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alid MGHAZLI\OneDrive\Desktop\Thèse\"/>
    </mc:Choice>
  </mc:AlternateContent>
  <xr:revisionPtr revIDLastSave="0" documentId="13_ncr:1_{601FF72B-C19C-4557-871E-FB1EE5EE1487}" xr6:coauthVersionLast="47" xr6:coauthVersionMax="47" xr10:uidLastSave="{00000000-0000-0000-0000-000000000000}"/>
  <bookViews>
    <workbookView xWindow="-120" yWindow="-120" windowWidth="29040" windowHeight="15840" xr2:uid="{9D33F145-14F6-4FAF-A84E-E3A2EC0054DA}"/>
  </bookViews>
  <sheets>
    <sheet name="Module A_B_Transportation (C)" sheetId="1" r:id="rId1"/>
    <sheet name="Module C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K5" i="1" s="1"/>
  <c r="K19" i="1" s="1"/>
  <c r="E30" i="1"/>
  <c r="AG62" i="1"/>
  <c r="BA151" i="2"/>
  <c r="AE23" i="2"/>
  <c r="Y23" i="2"/>
  <c r="U23" i="2"/>
  <c r="T23" i="2"/>
  <c r="Q23" i="2"/>
  <c r="M23" i="2"/>
  <c r="L23" i="2"/>
  <c r="X22" i="2"/>
  <c r="P22" i="2"/>
  <c r="O22" i="2"/>
  <c r="AE21" i="2"/>
  <c r="Y21" i="2"/>
  <c r="Y164" i="2" s="1"/>
  <c r="U21" i="2"/>
  <c r="AF21" i="2" s="1"/>
  <c r="T21" i="2"/>
  <c r="Q21" i="2"/>
  <c r="M21" i="2"/>
  <c r="L21" i="2"/>
  <c r="X20" i="2"/>
  <c r="P20" i="2"/>
  <c r="P129" i="2" s="1"/>
  <c r="O20" i="2"/>
  <c r="AE19" i="2"/>
  <c r="Y19" i="2"/>
  <c r="U19" i="2"/>
  <c r="U102" i="2" s="1"/>
  <c r="T19" i="2"/>
  <c r="Q19" i="2"/>
  <c r="M19" i="2"/>
  <c r="L19" i="2"/>
  <c r="L106" i="2" s="1"/>
  <c r="X18" i="2"/>
  <c r="X87" i="2" s="1"/>
  <c r="P18" i="2"/>
  <c r="P87" i="2" s="1"/>
  <c r="O18" i="2"/>
  <c r="O62" i="2" s="1"/>
  <c r="AA5" i="2"/>
  <c r="Z5" i="2"/>
  <c r="Z22" i="2" s="1"/>
  <c r="Y5" i="2"/>
  <c r="Y22" i="2" s="1"/>
  <c r="X5" i="2"/>
  <c r="W5" i="2"/>
  <c r="W23" i="2" s="1"/>
  <c r="V5" i="2"/>
  <c r="V22" i="2" s="1"/>
  <c r="U5" i="2"/>
  <c r="U22" i="2" s="1"/>
  <c r="T5" i="2"/>
  <c r="S5" i="2"/>
  <c r="R5" i="2"/>
  <c r="R22" i="2" s="1"/>
  <c r="Q5" i="2"/>
  <c r="Q22" i="2" s="1"/>
  <c r="P5" i="2"/>
  <c r="O5" i="2"/>
  <c r="O23" i="2" s="1"/>
  <c r="N5" i="2"/>
  <c r="N22" i="2" s="1"/>
  <c r="M5" i="2"/>
  <c r="M22" i="2" s="1"/>
  <c r="L5" i="2"/>
  <c r="K5" i="2"/>
  <c r="J5" i="2"/>
  <c r="J22" i="2" s="1"/>
  <c r="F5" i="2"/>
  <c r="F22" i="2" s="1"/>
  <c r="E5" i="2"/>
  <c r="J4" i="2"/>
  <c r="I4" i="2"/>
  <c r="I5" i="2" s="1"/>
  <c r="I22" i="2" s="1"/>
  <c r="H4" i="2"/>
  <c r="H5" i="2" s="1"/>
  <c r="G4" i="2"/>
  <c r="G5" i="2" s="1"/>
  <c r="F4" i="2"/>
  <c r="E4" i="2"/>
  <c r="BA151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222" i="1"/>
  <c r="AG221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20" i="1"/>
  <c r="AG156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188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24" i="1"/>
  <c r="AG9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N5" i="1" l="1"/>
  <c r="N21" i="1" s="1"/>
  <c r="H4" i="1"/>
  <c r="H5" i="1" s="1"/>
  <c r="V5" i="1"/>
  <c r="V18" i="1" s="1"/>
  <c r="AG18" i="1" s="1"/>
  <c r="Z5" i="1"/>
  <c r="Z18" i="1" s="1"/>
  <c r="Z66" i="1" s="1"/>
  <c r="R5" i="1"/>
  <c r="R18" i="1" s="1"/>
  <c r="R73" i="1" s="1"/>
  <c r="I4" i="1"/>
  <c r="I5" i="1" s="1"/>
  <c r="U5" i="1"/>
  <c r="U22" i="1" s="1"/>
  <c r="AF22" i="1" s="1"/>
  <c r="M5" i="1"/>
  <c r="M22" i="1" s="1"/>
  <c r="M194" i="1" s="1"/>
  <c r="E4" i="1"/>
  <c r="E5" i="1" s="1"/>
  <c r="E20" i="1" s="1"/>
  <c r="E139" i="1" s="1"/>
  <c r="Y5" i="1"/>
  <c r="Y22" i="1" s="1"/>
  <c r="Y195" i="1" s="1"/>
  <c r="Q5" i="1"/>
  <c r="Q22" i="1" s="1"/>
  <c r="Q191" i="1" s="1"/>
  <c r="F4" i="1"/>
  <c r="F5" i="1" s="1"/>
  <c r="F23" i="1" s="1"/>
  <c r="F237" i="1" s="1"/>
  <c r="J4" i="1"/>
  <c r="J5" i="1" s="1"/>
  <c r="J21" i="1" s="1"/>
  <c r="J182" i="1" s="1"/>
  <c r="X5" i="1"/>
  <c r="X21" i="1" s="1"/>
  <c r="X169" i="1" s="1"/>
  <c r="T5" i="1"/>
  <c r="T21" i="1" s="1"/>
  <c r="T173" i="1" s="1"/>
  <c r="P5" i="1"/>
  <c r="P20" i="1" s="1"/>
  <c r="L5" i="1"/>
  <c r="L21" i="1" s="1"/>
  <c r="L165" i="1" s="1"/>
  <c r="G4" i="1"/>
  <c r="G5" i="1" s="1"/>
  <c r="G20" i="1" s="1"/>
  <c r="G142" i="1" s="1"/>
  <c r="AA5" i="1"/>
  <c r="AA22" i="1" s="1"/>
  <c r="AA196" i="1" s="1"/>
  <c r="W5" i="1"/>
  <c r="W19" i="1" s="1"/>
  <c r="S5" i="1"/>
  <c r="S18" i="1" s="1"/>
  <c r="AD18" i="1" s="1"/>
  <c r="O5" i="1"/>
  <c r="O21" i="1" s="1"/>
  <c r="O176" i="1" s="1"/>
  <c r="I19" i="2"/>
  <c r="I116" i="2" s="1"/>
  <c r="T106" i="2"/>
  <c r="T95" i="2"/>
  <c r="I21" i="2"/>
  <c r="I180" i="2" s="1"/>
  <c r="I23" i="2"/>
  <c r="K23" i="2"/>
  <c r="K236" i="2" s="1"/>
  <c r="K22" i="2"/>
  <c r="K208" i="2" s="1"/>
  <c r="K20" i="2"/>
  <c r="K131" i="2" s="1"/>
  <c r="S23" i="2"/>
  <c r="S22" i="2"/>
  <c r="S210" i="2" s="1"/>
  <c r="S20" i="2"/>
  <c r="S139" i="2" s="1"/>
  <c r="AA23" i="2"/>
  <c r="AA236" i="2" s="1"/>
  <c r="AA22" i="2"/>
  <c r="AA20" i="2"/>
  <c r="AA139" i="2" s="1"/>
  <c r="AA18" i="2"/>
  <c r="AA87" i="2" s="1"/>
  <c r="S18" i="2"/>
  <c r="AD23" i="2" s="1"/>
  <c r="E22" i="2"/>
  <c r="E23" i="2"/>
  <c r="E242" i="2" s="1"/>
  <c r="E21" i="2"/>
  <c r="E176" i="2" s="1"/>
  <c r="E19" i="2"/>
  <c r="E118" i="2" s="1"/>
  <c r="L22" i="2"/>
  <c r="L20" i="2"/>
  <c r="L133" i="2" s="1"/>
  <c r="L18" i="2"/>
  <c r="P23" i="2"/>
  <c r="P245" i="2" s="1"/>
  <c r="P21" i="2"/>
  <c r="P166" i="2" s="1"/>
  <c r="P19" i="2"/>
  <c r="T22" i="2"/>
  <c r="T202" i="2" s="1"/>
  <c r="T20" i="2"/>
  <c r="T125" i="2" s="1"/>
  <c r="T18" i="2"/>
  <c r="T87" i="2" s="1"/>
  <c r="X23" i="2"/>
  <c r="X241" i="2" s="1"/>
  <c r="X21" i="2"/>
  <c r="X175" i="2" s="1"/>
  <c r="X19" i="2"/>
  <c r="K18" i="2"/>
  <c r="K87" i="2" s="1"/>
  <c r="W18" i="2"/>
  <c r="W87" i="2" s="1"/>
  <c r="W20" i="2"/>
  <c r="W143" i="2" s="1"/>
  <c r="W22" i="2"/>
  <c r="W214" i="2" s="1"/>
  <c r="V214" i="2"/>
  <c r="V201" i="2"/>
  <c r="V199" i="2"/>
  <c r="V197" i="2"/>
  <c r="V195" i="2"/>
  <c r="V193" i="2"/>
  <c r="V191" i="2"/>
  <c r="V189" i="2"/>
  <c r="V213" i="2"/>
  <c r="V211" i="2"/>
  <c r="V209" i="2"/>
  <c r="V207" i="2"/>
  <c r="V205" i="2"/>
  <c r="V203" i="2"/>
  <c r="V210" i="2"/>
  <c r="V196" i="2"/>
  <c r="V188" i="2"/>
  <c r="V212" i="2"/>
  <c r="V204" i="2"/>
  <c r="V198" i="2"/>
  <c r="V190" i="2"/>
  <c r="V206" i="2"/>
  <c r="V194" i="2"/>
  <c r="V200" i="2"/>
  <c r="V208" i="2"/>
  <c r="V202" i="2"/>
  <c r="V192" i="2"/>
  <c r="AG22" i="2"/>
  <c r="G22" i="2"/>
  <c r="G18" i="2"/>
  <c r="G23" i="2"/>
  <c r="G21" i="2"/>
  <c r="G19" i="2"/>
  <c r="G20" i="2"/>
  <c r="E213" i="2"/>
  <c r="E211" i="2"/>
  <c r="E209" i="2"/>
  <c r="E207" i="2"/>
  <c r="E205" i="2"/>
  <c r="E214" i="2"/>
  <c r="E212" i="2"/>
  <c r="E210" i="2"/>
  <c r="E208" i="2"/>
  <c r="E206" i="2"/>
  <c r="E204" i="2"/>
  <c r="E203" i="2"/>
  <c r="E201" i="2"/>
  <c r="E199" i="2"/>
  <c r="E197" i="2"/>
  <c r="E195" i="2"/>
  <c r="E193" i="2"/>
  <c r="E191" i="2"/>
  <c r="E189" i="2"/>
  <c r="E202" i="2"/>
  <c r="E194" i="2"/>
  <c r="E196" i="2"/>
  <c r="E188" i="2"/>
  <c r="E198" i="2"/>
  <c r="E192" i="2"/>
  <c r="E200" i="2"/>
  <c r="E190" i="2"/>
  <c r="K242" i="2"/>
  <c r="K239" i="2"/>
  <c r="K234" i="2"/>
  <c r="K244" i="2"/>
  <c r="K241" i="2"/>
  <c r="K240" i="2"/>
  <c r="K237" i="2"/>
  <c r="K233" i="2"/>
  <c r="K229" i="2"/>
  <c r="K227" i="2"/>
  <c r="K225" i="2"/>
  <c r="K221" i="2"/>
  <c r="K228" i="2"/>
  <c r="K220" i="2"/>
  <c r="K238" i="2"/>
  <c r="K235" i="2"/>
  <c r="K222" i="2"/>
  <c r="K245" i="2"/>
  <c r="K226" i="2"/>
  <c r="K232" i="2"/>
  <c r="O245" i="2"/>
  <c r="O240" i="2"/>
  <c r="O237" i="2"/>
  <c r="O236" i="2"/>
  <c r="O234" i="2"/>
  <c r="O242" i="2"/>
  <c r="O239" i="2"/>
  <c r="O241" i="2"/>
  <c r="O235" i="2"/>
  <c r="O233" i="2"/>
  <c r="O231" i="2"/>
  <c r="O229" i="2"/>
  <c r="O227" i="2"/>
  <c r="O225" i="2"/>
  <c r="O223" i="2"/>
  <c r="O221" i="2"/>
  <c r="O244" i="2"/>
  <c r="O238" i="2"/>
  <c r="O246" i="2"/>
  <c r="O243" i="2"/>
  <c r="O232" i="2"/>
  <c r="O224" i="2"/>
  <c r="O230" i="2"/>
  <c r="O226" i="2"/>
  <c r="O220" i="2"/>
  <c r="O228" i="2"/>
  <c r="O222" i="2"/>
  <c r="S246" i="2"/>
  <c r="S243" i="2"/>
  <c r="S238" i="2"/>
  <c r="S236" i="2"/>
  <c r="S234" i="2"/>
  <c r="S245" i="2"/>
  <c r="S240" i="2"/>
  <c r="S237" i="2"/>
  <c r="S244" i="2"/>
  <c r="S233" i="2"/>
  <c r="S231" i="2"/>
  <c r="S229" i="2"/>
  <c r="S227" i="2"/>
  <c r="S225" i="2"/>
  <c r="S223" i="2"/>
  <c r="S221" i="2"/>
  <c r="S228" i="2"/>
  <c r="S220" i="2"/>
  <c r="S239" i="2"/>
  <c r="S235" i="2"/>
  <c r="S232" i="2"/>
  <c r="S226" i="2"/>
  <c r="S241" i="2"/>
  <c r="S222" i="2"/>
  <c r="S224" i="2"/>
  <c r="S230" i="2"/>
  <c r="S242" i="2"/>
  <c r="W244" i="2"/>
  <c r="W241" i="2"/>
  <c r="W236" i="2"/>
  <c r="W234" i="2"/>
  <c r="W246" i="2"/>
  <c r="W243" i="2"/>
  <c r="W238" i="2"/>
  <c r="W235" i="2"/>
  <c r="W233" i="2"/>
  <c r="W231" i="2"/>
  <c r="W229" i="2"/>
  <c r="W227" i="2"/>
  <c r="W225" i="2"/>
  <c r="W223" i="2"/>
  <c r="W221" i="2"/>
  <c r="W245" i="2"/>
  <c r="W242" i="2"/>
  <c r="W239" i="2"/>
  <c r="W232" i="2"/>
  <c r="W224" i="2"/>
  <c r="W240" i="2"/>
  <c r="W222" i="2"/>
  <c r="W237" i="2"/>
  <c r="W230" i="2"/>
  <c r="W228" i="2"/>
  <c r="W220" i="2"/>
  <c r="W226" i="2"/>
  <c r="AA239" i="2"/>
  <c r="AA241" i="2"/>
  <c r="AA231" i="2"/>
  <c r="AA223" i="2"/>
  <c r="AA228" i="2"/>
  <c r="AA224" i="2"/>
  <c r="AA230" i="2"/>
  <c r="N214" i="2"/>
  <c r="N203" i="2"/>
  <c r="N201" i="2"/>
  <c r="N199" i="2"/>
  <c r="N197" i="2"/>
  <c r="N195" i="2"/>
  <c r="N193" i="2"/>
  <c r="N191" i="2"/>
  <c r="N189" i="2"/>
  <c r="N212" i="2"/>
  <c r="N210" i="2"/>
  <c r="N208" i="2"/>
  <c r="N206" i="2"/>
  <c r="N204" i="2"/>
  <c r="N209" i="2"/>
  <c r="N196" i="2"/>
  <c r="N188" i="2"/>
  <c r="N211" i="2"/>
  <c r="N198" i="2"/>
  <c r="N190" i="2"/>
  <c r="N205" i="2"/>
  <c r="N202" i="2"/>
  <c r="N192" i="2"/>
  <c r="N213" i="2"/>
  <c r="N194" i="2"/>
  <c r="N200" i="2"/>
  <c r="N207" i="2"/>
  <c r="Z214" i="2"/>
  <c r="Z212" i="2"/>
  <c r="Z210" i="2"/>
  <c r="Z208" i="2"/>
  <c r="Z206" i="2"/>
  <c r="Z204" i="2"/>
  <c r="Z201" i="2"/>
  <c r="Z199" i="2"/>
  <c r="Z197" i="2"/>
  <c r="Z195" i="2"/>
  <c r="Z193" i="2"/>
  <c r="Z191" i="2"/>
  <c r="Z189" i="2"/>
  <c r="Z211" i="2"/>
  <c r="Z203" i="2"/>
  <c r="Z200" i="2"/>
  <c r="Z192" i="2"/>
  <c r="Z213" i="2"/>
  <c r="Z205" i="2"/>
  <c r="Z202" i="2"/>
  <c r="Z194" i="2"/>
  <c r="Z207" i="2"/>
  <c r="Z196" i="2"/>
  <c r="Z190" i="2"/>
  <c r="Z209" i="2"/>
  <c r="Z188" i="2"/>
  <c r="Z198" i="2"/>
  <c r="H23" i="2"/>
  <c r="H21" i="2"/>
  <c r="H19" i="2"/>
  <c r="H22" i="2"/>
  <c r="H20" i="2"/>
  <c r="H18" i="2"/>
  <c r="F203" i="2"/>
  <c r="F201" i="2"/>
  <c r="F199" i="2"/>
  <c r="F197" i="2"/>
  <c r="F195" i="2"/>
  <c r="F193" i="2"/>
  <c r="F191" i="2"/>
  <c r="F189" i="2"/>
  <c r="F213" i="2"/>
  <c r="F211" i="2"/>
  <c r="F209" i="2"/>
  <c r="F207" i="2"/>
  <c r="F205" i="2"/>
  <c r="F214" i="2"/>
  <c r="F206" i="2"/>
  <c r="F196" i="2"/>
  <c r="F188" i="2"/>
  <c r="F208" i="2"/>
  <c r="F198" i="2"/>
  <c r="F190" i="2"/>
  <c r="F212" i="2"/>
  <c r="F194" i="2"/>
  <c r="F200" i="2"/>
  <c r="F210" i="2"/>
  <c r="F204" i="2"/>
  <c r="F202" i="2"/>
  <c r="F192" i="2"/>
  <c r="J214" i="2"/>
  <c r="J212" i="2"/>
  <c r="J210" i="2"/>
  <c r="J208" i="2"/>
  <c r="J206" i="2"/>
  <c r="J204" i="2"/>
  <c r="J203" i="2"/>
  <c r="J201" i="2"/>
  <c r="J199" i="2"/>
  <c r="J197" i="2"/>
  <c r="J195" i="2"/>
  <c r="J193" i="2"/>
  <c r="J191" i="2"/>
  <c r="J189" i="2"/>
  <c r="J207" i="2"/>
  <c r="J200" i="2"/>
  <c r="J192" i="2"/>
  <c r="J209" i="2"/>
  <c r="J202" i="2"/>
  <c r="J194" i="2"/>
  <c r="J196" i="2"/>
  <c r="J211" i="2"/>
  <c r="J205" i="2"/>
  <c r="J190" i="2"/>
  <c r="J188" i="2"/>
  <c r="J198" i="2"/>
  <c r="J213" i="2"/>
  <c r="R214" i="2"/>
  <c r="R213" i="2"/>
  <c r="R211" i="2"/>
  <c r="R209" i="2"/>
  <c r="R207" i="2"/>
  <c r="R205" i="2"/>
  <c r="R203" i="2"/>
  <c r="R201" i="2"/>
  <c r="R199" i="2"/>
  <c r="R197" i="2"/>
  <c r="R195" i="2"/>
  <c r="R193" i="2"/>
  <c r="R191" i="2"/>
  <c r="R189" i="2"/>
  <c r="R208" i="2"/>
  <c r="R200" i="2"/>
  <c r="R192" i="2"/>
  <c r="R210" i="2"/>
  <c r="R202" i="2"/>
  <c r="R194" i="2"/>
  <c r="R188" i="2"/>
  <c r="R212" i="2"/>
  <c r="R206" i="2"/>
  <c r="R198" i="2"/>
  <c r="R196" i="2"/>
  <c r="R190" i="2"/>
  <c r="R204" i="2"/>
  <c r="I213" i="2"/>
  <c r="I211" i="2"/>
  <c r="I209" i="2"/>
  <c r="I207" i="2"/>
  <c r="I205" i="2"/>
  <c r="I212" i="2"/>
  <c r="I210" i="2"/>
  <c r="I208" i="2"/>
  <c r="I206" i="2"/>
  <c r="I204" i="2"/>
  <c r="I203" i="2"/>
  <c r="I201" i="2"/>
  <c r="I199" i="2"/>
  <c r="I197" i="2"/>
  <c r="I195" i="2"/>
  <c r="I193" i="2"/>
  <c r="I191" i="2"/>
  <c r="I189" i="2"/>
  <c r="I198" i="2"/>
  <c r="I190" i="2"/>
  <c r="I200" i="2"/>
  <c r="I192" i="2"/>
  <c r="I214" i="2"/>
  <c r="I202" i="2"/>
  <c r="I196" i="2"/>
  <c r="I194" i="2"/>
  <c r="I188" i="2"/>
  <c r="M213" i="2"/>
  <c r="M211" i="2"/>
  <c r="M209" i="2"/>
  <c r="M207" i="2"/>
  <c r="M205" i="2"/>
  <c r="M214" i="2"/>
  <c r="M203" i="2"/>
  <c r="M201" i="2"/>
  <c r="M199" i="2"/>
  <c r="M197" i="2"/>
  <c r="M195" i="2"/>
  <c r="M193" i="2"/>
  <c r="M191" i="2"/>
  <c r="M189" i="2"/>
  <c r="M212" i="2"/>
  <c r="M204" i="2"/>
  <c r="M202" i="2"/>
  <c r="M194" i="2"/>
  <c r="M206" i="2"/>
  <c r="M196" i="2"/>
  <c r="M188" i="2"/>
  <c r="M200" i="2"/>
  <c r="M190" i="2"/>
  <c r="M210" i="2"/>
  <c r="M198" i="2"/>
  <c r="M192" i="2"/>
  <c r="M208" i="2"/>
  <c r="Q213" i="2"/>
  <c r="Q211" i="2"/>
  <c r="Q209" i="2"/>
  <c r="Q207" i="2"/>
  <c r="Q205" i="2"/>
  <c r="Q203" i="2"/>
  <c r="Q201" i="2"/>
  <c r="Q199" i="2"/>
  <c r="Q197" i="2"/>
  <c r="Q195" i="2"/>
  <c r="Q193" i="2"/>
  <c r="Q191" i="2"/>
  <c r="Q189" i="2"/>
  <c r="Q206" i="2"/>
  <c r="Q198" i="2"/>
  <c r="Q190" i="2"/>
  <c r="Q208" i="2"/>
  <c r="Q200" i="2"/>
  <c r="Q192" i="2"/>
  <c r="Q214" i="2"/>
  <c r="Q210" i="2"/>
  <c r="Q204" i="2"/>
  <c r="Q194" i="2"/>
  <c r="Q188" i="2"/>
  <c r="Q212" i="2"/>
  <c r="Q196" i="2"/>
  <c r="Q202" i="2"/>
  <c r="U213" i="2"/>
  <c r="AT213" i="2" s="1"/>
  <c r="U211" i="2"/>
  <c r="AT211" i="2" s="1"/>
  <c r="U209" i="2"/>
  <c r="U207" i="2"/>
  <c r="U205" i="2"/>
  <c r="AT205" i="2" s="1"/>
  <c r="U203" i="2"/>
  <c r="AT203" i="2" s="1"/>
  <c r="U212" i="2"/>
  <c r="AT212" i="2" s="1"/>
  <c r="U210" i="2"/>
  <c r="U208" i="2"/>
  <c r="AT208" i="2" s="1"/>
  <c r="U206" i="2"/>
  <c r="AT206" i="2" s="1"/>
  <c r="U204" i="2"/>
  <c r="U214" i="2"/>
  <c r="U201" i="2"/>
  <c r="U199" i="2"/>
  <c r="U197" i="2"/>
  <c r="U195" i="2"/>
  <c r="U193" i="2"/>
  <c r="U191" i="2"/>
  <c r="U189" i="2"/>
  <c r="U202" i="2"/>
  <c r="U194" i="2"/>
  <c r="U196" i="2"/>
  <c r="U188" i="2"/>
  <c r="AT188" i="2" s="1"/>
  <c r="U198" i="2"/>
  <c r="U192" i="2"/>
  <c r="U200" i="2"/>
  <c r="U190" i="2"/>
  <c r="AT190" i="2" s="1"/>
  <c r="AF22" i="2"/>
  <c r="Y213" i="2"/>
  <c r="Y211" i="2"/>
  <c r="Y209" i="2"/>
  <c r="Y207" i="2"/>
  <c r="Y205" i="2"/>
  <c r="Y203" i="2"/>
  <c r="Y214" i="2"/>
  <c r="Y212" i="2"/>
  <c r="Y210" i="2"/>
  <c r="Y208" i="2"/>
  <c r="Y206" i="2"/>
  <c r="Y204" i="2"/>
  <c r="Y201" i="2"/>
  <c r="Y199" i="2"/>
  <c r="Y197" i="2"/>
  <c r="Y195" i="2"/>
  <c r="Y193" i="2"/>
  <c r="Y191" i="2"/>
  <c r="Y189" i="2"/>
  <c r="Y198" i="2"/>
  <c r="Y190" i="2"/>
  <c r="Y200" i="2"/>
  <c r="Y192" i="2"/>
  <c r="Y202" i="2"/>
  <c r="Y196" i="2"/>
  <c r="Y194" i="2"/>
  <c r="Y188" i="2"/>
  <c r="M120" i="2"/>
  <c r="M119" i="2"/>
  <c r="M117" i="2"/>
  <c r="M115" i="2"/>
  <c r="M113" i="2"/>
  <c r="M111" i="2"/>
  <c r="M109" i="2"/>
  <c r="M107" i="2"/>
  <c r="M105" i="2"/>
  <c r="M103" i="2"/>
  <c r="M101" i="2"/>
  <c r="M99" i="2"/>
  <c r="M97" i="2"/>
  <c r="M95" i="2"/>
  <c r="Q120" i="2"/>
  <c r="Q119" i="2"/>
  <c r="Q117" i="2"/>
  <c r="Q115" i="2"/>
  <c r="Q113" i="2"/>
  <c r="Q111" i="2"/>
  <c r="Q109" i="2"/>
  <c r="Q107" i="2"/>
  <c r="Q105" i="2"/>
  <c r="Q103" i="2"/>
  <c r="Q101" i="2"/>
  <c r="Q99" i="2"/>
  <c r="Q97" i="2"/>
  <c r="Q95" i="2"/>
  <c r="Y120" i="2"/>
  <c r="Y119" i="2"/>
  <c r="Y117" i="2"/>
  <c r="Y115" i="2"/>
  <c r="Y113" i="2"/>
  <c r="Y111" i="2"/>
  <c r="Y109" i="2"/>
  <c r="Y107" i="2"/>
  <c r="Y105" i="2"/>
  <c r="Y103" i="2"/>
  <c r="Y101" i="2"/>
  <c r="Y99" i="2"/>
  <c r="Y97" i="2"/>
  <c r="Y95" i="2"/>
  <c r="O150" i="2"/>
  <c r="O146" i="2"/>
  <c r="O144" i="2"/>
  <c r="O142" i="2"/>
  <c r="O140" i="2"/>
  <c r="O138" i="2"/>
  <c r="O136" i="2"/>
  <c r="O134" i="2"/>
  <c r="O132" i="2"/>
  <c r="O130" i="2"/>
  <c r="O128" i="2"/>
  <c r="O126" i="2"/>
  <c r="O149" i="2"/>
  <c r="O151" i="2"/>
  <c r="O137" i="2"/>
  <c r="O129" i="2"/>
  <c r="O148" i="2"/>
  <c r="O147" i="2"/>
  <c r="O139" i="2"/>
  <c r="O131" i="2"/>
  <c r="O141" i="2"/>
  <c r="O133" i="2"/>
  <c r="O125" i="2"/>
  <c r="E180" i="2"/>
  <c r="E178" i="2"/>
  <c r="E172" i="2"/>
  <c r="E181" i="2"/>
  <c r="E179" i="2"/>
  <c r="E175" i="2"/>
  <c r="E163" i="2"/>
  <c r="E160" i="2"/>
  <c r="E162" i="2"/>
  <c r="E157" i="2"/>
  <c r="E159" i="2"/>
  <c r="E156" i="2"/>
  <c r="E158" i="2"/>
  <c r="Q182" i="2"/>
  <c r="Q180" i="2"/>
  <c r="Q178" i="2"/>
  <c r="Q176" i="2"/>
  <c r="Q174" i="2"/>
  <c r="Q172" i="2"/>
  <c r="Q177" i="2"/>
  <c r="Q179" i="2"/>
  <c r="Q181" i="2"/>
  <c r="Q170" i="2"/>
  <c r="Q165" i="2"/>
  <c r="Q162" i="2"/>
  <c r="Q157" i="2"/>
  <c r="Q173" i="2"/>
  <c r="Q167" i="2"/>
  <c r="Q164" i="2"/>
  <c r="Q159" i="2"/>
  <c r="Q156" i="2"/>
  <c r="Q175" i="2"/>
  <c r="Q169" i="2"/>
  <c r="Q166" i="2"/>
  <c r="Q161" i="2"/>
  <c r="Q158" i="2"/>
  <c r="Q168" i="2"/>
  <c r="Q163" i="2"/>
  <c r="Q160" i="2"/>
  <c r="O214" i="2"/>
  <c r="O212" i="2"/>
  <c r="O210" i="2"/>
  <c r="O208" i="2"/>
  <c r="O206" i="2"/>
  <c r="O204" i="2"/>
  <c r="O202" i="2"/>
  <c r="O200" i="2"/>
  <c r="O198" i="2"/>
  <c r="O196" i="2"/>
  <c r="O194" i="2"/>
  <c r="O192" i="2"/>
  <c r="O190" i="2"/>
  <c r="O188" i="2"/>
  <c r="O211" i="2"/>
  <c r="O201" i="2"/>
  <c r="O193" i="2"/>
  <c r="O213" i="2"/>
  <c r="O205" i="2"/>
  <c r="O203" i="2"/>
  <c r="O195" i="2"/>
  <c r="O209" i="2"/>
  <c r="O199" i="2"/>
  <c r="O189" i="2"/>
  <c r="O207" i="2"/>
  <c r="O197" i="2"/>
  <c r="O191" i="2"/>
  <c r="AA214" i="2"/>
  <c r="AA212" i="2"/>
  <c r="AA210" i="2"/>
  <c r="AA208" i="2"/>
  <c r="AA206" i="2"/>
  <c r="AA204" i="2"/>
  <c r="AA213" i="2"/>
  <c r="AA211" i="2"/>
  <c r="AA209" i="2"/>
  <c r="AA207" i="2"/>
  <c r="AA205" i="2"/>
  <c r="AA203" i="2"/>
  <c r="AA202" i="2"/>
  <c r="AA200" i="2"/>
  <c r="AA198" i="2"/>
  <c r="AA196" i="2"/>
  <c r="AA194" i="2"/>
  <c r="AA192" i="2"/>
  <c r="AA190" i="2"/>
  <c r="AA188" i="2"/>
  <c r="AA197" i="2"/>
  <c r="AA189" i="2"/>
  <c r="AA199" i="2"/>
  <c r="AA191" i="2"/>
  <c r="AA193" i="2"/>
  <c r="AA201" i="2"/>
  <c r="AA195" i="2"/>
  <c r="M246" i="2"/>
  <c r="M241" i="2"/>
  <c r="M238" i="2"/>
  <c r="M235" i="2"/>
  <c r="M243" i="2"/>
  <c r="M240" i="2"/>
  <c r="M242" i="2"/>
  <c r="M236" i="2"/>
  <c r="M232" i="2"/>
  <c r="M230" i="2"/>
  <c r="M228" i="2"/>
  <c r="M226" i="2"/>
  <c r="M224" i="2"/>
  <c r="M222" i="2"/>
  <c r="M220" i="2"/>
  <c r="M245" i="2"/>
  <c r="M239" i="2"/>
  <c r="M234" i="2"/>
  <c r="M233" i="2"/>
  <c r="M225" i="2"/>
  <c r="M244" i="2"/>
  <c r="M237" i="2"/>
  <c r="M231" i="2"/>
  <c r="M227" i="2"/>
  <c r="M221" i="2"/>
  <c r="M229" i="2"/>
  <c r="M223" i="2"/>
  <c r="U245" i="2"/>
  <c r="U242" i="2"/>
  <c r="U237" i="2"/>
  <c r="U235" i="2"/>
  <c r="U244" i="2"/>
  <c r="U239" i="2"/>
  <c r="U246" i="2"/>
  <c r="U243" i="2"/>
  <c r="U240" i="2"/>
  <c r="U236" i="2"/>
  <c r="U232" i="2"/>
  <c r="U230" i="2"/>
  <c r="U228" i="2"/>
  <c r="U226" i="2"/>
  <c r="U224" i="2"/>
  <c r="U222" i="2"/>
  <c r="U220" i="2"/>
  <c r="U233" i="2"/>
  <c r="U225" i="2"/>
  <c r="U241" i="2"/>
  <c r="U238" i="2"/>
  <c r="U223" i="2"/>
  <c r="U231" i="2"/>
  <c r="U234" i="2"/>
  <c r="U229" i="2"/>
  <c r="U227" i="2"/>
  <c r="U221" i="2"/>
  <c r="K62" i="2"/>
  <c r="W62" i="2"/>
  <c r="O64" i="2"/>
  <c r="O66" i="2"/>
  <c r="W66" i="2"/>
  <c r="K68" i="2"/>
  <c r="K70" i="2"/>
  <c r="S70" i="2"/>
  <c r="O72" i="2"/>
  <c r="W72" i="2"/>
  <c r="O74" i="2"/>
  <c r="K76" i="2"/>
  <c r="S76" i="2"/>
  <c r="O78" i="2"/>
  <c r="W78" i="2"/>
  <c r="K80" i="2"/>
  <c r="O82" i="2"/>
  <c r="W82" i="2"/>
  <c r="O84" i="2"/>
  <c r="W84" i="2"/>
  <c r="O86" i="2"/>
  <c r="W86" i="2"/>
  <c r="K88" i="2"/>
  <c r="W88" i="2"/>
  <c r="U94" i="2"/>
  <c r="E96" i="2"/>
  <c r="U96" i="2"/>
  <c r="Q100" i="2"/>
  <c r="L102" i="2"/>
  <c r="E104" i="2"/>
  <c r="U104" i="2"/>
  <c r="P106" i="2"/>
  <c r="M110" i="2"/>
  <c r="E112" i="2"/>
  <c r="U112" i="2"/>
  <c r="M114" i="2"/>
  <c r="U116" i="2"/>
  <c r="U158" i="2"/>
  <c r="F19" i="2"/>
  <c r="J19" i="2"/>
  <c r="N19" i="2"/>
  <c r="R19" i="2"/>
  <c r="V19" i="2"/>
  <c r="Z19" i="2"/>
  <c r="AF19" i="2"/>
  <c r="L150" i="2"/>
  <c r="L148" i="2"/>
  <c r="L146" i="2"/>
  <c r="L144" i="2"/>
  <c r="L142" i="2"/>
  <c r="L138" i="2"/>
  <c r="L136" i="2"/>
  <c r="L134" i="2"/>
  <c r="L130" i="2"/>
  <c r="L128" i="2"/>
  <c r="L126" i="2"/>
  <c r="L147" i="2"/>
  <c r="L145" i="2"/>
  <c r="L143" i="2"/>
  <c r="L127" i="2"/>
  <c r="L137" i="2"/>
  <c r="L129" i="2"/>
  <c r="L131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49" i="2"/>
  <c r="P151" i="2"/>
  <c r="P147" i="2"/>
  <c r="P145" i="2"/>
  <c r="P139" i="2"/>
  <c r="P131" i="2"/>
  <c r="P141" i="2"/>
  <c r="P133" i="2"/>
  <c r="P125" i="2"/>
  <c r="P143" i="2"/>
  <c r="P135" i="2"/>
  <c r="P127" i="2"/>
  <c r="T150" i="2"/>
  <c r="T142" i="2"/>
  <c r="T134" i="2"/>
  <c r="T126" i="2"/>
  <c r="T143" i="2"/>
  <c r="T129" i="2"/>
  <c r="X150" i="2"/>
  <c r="X148" i="2"/>
  <c r="X151" i="2"/>
  <c r="X146" i="2"/>
  <c r="X144" i="2"/>
  <c r="X142" i="2"/>
  <c r="X140" i="2"/>
  <c r="X138" i="2"/>
  <c r="X136" i="2"/>
  <c r="X134" i="2"/>
  <c r="X132" i="2"/>
  <c r="X130" i="2"/>
  <c r="X128" i="2"/>
  <c r="X126" i="2"/>
  <c r="X147" i="2"/>
  <c r="X145" i="2"/>
  <c r="X139" i="2"/>
  <c r="X131" i="2"/>
  <c r="X149" i="2"/>
  <c r="X141" i="2"/>
  <c r="X133" i="2"/>
  <c r="X125" i="2"/>
  <c r="X143" i="2"/>
  <c r="X135" i="2"/>
  <c r="X127" i="2"/>
  <c r="AD20" i="2"/>
  <c r="F21" i="2"/>
  <c r="J21" i="2"/>
  <c r="N21" i="2"/>
  <c r="R21" i="2"/>
  <c r="V21" i="2"/>
  <c r="Z21" i="2"/>
  <c r="L213" i="2"/>
  <c r="L211" i="2"/>
  <c r="L209" i="2"/>
  <c r="L207" i="2"/>
  <c r="L205" i="2"/>
  <c r="L202" i="2"/>
  <c r="L200" i="2"/>
  <c r="L198" i="2"/>
  <c r="L196" i="2"/>
  <c r="L194" i="2"/>
  <c r="L192" i="2"/>
  <c r="L190" i="2"/>
  <c r="L188" i="2"/>
  <c r="L214" i="2"/>
  <c r="L210" i="2"/>
  <c r="L199" i="2"/>
  <c r="L191" i="2"/>
  <c r="L212" i="2"/>
  <c r="L204" i="2"/>
  <c r="L201" i="2"/>
  <c r="L193" i="2"/>
  <c r="L208" i="2"/>
  <c r="L195" i="2"/>
  <c r="L189" i="2"/>
  <c r="L206" i="2"/>
  <c r="L197" i="2"/>
  <c r="L203" i="2"/>
  <c r="P214" i="2"/>
  <c r="P212" i="2"/>
  <c r="P210" i="2"/>
  <c r="P208" i="2"/>
  <c r="P206" i="2"/>
  <c r="P204" i="2"/>
  <c r="P202" i="2"/>
  <c r="P200" i="2"/>
  <c r="P198" i="2"/>
  <c r="P196" i="2"/>
  <c r="P194" i="2"/>
  <c r="P192" i="2"/>
  <c r="P190" i="2"/>
  <c r="P188" i="2"/>
  <c r="P213" i="2"/>
  <c r="P211" i="2"/>
  <c r="P209" i="2"/>
  <c r="P207" i="2"/>
  <c r="P205" i="2"/>
  <c r="P203" i="2"/>
  <c r="P195" i="2"/>
  <c r="P197" i="2"/>
  <c r="P189" i="2"/>
  <c r="P201" i="2"/>
  <c r="P191" i="2"/>
  <c r="P199" i="2"/>
  <c r="P193" i="2"/>
  <c r="T198" i="2"/>
  <c r="T196" i="2"/>
  <c r="T190" i="2"/>
  <c r="T188" i="2"/>
  <c r="T208" i="2"/>
  <c r="T206" i="2"/>
  <c r="T199" i="2"/>
  <c r="T191" i="2"/>
  <c r="T201" i="2"/>
  <c r="T193" i="2"/>
  <c r="T197" i="2"/>
  <c r="T211" i="2"/>
  <c r="T189" i="2"/>
  <c r="X214" i="2"/>
  <c r="X202" i="2"/>
  <c r="X200" i="2"/>
  <c r="X198" i="2"/>
  <c r="X196" i="2"/>
  <c r="X194" i="2"/>
  <c r="X192" i="2"/>
  <c r="X190" i="2"/>
  <c r="X188" i="2"/>
  <c r="X212" i="2"/>
  <c r="X209" i="2"/>
  <c r="X204" i="2"/>
  <c r="X195" i="2"/>
  <c r="X211" i="2"/>
  <c r="X206" i="2"/>
  <c r="X203" i="2"/>
  <c r="X197" i="2"/>
  <c r="X189" i="2"/>
  <c r="X213" i="2"/>
  <c r="X208" i="2"/>
  <c r="X207" i="2"/>
  <c r="X199" i="2"/>
  <c r="X193" i="2"/>
  <c r="X205" i="2"/>
  <c r="X191" i="2"/>
  <c r="X201" i="2"/>
  <c r="X210" i="2"/>
  <c r="F23" i="2"/>
  <c r="J23" i="2"/>
  <c r="N23" i="2"/>
  <c r="R23" i="2"/>
  <c r="V23" i="2"/>
  <c r="Z23" i="2"/>
  <c r="AF23" i="2"/>
  <c r="L62" i="2"/>
  <c r="P62" i="2"/>
  <c r="T62" i="2"/>
  <c r="X62" i="2"/>
  <c r="L64" i="2"/>
  <c r="P64" i="2"/>
  <c r="T64" i="2"/>
  <c r="X64" i="2"/>
  <c r="L66" i="2"/>
  <c r="P66" i="2"/>
  <c r="T66" i="2"/>
  <c r="X66" i="2"/>
  <c r="L68" i="2"/>
  <c r="P68" i="2"/>
  <c r="T68" i="2"/>
  <c r="X68" i="2"/>
  <c r="L70" i="2"/>
  <c r="P70" i="2"/>
  <c r="T70" i="2"/>
  <c r="X70" i="2"/>
  <c r="L72" i="2"/>
  <c r="P72" i="2"/>
  <c r="T72" i="2"/>
  <c r="X72" i="2"/>
  <c r="L74" i="2"/>
  <c r="P74" i="2"/>
  <c r="T74" i="2"/>
  <c r="X74" i="2"/>
  <c r="L76" i="2"/>
  <c r="P76" i="2"/>
  <c r="T76" i="2"/>
  <c r="X76" i="2"/>
  <c r="L78" i="2"/>
  <c r="P78" i="2"/>
  <c r="T78" i="2"/>
  <c r="X78" i="2"/>
  <c r="L80" i="2"/>
  <c r="P80" i="2"/>
  <c r="T80" i="2"/>
  <c r="X80" i="2"/>
  <c r="L82" i="2"/>
  <c r="P82" i="2"/>
  <c r="T82" i="2"/>
  <c r="X82" i="2"/>
  <c r="L84" i="2"/>
  <c r="P84" i="2"/>
  <c r="T84" i="2"/>
  <c r="X84" i="2"/>
  <c r="L86" i="2"/>
  <c r="P86" i="2"/>
  <c r="T86" i="2"/>
  <c r="X86" i="2"/>
  <c r="L88" i="2"/>
  <c r="P88" i="2"/>
  <c r="T88" i="2"/>
  <c r="X88" i="2"/>
  <c r="P95" i="2"/>
  <c r="P96" i="2"/>
  <c r="I98" i="2"/>
  <c r="Q98" i="2"/>
  <c r="Y98" i="2"/>
  <c r="L100" i="2"/>
  <c r="T100" i="2"/>
  <c r="M102" i="2"/>
  <c r="I106" i="2"/>
  <c r="Q106" i="2"/>
  <c r="Y106" i="2"/>
  <c r="I108" i="2"/>
  <c r="Y108" i="2"/>
  <c r="Q110" i="2"/>
  <c r="I112" i="2"/>
  <c r="Y112" i="2"/>
  <c r="Q114" i="2"/>
  <c r="Y116" i="2"/>
  <c r="Q118" i="2"/>
  <c r="X129" i="2"/>
  <c r="P137" i="2"/>
  <c r="O145" i="2"/>
  <c r="Q171" i="2"/>
  <c r="I120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U120" i="2"/>
  <c r="U119" i="2"/>
  <c r="U117" i="2"/>
  <c r="U115" i="2"/>
  <c r="U113" i="2"/>
  <c r="U111" i="2"/>
  <c r="U109" i="2"/>
  <c r="U107" i="2"/>
  <c r="U105" i="2"/>
  <c r="U103" i="2"/>
  <c r="U101" i="2"/>
  <c r="U99" i="2"/>
  <c r="U97" i="2"/>
  <c r="U95" i="2"/>
  <c r="S150" i="2"/>
  <c r="S146" i="2"/>
  <c r="S140" i="2"/>
  <c r="S138" i="2"/>
  <c r="S132" i="2"/>
  <c r="S130" i="2"/>
  <c r="S147" i="2"/>
  <c r="S141" i="2"/>
  <c r="S143" i="2"/>
  <c r="S135" i="2"/>
  <c r="S145" i="2"/>
  <c r="S137" i="2"/>
  <c r="AA149" i="2"/>
  <c r="AA146" i="2"/>
  <c r="AA144" i="2"/>
  <c r="AA140" i="2"/>
  <c r="AA138" i="2"/>
  <c r="AA136" i="2"/>
  <c r="AA132" i="2"/>
  <c r="AA130" i="2"/>
  <c r="AA128" i="2"/>
  <c r="AA151" i="2"/>
  <c r="AA148" i="2"/>
  <c r="AA145" i="2"/>
  <c r="AA133" i="2"/>
  <c r="AA125" i="2"/>
  <c r="AA150" i="2"/>
  <c r="AA135" i="2"/>
  <c r="AA127" i="2"/>
  <c r="AA147" i="2"/>
  <c r="AA129" i="2"/>
  <c r="M182" i="2"/>
  <c r="M180" i="2"/>
  <c r="M178" i="2"/>
  <c r="M176" i="2"/>
  <c r="M174" i="2"/>
  <c r="M172" i="2"/>
  <c r="M181" i="2"/>
  <c r="M173" i="2"/>
  <c r="M175" i="2"/>
  <c r="M179" i="2"/>
  <c r="M177" i="2"/>
  <c r="M167" i="2"/>
  <c r="M164" i="2"/>
  <c r="M159" i="2"/>
  <c r="M156" i="2"/>
  <c r="M169" i="2"/>
  <c r="M166" i="2"/>
  <c r="M161" i="2"/>
  <c r="M158" i="2"/>
  <c r="M171" i="2"/>
  <c r="M168" i="2"/>
  <c r="M163" i="2"/>
  <c r="M160" i="2"/>
  <c r="M162" i="2"/>
  <c r="M157" i="2"/>
  <c r="U182" i="2"/>
  <c r="U180" i="2"/>
  <c r="U178" i="2"/>
  <c r="U176" i="2"/>
  <c r="U174" i="2"/>
  <c r="U172" i="2"/>
  <c r="U181" i="2"/>
  <c r="U173" i="2"/>
  <c r="U175" i="2"/>
  <c r="U177" i="2"/>
  <c r="U179" i="2"/>
  <c r="U171" i="2"/>
  <c r="U168" i="2"/>
  <c r="U163" i="2"/>
  <c r="U160" i="2"/>
  <c r="U170" i="2"/>
  <c r="U165" i="2"/>
  <c r="U162" i="2"/>
  <c r="U157" i="2"/>
  <c r="U167" i="2"/>
  <c r="U164" i="2"/>
  <c r="U159" i="2"/>
  <c r="U156" i="2"/>
  <c r="U169" i="2"/>
  <c r="U161" i="2"/>
  <c r="U166" i="2"/>
  <c r="K212" i="2"/>
  <c r="K210" i="2"/>
  <c r="K204" i="2"/>
  <c r="K213" i="2"/>
  <c r="K207" i="2"/>
  <c r="K205" i="2"/>
  <c r="K198" i="2"/>
  <c r="K196" i="2"/>
  <c r="K190" i="2"/>
  <c r="K188" i="2"/>
  <c r="K199" i="2"/>
  <c r="K191" i="2"/>
  <c r="K201" i="2"/>
  <c r="K195" i="2"/>
  <c r="W208" i="2"/>
  <c r="W211" i="2"/>
  <c r="W203" i="2"/>
  <c r="W196" i="2"/>
  <c r="W188" i="2"/>
  <c r="W197" i="2"/>
  <c r="E245" i="2"/>
  <c r="E237" i="2"/>
  <c r="E235" i="2"/>
  <c r="E244" i="2"/>
  <c r="E241" i="2"/>
  <c r="E238" i="2"/>
  <c r="E236" i="2"/>
  <c r="E230" i="2"/>
  <c r="E228" i="2"/>
  <c r="E226" i="2"/>
  <c r="E222" i="2"/>
  <c r="E220" i="2"/>
  <c r="E234" i="2"/>
  <c r="E233" i="2"/>
  <c r="E225" i="2"/>
  <c r="E246" i="2"/>
  <c r="E221" i="2"/>
  <c r="E229" i="2"/>
  <c r="E243" i="2"/>
  <c r="E231" i="2"/>
  <c r="Q244" i="2"/>
  <c r="Q239" i="2"/>
  <c r="Q235" i="2"/>
  <c r="Q246" i="2"/>
  <c r="Q241" i="2"/>
  <c r="Q238" i="2"/>
  <c r="Q245" i="2"/>
  <c r="Q232" i="2"/>
  <c r="Q230" i="2"/>
  <c r="Q228" i="2"/>
  <c r="Q226" i="2"/>
  <c r="Q224" i="2"/>
  <c r="Q222" i="2"/>
  <c r="Q220" i="2"/>
  <c r="Q243" i="2"/>
  <c r="Q240" i="2"/>
  <c r="Q234" i="2"/>
  <c r="Q242" i="2"/>
  <c r="Q237" i="2"/>
  <c r="Q236" i="2"/>
  <c r="Q229" i="2"/>
  <c r="Q221" i="2"/>
  <c r="Q227" i="2"/>
  <c r="Q223" i="2"/>
  <c r="Q231" i="2"/>
  <c r="Q233" i="2"/>
  <c r="Q225" i="2"/>
  <c r="Y243" i="2"/>
  <c r="Y240" i="2"/>
  <c r="Y235" i="2"/>
  <c r="Y245" i="2"/>
  <c r="Y242" i="2"/>
  <c r="Y237" i="2"/>
  <c r="Y239" i="2"/>
  <c r="Y232" i="2"/>
  <c r="Y230" i="2"/>
  <c r="Y228" i="2"/>
  <c r="Y226" i="2"/>
  <c r="Y224" i="2"/>
  <c r="Y222" i="2"/>
  <c r="Y220" i="2"/>
  <c r="Y244" i="2"/>
  <c r="Y241" i="2"/>
  <c r="Y238" i="2"/>
  <c r="Y234" i="2"/>
  <c r="Y229" i="2"/>
  <c r="Y221" i="2"/>
  <c r="Y233" i="2"/>
  <c r="Y246" i="2"/>
  <c r="Y236" i="2"/>
  <c r="Y227" i="2"/>
  <c r="Y225" i="2"/>
  <c r="Y231" i="2"/>
  <c r="Y223" i="2"/>
  <c r="K64" i="2"/>
  <c r="S64" i="2"/>
  <c r="K66" i="2"/>
  <c r="AA66" i="2"/>
  <c r="O68" i="2"/>
  <c r="W68" i="2"/>
  <c r="O70" i="2"/>
  <c r="W70" i="2"/>
  <c r="K72" i="2"/>
  <c r="AA72" i="2"/>
  <c r="K74" i="2"/>
  <c r="O76" i="2"/>
  <c r="W76" i="2"/>
  <c r="K78" i="2"/>
  <c r="O80" i="2"/>
  <c r="W80" i="2"/>
  <c r="K82" i="2"/>
  <c r="AA82" i="2"/>
  <c r="K84" i="2"/>
  <c r="K86" i="2"/>
  <c r="S86" i="2"/>
  <c r="O88" i="2"/>
  <c r="AA88" i="2"/>
  <c r="I94" i="2"/>
  <c r="M94" i="2"/>
  <c r="Q94" i="2"/>
  <c r="Y94" i="2"/>
  <c r="M96" i="2"/>
  <c r="I100" i="2"/>
  <c r="Y100" i="2"/>
  <c r="T102" i="2"/>
  <c r="M104" i="2"/>
  <c r="E108" i="2"/>
  <c r="U108" i="2"/>
  <c r="M118" i="2"/>
  <c r="AA131" i="2"/>
  <c r="O143" i="2"/>
  <c r="E18" i="2"/>
  <c r="I18" i="2"/>
  <c r="M18" i="2"/>
  <c r="Q18" i="2"/>
  <c r="U18" i="2"/>
  <c r="Y18" i="2"/>
  <c r="AE18" i="2"/>
  <c r="K19" i="2"/>
  <c r="O19" i="2"/>
  <c r="S19" i="2"/>
  <c r="W19" i="2"/>
  <c r="AA19" i="2"/>
  <c r="E20" i="2"/>
  <c r="I20" i="2"/>
  <c r="M20" i="2"/>
  <c r="Q20" i="2"/>
  <c r="U20" i="2"/>
  <c r="Y20" i="2"/>
  <c r="AE20" i="2"/>
  <c r="K21" i="2"/>
  <c r="O21" i="2"/>
  <c r="S21" i="2"/>
  <c r="W21" i="2"/>
  <c r="AA21" i="2"/>
  <c r="K63" i="2"/>
  <c r="O63" i="2"/>
  <c r="W63" i="2"/>
  <c r="AA63" i="2"/>
  <c r="K65" i="2"/>
  <c r="O65" i="2"/>
  <c r="W65" i="2"/>
  <c r="AA65" i="2"/>
  <c r="K67" i="2"/>
  <c r="O67" i="2"/>
  <c r="W67" i="2"/>
  <c r="K69" i="2"/>
  <c r="O69" i="2"/>
  <c r="S69" i="2"/>
  <c r="K71" i="2"/>
  <c r="O71" i="2"/>
  <c r="W71" i="2"/>
  <c r="AA71" i="2"/>
  <c r="K73" i="2"/>
  <c r="O73" i="2"/>
  <c r="W73" i="2"/>
  <c r="AA73" i="2"/>
  <c r="K75" i="2"/>
  <c r="O75" i="2"/>
  <c r="W75" i="2"/>
  <c r="K77" i="2"/>
  <c r="O77" i="2"/>
  <c r="S77" i="2"/>
  <c r="K79" i="2"/>
  <c r="O79" i="2"/>
  <c r="W79" i="2"/>
  <c r="AA79" i="2"/>
  <c r="K81" i="2"/>
  <c r="O81" i="2"/>
  <c r="W81" i="2"/>
  <c r="AA81" i="2"/>
  <c r="K83" i="2"/>
  <c r="O83" i="2"/>
  <c r="W83" i="2"/>
  <c r="K85" i="2"/>
  <c r="O85" i="2"/>
  <c r="S85" i="2"/>
  <c r="O87" i="2"/>
  <c r="S87" i="2"/>
  <c r="L95" i="2"/>
  <c r="I96" i="2"/>
  <c r="Q96" i="2"/>
  <c r="Y96" i="2"/>
  <c r="L98" i="2"/>
  <c r="T98" i="2"/>
  <c r="M100" i="2"/>
  <c r="U100" i="2"/>
  <c r="I104" i="2"/>
  <c r="Q104" i="2"/>
  <c r="Y104" i="2"/>
  <c r="M108" i="2"/>
  <c r="U110" i="2"/>
  <c r="M112" i="2"/>
  <c r="U114" i="2"/>
  <c r="M116" i="2"/>
  <c r="U118" i="2"/>
  <c r="O127" i="2"/>
  <c r="X137" i="2"/>
  <c r="M165" i="2"/>
  <c r="E115" i="2"/>
  <c r="E107" i="2"/>
  <c r="E99" i="2"/>
  <c r="K149" i="2"/>
  <c r="K140" i="2"/>
  <c r="K132" i="2"/>
  <c r="K151" i="2"/>
  <c r="K141" i="2"/>
  <c r="K135" i="2"/>
  <c r="K129" i="2"/>
  <c r="W148" i="2"/>
  <c r="W146" i="2"/>
  <c r="W140" i="2"/>
  <c r="W138" i="2"/>
  <c r="W132" i="2"/>
  <c r="W130" i="2"/>
  <c r="W150" i="2"/>
  <c r="W137" i="2"/>
  <c r="W139" i="2"/>
  <c r="W131" i="2"/>
  <c r="W125" i="2"/>
  <c r="I182" i="2"/>
  <c r="I174" i="2"/>
  <c r="I181" i="2"/>
  <c r="I161" i="2"/>
  <c r="I163" i="2"/>
  <c r="I165" i="2"/>
  <c r="I164" i="2"/>
  <c r="Y182" i="2"/>
  <c r="Y180" i="2"/>
  <c r="Y178" i="2"/>
  <c r="Y176" i="2"/>
  <c r="Y174" i="2"/>
  <c r="Y172" i="2"/>
  <c r="Y177" i="2"/>
  <c r="Y179" i="2"/>
  <c r="Y181" i="2"/>
  <c r="Y175" i="2"/>
  <c r="Y173" i="2"/>
  <c r="Y169" i="2"/>
  <c r="Y166" i="2"/>
  <c r="Y161" i="2"/>
  <c r="Y158" i="2"/>
  <c r="Y171" i="2"/>
  <c r="Y168" i="2"/>
  <c r="Y163" i="2"/>
  <c r="Y160" i="2"/>
  <c r="Y170" i="2"/>
  <c r="Y165" i="2"/>
  <c r="Y162" i="2"/>
  <c r="Y157" i="2"/>
  <c r="Y156" i="2"/>
  <c r="Y167" i="2"/>
  <c r="S214" i="2"/>
  <c r="S212" i="2"/>
  <c r="S208" i="2"/>
  <c r="S206" i="2"/>
  <c r="S204" i="2"/>
  <c r="S200" i="2"/>
  <c r="S198" i="2"/>
  <c r="S196" i="2"/>
  <c r="S192" i="2"/>
  <c r="S190" i="2"/>
  <c r="S188" i="2"/>
  <c r="S205" i="2"/>
  <c r="S197" i="2"/>
  <c r="S189" i="2"/>
  <c r="S199" i="2"/>
  <c r="S191" i="2"/>
  <c r="S211" i="2"/>
  <c r="S195" i="2"/>
  <c r="S203" i="2"/>
  <c r="S193" i="2"/>
  <c r="I243" i="2"/>
  <c r="I240" i="2"/>
  <c r="I235" i="2"/>
  <c r="I245" i="2"/>
  <c r="I242" i="2"/>
  <c r="I237" i="2"/>
  <c r="I232" i="2"/>
  <c r="I230" i="2"/>
  <c r="I228" i="2"/>
  <c r="I226" i="2"/>
  <c r="I224" i="2"/>
  <c r="I222" i="2"/>
  <c r="I220" i="2"/>
  <c r="I246" i="2"/>
  <c r="I241" i="2"/>
  <c r="I229" i="2"/>
  <c r="I221" i="2"/>
  <c r="I223" i="2"/>
  <c r="I244" i="2"/>
  <c r="I238" i="2"/>
  <c r="I234" i="2"/>
  <c r="I231" i="2"/>
  <c r="I225" i="2"/>
  <c r="I239" i="2"/>
  <c r="I233" i="2"/>
  <c r="I227" i="2"/>
  <c r="I236" i="2"/>
  <c r="F18" i="2"/>
  <c r="J18" i="2"/>
  <c r="N18" i="2"/>
  <c r="R18" i="2"/>
  <c r="V18" i="2"/>
  <c r="Z18" i="2"/>
  <c r="L120" i="2"/>
  <c r="L118" i="2"/>
  <c r="L116" i="2"/>
  <c r="L114" i="2"/>
  <c r="L112" i="2"/>
  <c r="L110" i="2"/>
  <c r="L108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P120" i="2"/>
  <c r="P118" i="2"/>
  <c r="P116" i="2"/>
  <c r="P112" i="2"/>
  <c r="P110" i="2"/>
  <c r="P108" i="2"/>
  <c r="P117" i="2"/>
  <c r="P115" i="2"/>
  <c r="P113" i="2"/>
  <c r="P109" i="2"/>
  <c r="P107" i="2"/>
  <c r="P105" i="2"/>
  <c r="P101" i="2"/>
  <c r="P99" i="2"/>
  <c r="P97" i="2"/>
  <c r="T120" i="2"/>
  <c r="T118" i="2"/>
  <c r="T116" i="2"/>
  <c r="T114" i="2"/>
  <c r="T112" i="2"/>
  <c r="T110" i="2"/>
  <c r="T108" i="2"/>
  <c r="T119" i="2"/>
  <c r="T117" i="2"/>
  <c r="T115" i="2"/>
  <c r="T113" i="2"/>
  <c r="T111" i="2"/>
  <c r="T109" i="2"/>
  <c r="T107" i="2"/>
  <c r="T105" i="2"/>
  <c r="T103" i="2"/>
  <c r="T101" i="2"/>
  <c r="T99" i="2"/>
  <c r="T97" i="2"/>
  <c r="X120" i="2"/>
  <c r="X112" i="2"/>
  <c r="X117" i="2"/>
  <c r="X109" i="2"/>
  <c r="X101" i="2"/>
  <c r="F20" i="2"/>
  <c r="J20" i="2"/>
  <c r="N20" i="2"/>
  <c r="R20" i="2"/>
  <c r="V20" i="2"/>
  <c r="Z20" i="2"/>
  <c r="L181" i="2"/>
  <c r="L179" i="2"/>
  <c r="L177" i="2"/>
  <c r="L175" i="2"/>
  <c r="L173" i="2"/>
  <c r="L178" i="2"/>
  <c r="L171" i="2"/>
  <c r="L169" i="2"/>
  <c r="L167" i="2"/>
  <c r="L165" i="2"/>
  <c r="L163" i="2"/>
  <c r="L161" i="2"/>
  <c r="L159" i="2"/>
  <c r="L157" i="2"/>
  <c r="L180" i="2"/>
  <c r="L172" i="2"/>
  <c r="L170" i="2"/>
  <c r="L162" i="2"/>
  <c r="L164" i="2"/>
  <c r="L156" i="2"/>
  <c r="L182" i="2"/>
  <c r="L176" i="2"/>
  <c r="L174" i="2"/>
  <c r="L166" i="2"/>
  <c r="L158" i="2"/>
  <c r="L168" i="2"/>
  <c r="L160" i="2"/>
  <c r="P181" i="2"/>
  <c r="P179" i="2"/>
  <c r="P177" i="2"/>
  <c r="P175" i="2"/>
  <c r="P173" i="2"/>
  <c r="P182" i="2"/>
  <c r="P174" i="2"/>
  <c r="P171" i="2"/>
  <c r="P169" i="2"/>
  <c r="P167" i="2"/>
  <c r="P165" i="2"/>
  <c r="P163" i="2"/>
  <c r="P161" i="2"/>
  <c r="P159" i="2"/>
  <c r="P157" i="2"/>
  <c r="P176" i="2"/>
  <c r="P180" i="2"/>
  <c r="P168" i="2"/>
  <c r="P160" i="2"/>
  <c r="P172" i="2"/>
  <c r="P170" i="2"/>
  <c r="P162" i="2"/>
  <c r="P178" i="2"/>
  <c r="P164" i="2"/>
  <c r="P156" i="2"/>
  <c r="P158" i="2"/>
  <c r="T181" i="2"/>
  <c r="T179" i="2"/>
  <c r="T177" i="2"/>
  <c r="T175" i="2"/>
  <c r="T173" i="2"/>
  <c r="T178" i="2"/>
  <c r="T171" i="2"/>
  <c r="T169" i="2"/>
  <c r="T167" i="2"/>
  <c r="T165" i="2"/>
  <c r="T163" i="2"/>
  <c r="T161" i="2"/>
  <c r="T159" i="2"/>
  <c r="T157" i="2"/>
  <c r="T180" i="2"/>
  <c r="T182" i="2"/>
  <c r="T176" i="2"/>
  <c r="T174" i="2"/>
  <c r="T172" i="2"/>
  <c r="T166" i="2"/>
  <c r="T158" i="2"/>
  <c r="T168" i="2"/>
  <c r="T160" i="2"/>
  <c r="T170" i="2"/>
  <c r="T162" i="2"/>
  <c r="T164" i="2"/>
  <c r="T156" i="2"/>
  <c r="X179" i="2"/>
  <c r="X177" i="2"/>
  <c r="X182" i="2"/>
  <c r="X174" i="2"/>
  <c r="X169" i="2"/>
  <c r="X167" i="2"/>
  <c r="X161" i="2"/>
  <c r="X159" i="2"/>
  <c r="X178" i="2"/>
  <c r="X164" i="2"/>
  <c r="X158" i="2"/>
  <c r="X168" i="2"/>
  <c r="X170" i="2"/>
  <c r="X162" i="2"/>
  <c r="L245" i="2"/>
  <c r="L243" i="2"/>
  <c r="L241" i="2"/>
  <c r="L239" i="2"/>
  <c r="L237" i="2"/>
  <c r="L244" i="2"/>
  <c r="L246" i="2"/>
  <c r="L238" i="2"/>
  <c r="L235" i="2"/>
  <c r="L234" i="2"/>
  <c r="L242" i="2"/>
  <c r="L236" i="2"/>
  <c r="L232" i="2"/>
  <c r="L230" i="2"/>
  <c r="L228" i="2"/>
  <c r="L226" i="2"/>
  <c r="L224" i="2"/>
  <c r="L222" i="2"/>
  <c r="L220" i="2"/>
  <c r="L231" i="2"/>
  <c r="L223" i="2"/>
  <c r="L225" i="2"/>
  <c r="L233" i="2"/>
  <c r="L221" i="2"/>
  <c r="L240" i="2"/>
  <c r="L227" i="2"/>
  <c r="L229" i="2"/>
  <c r="P239" i="2"/>
  <c r="P235" i="2"/>
  <c r="P228" i="2"/>
  <c r="P220" i="2"/>
  <c r="P233" i="2"/>
  <c r="P246" i="2"/>
  <c r="T245" i="2"/>
  <c r="T243" i="2"/>
  <c r="T241" i="2"/>
  <c r="T239" i="2"/>
  <c r="T237" i="2"/>
  <c r="T240" i="2"/>
  <c r="T242" i="2"/>
  <c r="T235" i="2"/>
  <c r="T234" i="2"/>
  <c r="T246" i="2"/>
  <c r="T236" i="2"/>
  <c r="T232" i="2"/>
  <c r="T230" i="2"/>
  <c r="T228" i="2"/>
  <c r="T226" i="2"/>
  <c r="T224" i="2"/>
  <c r="T222" i="2"/>
  <c r="T220" i="2"/>
  <c r="T244" i="2"/>
  <c r="T238" i="2"/>
  <c r="T231" i="2"/>
  <c r="T223" i="2"/>
  <c r="T229" i="2"/>
  <c r="T225" i="2"/>
  <c r="T227" i="2"/>
  <c r="T233" i="2"/>
  <c r="T221" i="2"/>
  <c r="X245" i="2"/>
  <c r="X243" i="2"/>
  <c r="X239" i="2"/>
  <c r="X237" i="2"/>
  <c r="X246" i="2"/>
  <c r="X240" i="2"/>
  <c r="X235" i="2"/>
  <c r="X242" i="2"/>
  <c r="X230" i="2"/>
  <c r="X228" i="2"/>
  <c r="X226" i="2"/>
  <c r="X222" i="2"/>
  <c r="X220" i="2"/>
  <c r="X227" i="2"/>
  <c r="X244" i="2"/>
  <c r="X231" i="2"/>
  <c r="X225" i="2"/>
  <c r="X221" i="2"/>
  <c r="X229" i="2"/>
  <c r="X223" i="2"/>
  <c r="P63" i="2"/>
  <c r="T63" i="2"/>
  <c r="X63" i="2"/>
  <c r="P65" i="2"/>
  <c r="T65" i="2"/>
  <c r="X65" i="2"/>
  <c r="P67" i="2"/>
  <c r="T67" i="2"/>
  <c r="X67" i="2"/>
  <c r="P69" i="2"/>
  <c r="T69" i="2"/>
  <c r="X69" i="2"/>
  <c r="P71" i="2"/>
  <c r="T71" i="2"/>
  <c r="X71" i="2"/>
  <c r="P73" i="2"/>
  <c r="T73" i="2"/>
  <c r="X73" i="2"/>
  <c r="P75" i="2"/>
  <c r="T75" i="2"/>
  <c r="X75" i="2"/>
  <c r="P77" i="2"/>
  <c r="T77" i="2"/>
  <c r="X77" i="2"/>
  <c r="P79" i="2"/>
  <c r="T79" i="2"/>
  <c r="X79" i="2"/>
  <c r="P81" i="2"/>
  <c r="T81" i="2"/>
  <c r="X81" i="2"/>
  <c r="P83" i="2"/>
  <c r="T83" i="2"/>
  <c r="X83" i="2"/>
  <c r="P85" i="2"/>
  <c r="T85" i="2"/>
  <c r="X85" i="2"/>
  <c r="L94" i="2"/>
  <c r="P94" i="2"/>
  <c r="T94" i="2"/>
  <c r="X94" i="2"/>
  <c r="L96" i="2"/>
  <c r="T96" i="2"/>
  <c r="E98" i="2"/>
  <c r="M98" i="2"/>
  <c r="U98" i="2"/>
  <c r="P100" i="2"/>
  <c r="X100" i="2"/>
  <c r="I102" i="2"/>
  <c r="Q102" i="2"/>
  <c r="Y102" i="2"/>
  <c r="L104" i="2"/>
  <c r="T104" i="2"/>
  <c r="M106" i="2"/>
  <c r="U106" i="2"/>
  <c r="Q108" i="2"/>
  <c r="I110" i="2"/>
  <c r="Y110" i="2"/>
  <c r="Q112" i="2"/>
  <c r="I114" i="2"/>
  <c r="Y114" i="2"/>
  <c r="Q116" i="2"/>
  <c r="I118" i="2"/>
  <c r="Y118" i="2"/>
  <c r="L125" i="2"/>
  <c r="W127" i="2"/>
  <c r="S131" i="2"/>
  <c r="O135" i="2"/>
  <c r="W147" i="2"/>
  <c r="I156" i="2"/>
  <c r="Y159" i="2"/>
  <c r="M170" i="2"/>
  <c r="AD23" i="1"/>
  <c r="P19" i="1"/>
  <c r="P105" i="1" s="1"/>
  <c r="Y19" i="1"/>
  <c r="Y101" i="1" s="1"/>
  <c r="Y23" i="1"/>
  <c r="Y228" i="1" s="1"/>
  <c r="U20" i="1"/>
  <c r="AF20" i="1" s="1"/>
  <c r="X23" i="1"/>
  <c r="X233" i="1" s="1"/>
  <c r="X22" i="1"/>
  <c r="X190" i="1" s="1"/>
  <c r="X19" i="1"/>
  <c r="L19" i="1"/>
  <c r="L112" i="1" s="1"/>
  <c r="S68" i="1"/>
  <c r="AU68" i="1" s="1"/>
  <c r="K98" i="1"/>
  <c r="K114" i="1"/>
  <c r="K106" i="1"/>
  <c r="K18" i="1"/>
  <c r="K65" i="1" s="1"/>
  <c r="G22" i="1"/>
  <c r="G210" i="1" s="1"/>
  <c r="G21" i="1"/>
  <c r="G157" i="1" s="1"/>
  <c r="G18" i="1"/>
  <c r="G77" i="1" s="1"/>
  <c r="K22" i="1"/>
  <c r="K192" i="1" s="1"/>
  <c r="G126" i="1"/>
  <c r="G19" i="1"/>
  <c r="G101" i="1" s="1"/>
  <c r="G134" i="1"/>
  <c r="O22" i="1"/>
  <c r="G125" i="1"/>
  <c r="L22" i="1"/>
  <c r="L212" i="1" s="1"/>
  <c r="Y20" i="1"/>
  <c r="Y132" i="1" s="1"/>
  <c r="R69" i="1"/>
  <c r="R85" i="1"/>
  <c r="R72" i="1"/>
  <c r="R88" i="1"/>
  <c r="R78" i="1"/>
  <c r="R79" i="1"/>
  <c r="R83" i="1"/>
  <c r="N158" i="1"/>
  <c r="N162" i="1"/>
  <c r="N157" i="1"/>
  <c r="N161" i="1"/>
  <c r="N160" i="1"/>
  <c r="N166" i="1"/>
  <c r="N170" i="1"/>
  <c r="N174" i="1"/>
  <c r="N178" i="1"/>
  <c r="N182" i="1"/>
  <c r="N159" i="1"/>
  <c r="N165" i="1"/>
  <c r="N169" i="1"/>
  <c r="N173" i="1"/>
  <c r="N177" i="1"/>
  <c r="N181" i="1"/>
  <c r="N164" i="1"/>
  <c r="N172" i="1"/>
  <c r="N180" i="1"/>
  <c r="N156" i="1"/>
  <c r="N163" i="1"/>
  <c r="N171" i="1"/>
  <c r="N179" i="1"/>
  <c r="N168" i="1"/>
  <c r="N176" i="1"/>
  <c r="N175" i="1"/>
  <c r="N167" i="1"/>
  <c r="H21" i="1"/>
  <c r="H18" i="1"/>
  <c r="H20" i="1"/>
  <c r="V22" i="1"/>
  <c r="AG22" i="1" s="1"/>
  <c r="I19" i="1"/>
  <c r="I22" i="1"/>
  <c r="I21" i="1"/>
  <c r="I18" i="1"/>
  <c r="N18" i="1"/>
  <c r="I20" i="1"/>
  <c r="U198" i="1"/>
  <c r="U189" i="1"/>
  <c r="U196" i="1"/>
  <c r="U212" i="1"/>
  <c r="U211" i="1"/>
  <c r="U207" i="1"/>
  <c r="Q192" i="1"/>
  <c r="Q198" i="1"/>
  <c r="Q205" i="1"/>
  <c r="Q212" i="1"/>
  <c r="Q211" i="1"/>
  <c r="Q214" i="1"/>
  <c r="Q210" i="1"/>
  <c r="I23" i="1"/>
  <c r="N20" i="1"/>
  <c r="K96" i="1"/>
  <c r="K100" i="1"/>
  <c r="K104" i="1"/>
  <c r="K108" i="1"/>
  <c r="K112" i="1"/>
  <c r="K116" i="1"/>
  <c r="K95" i="1"/>
  <c r="K99" i="1"/>
  <c r="K103" i="1"/>
  <c r="K107" i="1"/>
  <c r="K111" i="1"/>
  <c r="K115" i="1"/>
  <c r="K119" i="1"/>
  <c r="K94" i="1"/>
  <c r="K109" i="1"/>
  <c r="O168" i="1"/>
  <c r="X160" i="1"/>
  <c r="X159" i="1"/>
  <c r="X163" i="1"/>
  <c r="X162" i="1"/>
  <c r="X164" i="1"/>
  <c r="X168" i="1"/>
  <c r="X172" i="1"/>
  <c r="X176" i="1"/>
  <c r="X180" i="1"/>
  <c r="X156" i="1"/>
  <c r="X161" i="1"/>
  <c r="X167" i="1"/>
  <c r="X171" i="1"/>
  <c r="X175" i="1"/>
  <c r="X179" i="1"/>
  <c r="X166" i="1"/>
  <c r="X174" i="1"/>
  <c r="X182" i="1"/>
  <c r="X158" i="1"/>
  <c r="X170" i="1"/>
  <c r="X157" i="1"/>
  <c r="X165" i="1"/>
  <c r="X173" i="1"/>
  <c r="X181" i="1"/>
  <c r="X178" i="1"/>
  <c r="H23" i="1"/>
  <c r="K118" i="1"/>
  <c r="K110" i="1"/>
  <c r="K102" i="1"/>
  <c r="O156" i="1"/>
  <c r="X177" i="1"/>
  <c r="N19" i="1"/>
  <c r="N23" i="1"/>
  <c r="N22" i="1"/>
  <c r="E21" i="1"/>
  <c r="Y192" i="1"/>
  <c r="Y189" i="1"/>
  <c r="Y194" i="1"/>
  <c r="Y198" i="1"/>
  <c r="Y202" i="1"/>
  <c r="Y206" i="1"/>
  <c r="Y190" i="1"/>
  <c r="Y193" i="1"/>
  <c r="Y197" i="1"/>
  <c r="Y201" i="1"/>
  <c r="Y205" i="1"/>
  <c r="Y200" i="1"/>
  <c r="Y208" i="1"/>
  <c r="Y212" i="1"/>
  <c r="Y188" i="1"/>
  <c r="Y199" i="1"/>
  <c r="Y211" i="1"/>
  <c r="Y196" i="1"/>
  <c r="Y214" i="1"/>
  <c r="Y203" i="1"/>
  <c r="Y213" i="1"/>
  <c r="Y191" i="1"/>
  <c r="Y204" i="1"/>
  <c r="Y209" i="1"/>
  <c r="Y207" i="1"/>
  <c r="Y210" i="1"/>
  <c r="S78" i="1"/>
  <c r="S66" i="1"/>
  <c r="S81" i="1"/>
  <c r="H22" i="1"/>
  <c r="O159" i="1"/>
  <c r="O163" i="1"/>
  <c r="O158" i="1"/>
  <c r="O162" i="1"/>
  <c r="O161" i="1"/>
  <c r="O167" i="1"/>
  <c r="O171" i="1"/>
  <c r="O175" i="1"/>
  <c r="O179" i="1"/>
  <c r="O160" i="1"/>
  <c r="O166" i="1"/>
  <c r="O170" i="1"/>
  <c r="O174" i="1"/>
  <c r="O178" i="1"/>
  <c r="O182" i="1"/>
  <c r="O165" i="1"/>
  <c r="O173" i="1"/>
  <c r="O181" i="1"/>
  <c r="O157" i="1"/>
  <c r="O169" i="1"/>
  <c r="O164" i="1"/>
  <c r="O172" i="1"/>
  <c r="O180" i="1"/>
  <c r="O177" i="1"/>
  <c r="S87" i="1"/>
  <c r="AU87" i="1" s="1"/>
  <c r="K117" i="1"/>
  <c r="K101" i="1"/>
  <c r="L160" i="1"/>
  <c r="L164" i="1"/>
  <c r="L180" i="1"/>
  <c r="L171" i="1"/>
  <c r="L178" i="1"/>
  <c r="L177" i="1"/>
  <c r="G129" i="1"/>
  <c r="G133" i="1"/>
  <c r="G137" i="1"/>
  <c r="G141" i="1"/>
  <c r="G145" i="1"/>
  <c r="G149" i="1"/>
  <c r="G128" i="1"/>
  <c r="G132" i="1"/>
  <c r="G136" i="1"/>
  <c r="G140" i="1"/>
  <c r="G144" i="1"/>
  <c r="G148" i="1"/>
  <c r="G131" i="1"/>
  <c r="G139" i="1"/>
  <c r="G147" i="1"/>
  <c r="G151" i="1"/>
  <c r="G135" i="1"/>
  <c r="G143" i="1"/>
  <c r="G130" i="1"/>
  <c r="G138" i="1"/>
  <c r="G146" i="1"/>
  <c r="G127" i="1"/>
  <c r="S19" i="1"/>
  <c r="O20" i="1"/>
  <c r="O19" i="1"/>
  <c r="O23" i="1"/>
  <c r="K20" i="1"/>
  <c r="K23" i="1"/>
  <c r="O18" i="1"/>
  <c r="E23" i="1"/>
  <c r="K21" i="1"/>
  <c r="H19" i="1"/>
  <c r="S67" i="1"/>
  <c r="AU67" i="1" s="1"/>
  <c r="K120" i="1"/>
  <c r="K113" i="1"/>
  <c r="K105" i="1"/>
  <c r="Y103" i="1"/>
  <c r="K97" i="1"/>
  <c r="G150" i="1"/>
  <c r="L173" i="1"/>
  <c r="Y18" i="1"/>
  <c r="U18" i="1"/>
  <c r="AF18" i="1" s="1"/>
  <c r="Q18" i="1"/>
  <c r="G23" i="1"/>
  <c r="Y21" i="1"/>
  <c r="U21" i="1"/>
  <c r="AF21" i="1" s="1"/>
  <c r="Q21" i="1"/>
  <c r="X20" i="1"/>
  <c r="X18" i="1"/>
  <c r="Q209" i="1" l="1"/>
  <c r="Q196" i="1"/>
  <c r="Q208" i="1"/>
  <c r="Q201" i="1"/>
  <c r="U214" i="1"/>
  <c r="U203" i="1"/>
  <c r="U190" i="1"/>
  <c r="U194" i="1"/>
  <c r="V21" i="1"/>
  <c r="AG21" i="1" s="1"/>
  <c r="Q190" i="1"/>
  <c r="Q188" i="1"/>
  <c r="Q202" i="1"/>
  <c r="U209" i="1"/>
  <c r="U188" i="1"/>
  <c r="U197" i="1"/>
  <c r="U23" i="1"/>
  <c r="U237" i="1" s="1"/>
  <c r="Z82" i="1"/>
  <c r="L202" i="1"/>
  <c r="V20" i="1"/>
  <c r="AG20" i="1" s="1"/>
  <c r="Q213" i="1"/>
  <c r="Q204" i="1"/>
  <c r="Q199" i="1"/>
  <c r="Q207" i="1"/>
  <c r="Q197" i="1"/>
  <c r="Q194" i="1"/>
  <c r="U200" i="1"/>
  <c r="U199" i="1"/>
  <c r="U195" i="1"/>
  <c r="U208" i="1"/>
  <c r="U205" i="1"/>
  <c r="U206" i="1"/>
  <c r="U192" i="1"/>
  <c r="V23" i="1"/>
  <c r="AG23" i="1" s="1"/>
  <c r="U19" i="1"/>
  <c r="U99" i="1" s="1"/>
  <c r="Q19" i="1"/>
  <c r="Q101" i="1" s="1"/>
  <c r="U213" i="1"/>
  <c r="Q203" i="1"/>
  <c r="Q195" i="1"/>
  <c r="Q189" i="1"/>
  <c r="Q193" i="1"/>
  <c r="Q200" i="1"/>
  <c r="Q206" i="1"/>
  <c r="U193" i="1"/>
  <c r="U210" i="1"/>
  <c r="U191" i="1"/>
  <c r="U204" i="1"/>
  <c r="U201" i="1"/>
  <c r="U202" i="1"/>
  <c r="V19" i="1"/>
  <c r="AG19" i="1" s="1"/>
  <c r="Q23" i="1"/>
  <c r="Q20" i="1"/>
  <c r="Z63" i="1"/>
  <c r="M188" i="1"/>
  <c r="M214" i="1"/>
  <c r="M205" i="1"/>
  <c r="Z80" i="1"/>
  <c r="F228" i="1"/>
  <c r="M209" i="1"/>
  <c r="M206" i="1"/>
  <c r="Z70" i="1"/>
  <c r="Z65" i="1"/>
  <c r="M20" i="1"/>
  <c r="M21" i="1"/>
  <c r="M165" i="1" s="1"/>
  <c r="F231" i="1"/>
  <c r="M207" i="1"/>
  <c r="M193" i="1"/>
  <c r="Z22" i="1"/>
  <c r="Z192" i="1" s="1"/>
  <c r="Z64" i="1"/>
  <c r="Z77" i="1"/>
  <c r="F19" i="1"/>
  <c r="M18" i="1"/>
  <c r="P102" i="1"/>
  <c r="G74" i="1"/>
  <c r="F222" i="1"/>
  <c r="P98" i="1"/>
  <c r="M213" i="1"/>
  <c r="M210" i="1"/>
  <c r="M203" i="1"/>
  <c r="M212" i="1"/>
  <c r="M201" i="1"/>
  <c r="M202" i="1"/>
  <c r="M190" i="1"/>
  <c r="Z23" i="1"/>
  <c r="L119" i="1"/>
  <c r="X238" i="1"/>
  <c r="Z87" i="1"/>
  <c r="Z83" i="1"/>
  <c r="Z74" i="1"/>
  <c r="Z76" i="1"/>
  <c r="Z62" i="1"/>
  <c r="Z73" i="1"/>
  <c r="M19" i="1"/>
  <c r="M102" i="1" s="1"/>
  <c r="F18" i="1"/>
  <c r="F87" i="1" s="1"/>
  <c r="L114" i="1"/>
  <c r="Z20" i="1"/>
  <c r="Z136" i="1" s="1"/>
  <c r="F232" i="1"/>
  <c r="F234" i="1"/>
  <c r="M199" i="1"/>
  <c r="M200" i="1"/>
  <c r="M195" i="1"/>
  <c r="M204" i="1"/>
  <c r="M197" i="1"/>
  <c r="M198" i="1"/>
  <c r="M192" i="1"/>
  <c r="Z19" i="1"/>
  <c r="Z107" i="1" s="1"/>
  <c r="L117" i="1"/>
  <c r="Z75" i="1"/>
  <c r="Z79" i="1"/>
  <c r="Z67" i="1"/>
  <c r="Z88" i="1"/>
  <c r="Z72" i="1"/>
  <c r="Z85" i="1"/>
  <c r="Z69" i="1"/>
  <c r="M23" i="1"/>
  <c r="M227" i="1" s="1"/>
  <c r="F20" i="1"/>
  <c r="F245" i="1"/>
  <c r="M208" i="1"/>
  <c r="M211" i="1"/>
  <c r="M189" i="1"/>
  <c r="M196" i="1"/>
  <c r="M191" i="1"/>
  <c r="Z21" i="1"/>
  <c r="P111" i="1"/>
  <c r="Z78" i="1"/>
  <c r="Z71" i="1"/>
  <c r="Z86" i="1"/>
  <c r="Z84" i="1"/>
  <c r="Z68" i="1"/>
  <c r="Z81" i="1"/>
  <c r="J19" i="1"/>
  <c r="J22" i="1"/>
  <c r="Q103" i="1"/>
  <c r="P110" i="1"/>
  <c r="P118" i="1"/>
  <c r="S75" i="1"/>
  <c r="AU75" i="1" s="1"/>
  <c r="Q117" i="1"/>
  <c r="S21" i="1"/>
  <c r="L203" i="1"/>
  <c r="S20" i="1"/>
  <c r="S141" i="1" s="1"/>
  <c r="L182" i="1"/>
  <c r="L169" i="1"/>
  <c r="L170" i="1"/>
  <c r="L167" i="1"/>
  <c r="L176" i="1"/>
  <c r="L158" i="1"/>
  <c r="M105" i="1"/>
  <c r="S77" i="1"/>
  <c r="AU77" i="1" s="1"/>
  <c r="S63" i="1"/>
  <c r="AU63" i="1" s="1"/>
  <c r="S74" i="1"/>
  <c r="AU74" i="1" s="1"/>
  <c r="E22" i="1"/>
  <c r="E202" i="1" s="1"/>
  <c r="R22" i="1"/>
  <c r="R189" i="1" s="1"/>
  <c r="S72" i="1"/>
  <c r="X236" i="1"/>
  <c r="S64" i="1"/>
  <c r="AU64" i="1" s="1"/>
  <c r="P108" i="1"/>
  <c r="R21" i="1"/>
  <c r="R67" i="1"/>
  <c r="R71" i="1"/>
  <c r="R70" i="1"/>
  <c r="R84" i="1"/>
  <c r="R68" i="1"/>
  <c r="R81" i="1"/>
  <c r="R66" i="1"/>
  <c r="L23" i="1"/>
  <c r="L226" i="1" s="1"/>
  <c r="S22" i="1"/>
  <c r="S191" i="1" s="1"/>
  <c r="AU191" i="1" s="1"/>
  <c r="S65" i="1"/>
  <c r="AU65" i="1" s="1"/>
  <c r="AD19" i="1"/>
  <c r="AD22" i="1"/>
  <c r="L20" i="1"/>
  <c r="Q95" i="1"/>
  <c r="S83" i="1"/>
  <c r="AU83" i="1" s="1"/>
  <c r="Q113" i="1"/>
  <c r="R20" i="1"/>
  <c r="L199" i="1"/>
  <c r="L208" i="1"/>
  <c r="L166" i="1"/>
  <c r="L161" i="1"/>
  <c r="L179" i="1"/>
  <c r="L157" i="1"/>
  <c r="L172" i="1"/>
  <c r="L163" i="1"/>
  <c r="S62" i="1"/>
  <c r="AU62" i="1" s="1"/>
  <c r="S73" i="1"/>
  <c r="AU73" i="1" s="1"/>
  <c r="S86" i="1"/>
  <c r="S70" i="1"/>
  <c r="E19" i="1"/>
  <c r="E94" i="1" s="1"/>
  <c r="R23" i="1"/>
  <c r="R231" i="1" s="1"/>
  <c r="P99" i="1"/>
  <c r="Q116" i="1"/>
  <c r="S80" i="1"/>
  <c r="AU80" i="1" s="1"/>
  <c r="X231" i="1"/>
  <c r="S71" i="1"/>
  <c r="AU71" i="1" s="1"/>
  <c r="P120" i="1"/>
  <c r="R86" i="1"/>
  <c r="R64" i="1"/>
  <c r="R82" i="1"/>
  <c r="R80" i="1"/>
  <c r="R65" i="1"/>
  <c r="R77" i="1"/>
  <c r="R63" i="1"/>
  <c r="Q115" i="1"/>
  <c r="J20" i="1"/>
  <c r="J148" i="1" s="1"/>
  <c r="S84" i="1"/>
  <c r="AU84" i="1" s="1"/>
  <c r="AD20" i="1"/>
  <c r="E18" i="1"/>
  <c r="E62" i="1" s="1"/>
  <c r="L18" i="1"/>
  <c r="L71" i="1" s="1"/>
  <c r="Q118" i="1"/>
  <c r="Q102" i="1"/>
  <c r="L192" i="1"/>
  <c r="L201" i="1"/>
  <c r="S23" i="1"/>
  <c r="L162" i="1"/>
  <c r="L174" i="1"/>
  <c r="L175" i="1"/>
  <c r="L156" i="1"/>
  <c r="L168" i="1"/>
  <c r="L159" i="1"/>
  <c r="S79" i="1"/>
  <c r="AU79" i="1" s="1"/>
  <c r="S85" i="1"/>
  <c r="AU85" i="1" s="1"/>
  <c r="S69" i="1"/>
  <c r="AU69" i="1" s="1"/>
  <c r="S82" i="1"/>
  <c r="AU82" i="1" s="1"/>
  <c r="R19" i="1"/>
  <c r="S88" i="1"/>
  <c r="AU88" i="1" s="1"/>
  <c r="X240" i="1"/>
  <c r="R87" i="1"/>
  <c r="R75" i="1"/>
  <c r="R74" i="1"/>
  <c r="R76" i="1"/>
  <c r="R62" i="1"/>
  <c r="S76" i="1"/>
  <c r="AU76" i="1" s="1"/>
  <c r="L181" i="1"/>
  <c r="AD21" i="1"/>
  <c r="X232" i="1"/>
  <c r="X242" i="1"/>
  <c r="X241" i="1"/>
  <c r="X220" i="1"/>
  <c r="X230" i="1"/>
  <c r="X225" i="1"/>
  <c r="X235" i="1"/>
  <c r="X246" i="1"/>
  <c r="X226" i="1"/>
  <c r="X239" i="1"/>
  <c r="X229" i="1"/>
  <c r="X223" i="1"/>
  <c r="X228" i="1"/>
  <c r="X234" i="1"/>
  <c r="X244" i="1"/>
  <c r="P109" i="1"/>
  <c r="P96" i="1"/>
  <c r="P112" i="1"/>
  <c r="P103" i="1"/>
  <c r="P97" i="1"/>
  <c r="P113" i="1"/>
  <c r="P100" i="1"/>
  <c r="P116" i="1"/>
  <c r="P95" i="1"/>
  <c r="P107" i="1"/>
  <c r="P106" i="1"/>
  <c r="P101" i="1"/>
  <c r="P117" i="1"/>
  <c r="P104" i="1"/>
  <c r="P114" i="1"/>
  <c r="P94" i="1"/>
  <c r="P115" i="1"/>
  <c r="P119" i="1"/>
  <c r="S190" i="1"/>
  <c r="AU190" i="1" s="1"/>
  <c r="O193" i="1"/>
  <c r="O210" i="1"/>
  <c r="W21" i="1"/>
  <c r="W23" i="1"/>
  <c r="W18" i="1"/>
  <c r="W74" i="1" s="1"/>
  <c r="W22" i="1"/>
  <c r="W20" i="1"/>
  <c r="W141" i="1" s="1"/>
  <c r="P21" i="1"/>
  <c r="P22" i="1"/>
  <c r="P212" i="1" s="1"/>
  <c r="P18" i="1"/>
  <c r="P23" i="1"/>
  <c r="P231" i="1" s="1"/>
  <c r="F235" i="1"/>
  <c r="F221" i="1"/>
  <c r="F240" i="1"/>
  <c r="F226" i="1"/>
  <c r="F236" i="1"/>
  <c r="F224" i="1"/>
  <c r="F223" i="1"/>
  <c r="F230" i="1"/>
  <c r="F225" i="1"/>
  <c r="F244" i="1"/>
  <c r="F243" i="1"/>
  <c r="F241" i="1"/>
  <c r="F239" i="1"/>
  <c r="F227" i="1"/>
  <c r="F233" i="1"/>
  <c r="F229" i="1"/>
  <c r="F220" i="1"/>
  <c r="F242" i="1"/>
  <c r="F238" i="1"/>
  <c r="F246" i="1"/>
  <c r="F21" i="1"/>
  <c r="F167" i="1" s="1"/>
  <c r="F22" i="1"/>
  <c r="F195" i="1" s="1"/>
  <c r="Q99" i="1"/>
  <c r="U149" i="1"/>
  <c r="AA209" i="1"/>
  <c r="T170" i="1"/>
  <c r="AA191" i="1"/>
  <c r="K188" i="1"/>
  <c r="E151" i="1"/>
  <c r="AA20" i="1"/>
  <c r="AA137" i="1" s="1"/>
  <c r="T160" i="1"/>
  <c r="X198" i="1"/>
  <c r="K210" i="1"/>
  <c r="E142" i="1"/>
  <c r="K189" i="1"/>
  <c r="K197" i="1"/>
  <c r="T171" i="1"/>
  <c r="AA210" i="1"/>
  <c r="K213" i="1"/>
  <c r="K207" i="1"/>
  <c r="K196" i="1"/>
  <c r="E132" i="1"/>
  <c r="E126" i="1"/>
  <c r="T180" i="1"/>
  <c r="AA197" i="1"/>
  <c r="AA203" i="1"/>
  <c r="K212" i="1"/>
  <c r="K209" i="1"/>
  <c r="K203" i="1"/>
  <c r="K191" i="1"/>
  <c r="E149" i="1"/>
  <c r="E135" i="1"/>
  <c r="T182" i="1"/>
  <c r="T164" i="1"/>
  <c r="AA188" i="1"/>
  <c r="AA189" i="1"/>
  <c r="K205" i="1"/>
  <c r="K214" i="1"/>
  <c r="E137" i="1"/>
  <c r="T181" i="1"/>
  <c r="Y117" i="1"/>
  <c r="AA21" i="1"/>
  <c r="AA163" i="1" s="1"/>
  <c r="T174" i="1"/>
  <c r="T162" i="1"/>
  <c r="T167" i="1"/>
  <c r="T176" i="1"/>
  <c r="T158" i="1"/>
  <c r="X199" i="1"/>
  <c r="Q223" i="1"/>
  <c r="AA212" i="1"/>
  <c r="AA208" i="1"/>
  <c r="AA201" i="1"/>
  <c r="AA202" i="1"/>
  <c r="AA199" i="1"/>
  <c r="AA204" i="1"/>
  <c r="AA190" i="1"/>
  <c r="E140" i="1"/>
  <c r="E144" i="1"/>
  <c r="E141" i="1"/>
  <c r="E129" i="1"/>
  <c r="E138" i="1"/>
  <c r="E147" i="1"/>
  <c r="E131" i="1"/>
  <c r="Y99" i="1"/>
  <c r="T23" i="1"/>
  <c r="T229" i="1" s="1"/>
  <c r="AA18" i="1"/>
  <c r="AA86" i="1" s="1"/>
  <c r="T18" i="1"/>
  <c r="AE18" i="1" s="1"/>
  <c r="AH18" i="1" s="1"/>
  <c r="AN18" i="1" s="1"/>
  <c r="T165" i="1"/>
  <c r="G64" i="1"/>
  <c r="Y97" i="1"/>
  <c r="AA23" i="1"/>
  <c r="AA228" i="1" s="1"/>
  <c r="T177" i="1"/>
  <c r="T166" i="1"/>
  <c r="T179" i="1"/>
  <c r="T157" i="1"/>
  <c r="T172" i="1"/>
  <c r="T163" i="1"/>
  <c r="Q246" i="1"/>
  <c r="AA206" i="1"/>
  <c r="AA198" i="1"/>
  <c r="AA193" i="1"/>
  <c r="AA194" i="1"/>
  <c r="AA195" i="1"/>
  <c r="AA200" i="1"/>
  <c r="E125" i="1"/>
  <c r="E136" i="1"/>
  <c r="E133" i="1"/>
  <c r="E150" i="1"/>
  <c r="E134" i="1"/>
  <c r="E143" i="1"/>
  <c r="E127" i="1"/>
  <c r="T19" i="1"/>
  <c r="T113" i="1" s="1"/>
  <c r="J23" i="1"/>
  <c r="J18" i="1"/>
  <c r="T20" i="1"/>
  <c r="Y110" i="1"/>
  <c r="AA19" i="1"/>
  <c r="AA104" i="1" s="1"/>
  <c r="T169" i="1"/>
  <c r="T178" i="1"/>
  <c r="T175" i="1"/>
  <c r="T156" i="1"/>
  <c r="T168" i="1"/>
  <c r="T159" i="1"/>
  <c r="Q221" i="1"/>
  <c r="AA211" i="1"/>
  <c r="AA205" i="1"/>
  <c r="AA213" i="1"/>
  <c r="AA214" i="1"/>
  <c r="AA207" i="1"/>
  <c r="AA192" i="1"/>
  <c r="E148" i="1"/>
  <c r="E128" i="1"/>
  <c r="E145" i="1"/>
  <c r="E146" i="1"/>
  <c r="E130" i="1"/>
  <c r="T22" i="1"/>
  <c r="T198" i="1" s="1"/>
  <c r="T161" i="1"/>
  <c r="AE21" i="1"/>
  <c r="M238" i="1"/>
  <c r="L109" i="1"/>
  <c r="G97" i="1"/>
  <c r="L106" i="1"/>
  <c r="M228" i="1"/>
  <c r="G105" i="1"/>
  <c r="L116" i="1"/>
  <c r="U130" i="1"/>
  <c r="Y146" i="1"/>
  <c r="L102" i="1"/>
  <c r="M229" i="1"/>
  <c r="U141" i="1"/>
  <c r="M231" i="1"/>
  <c r="Y136" i="1"/>
  <c r="U126" i="1"/>
  <c r="X102" i="2"/>
  <c r="X98" i="2"/>
  <c r="P225" i="2"/>
  <c r="P229" i="2"/>
  <c r="P234" i="2"/>
  <c r="P222" i="2"/>
  <c r="P230" i="2"/>
  <c r="P244" i="2"/>
  <c r="P241" i="2"/>
  <c r="AD19" i="2"/>
  <c r="X103" i="2"/>
  <c r="X111" i="2"/>
  <c r="X119" i="2"/>
  <c r="X114" i="2"/>
  <c r="I167" i="2"/>
  <c r="I170" i="2"/>
  <c r="I168" i="2"/>
  <c r="I166" i="2"/>
  <c r="I179" i="2"/>
  <c r="I176" i="2"/>
  <c r="K137" i="2"/>
  <c r="K143" i="2"/>
  <c r="K145" i="2"/>
  <c r="K126" i="2"/>
  <c r="K134" i="2"/>
  <c r="K142" i="2"/>
  <c r="AI19" i="2"/>
  <c r="E101" i="2"/>
  <c r="E109" i="2"/>
  <c r="E117" i="2"/>
  <c r="T141" i="2"/>
  <c r="E100" i="2"/>
  <c r="S83" i="2"/>
  <c r="S75" i="2"/>
  <c r="S67" i="2"/>
  <c r="AU67" i="2" s="1"/>
  <c r="X106" i="2"/>
  <c r="S88" i="2"/>
  <c r="S66" i="2"/>
  <c r="AV66" i="2" s="1"/>
  <c r="W189" i="2"/>
  <c r="W195" i="2"/>
  <c r="W190" i="2"/>
  <c r="W198" i="2"/>
  <c r="W205" i="2"/>
  <c r="W213" i="2"/>
  <c r="W210" i="2"/>
  <c r="T151" i="2"/>
  <c r="AV151" i="2" s="1"/>
  <c r="T133" i="2"/>
  <c r="E102" i="2"/>
  <c r="AD22" i="2"/>
  <c r="AH22" i="2" s="1"/>
  <c r="T137" i="2"/>
  <c r="T145" i="2"/>
  <c r="T128" i="2"/>
  <c r="T136" i="2"/>
  <c r="T144" i="2"/>
  <c r="AD18" i="2"/>
  <c r="E116" i="2"/>
  <c r="AA235" i="2"/>
  <c r="AA237" i="2"/>
  <c r="AA240" i="2"/>
  <c r="AA225" i="2"/>
  <c r="AA233" i="2"/>
  <c r="AA244" i="2"/>
  <c r="AA242" i="2"/>
  <c r="L87" i="2"/>
  <c r="L63" i="2"/>
  <c r="K139" i="2"/>
  <c r="E106" i="2"/>
  <c r="P223" i="2"/>
  <c r="P240" i="2"/>
  <c r="P236" i="2"/>
  <c r="P224" i="2"/>
  <c r="P232" i="2"/>
  <c r="P242" i="2"/>
  <c r="P243" i="2"/>
  <c r="X180" i="2"/>
  <c r="X166" i="2"/>
  <c r="X176" i="2"/>
  <c r="X163" i="2"/>
  <c r="X171" i="2"/>
  <c r="X173" i="2"/>
  <c r="X181" i="2"/>
  <c r="X97" i="2"/>
  <c r="X105" i="2"/>
  <c r="X113" i="2"/>
  <c r="X108" i="2"/>
  <c r="X116" i="2"/>
  <c r="I157" i="2"/>
  <c r="I173" i="2"/>
  <c r="I171" i="2"/>
  <c r="I169" i="2"/>
  <c r="I177" i="2"/>
  <c r="I178" i="2"/>
  <c r="W133" i="2"/>
  <c r="W145" i="2"/>
  <c r="W126" i="2"/>
  <c r="W134" i="2"/>
  <c r="W142" i="2"/>
  <c r="W151" i="2"/>
  <c r="K147" i="2"/>
  <c r="K125" i="2"/>
  <c r="K150" i="2"/>
  <c r="K128" i="2"/>
  <c r="K136" i="2"/>
  <c r="K144" i="2"/>
  <c r="E95" i="2"/>
  <c r="E103" i="2"/>
  <c r="E111" i="2"/>
  <c r="E119" i="2"/>
  <c r="E110" i="2"/>
  <c r="AA85" i="2"/>
  <c r="S81" i="2"/>
  <c r="AA77" i="2"/>
  <c r="S73" i="2"/>
  <c r="AV73" i="2" s="1"/>
  <c r="AA69" i="2"/>
  <c r="S65" i="2"/>
  <c r="AU65" i="2" s="1"/>
  <c r="AE22" i="2"/>
  <c r="AA84" i="2"/>
  <c r="S82" i="2"/>
  <c r="AA78" i="2"/>
  <c r="S72" i="2"/>
  <c r="AA62" i="2"/>
  <c r="W199" i="2"/>
  <c r="W193" i="2"/>
  <c r="W192" i="2"/>
  <c r="W200" i="2"/>
  <c r="W207" i="2"/>
  <c r="W204" i="2"/>
  <c r="W212" i="2"/>
  <c r="K193" i="2"/>
  <c r="AD193" i="2" s="1"/>
  <c r="BB193" i="1" s="1"/>
  <c r="K189" i="2"/>
  <c r="K192" i="2"/>
  <c r="K200" i="2"/>
  <c r="K209" i="2"/>
  <c r="K206" i="2"/>
  <c r="K214" i="2"/>
  <c r="S149" i="2"/>
  <c r="S125" i="2"/>
  <c r="AV125" i="2" s="1"/>
  <c r="S126" i="2"/>
  <c r="AV126" i="2" s="1"/>
  <c r="S134" i="2"/>
  <c r="S142" i="2"/>
  <c r="S148" i="2"/>
  <c r="AU148" i="2" s="1"/>
  <c r="X104" i="2"/>
  <c r="T195" i="2"/>
  <c r="T203" i="2"/>
  <c r="AV203" i="2" s="1"/>
  <c r="T209" i="2"/>
  <c r="T207" i="2"/>
  <c r="AV207" i="2" s="1"/>
  <c r="T210" i="2"/>
  <c r="T192" i="2"/>
  <c r="T200" i="2"/>
  <c r="T131" i="2"/>
  <c r="AV131" i="2" s="1"/>
  <c r="T127" i="2"/>
  <c r="T147" i="2"/>
  <c r="AV147" i="2" s="1"/>
  <c r="T130" i="2"/>
  <c r="T138" i="2"/>
  <c r="AV138" i="2" s="1"/>
  <c r="T146" i="2"/>
  <c r="AA80" i="2"/>
  <c r="AA74" i="2"/>
  <c r="AA68" i="2"/>
  <c r="E166" i="2"/>
  <c r="E164" i="2"/>
  <c r="E165" i="2"/>
  <c r="E168" i="2"/>
  <c r="E177" i="2"/>
  <c r="E174" i="2"/>
  <c r="E182" i="2"/>
  <c r="AT192" i="2"/>
  <c r="AT194" i="2"/>
  <c r="AT193" i="2"/>
  <c r="AT201" i="2"/>
  <c r="AU139" i="2"/>
  <c r="AA226" i="2"/>
  <c r="AA246" i="2"/>
  <c r="AA243" i="2"/>
  <c r="AA227" i="2"/>
  <c r="AA238" i="2"/>
  <c r="AA234" i="2"/>
  <c r="AD212" i="2"/>
  <c r="BB212" i="1" s="1"/>
  <c r="P102" i="2"/>
  <c r="P98" i="2"/>
  <c r="X95" i="2"/>
  <c r="L85" i="2"/>
  <c r="L83" i="2"/>
  <c r="L81" i="2"/>
  <c r="L79" i="2"/>
  <c r="L77" i="2"/>
  <c r="L75" i="2"/>
  <c r="L73" i="2"/>
  <c r="L71" i="2"/>
  <c r="L69" i="2"/>
  <c r="L67" i="2"/>
  <c r="L65" i="2"/>
  <c r="X236" i="2"/>
  <c r="X233" i="2"/>
  <c r="X234" i="2"/>
  <c r="X224" i="2"/>
  <c r="X232" i="2"/>
  <c r="X238" i="2"/>
  <c r="P231" i="2"/>
  <c r="P221" i="2"/>
  <c r="P227" i="2"/>
  <c r="P226" i="2"/>
  <c r="P238" i="2"/>
  <c r="P237" i="2"/>
  <c r="AD21" i="2"/>
  <c r="X160" i="2"/>
  <c r="X156" i="2"/>
  <c r="X157" i="2"/>
  <c r="X165" i="2"/>
  <c r="X172" i="2"/>
  <c r="X99" i="2"/>
  <c r="X107" i="2"/>
  <c r="X115" i="2"/>
  <c r="X110" i="2"/>
  <c r="X118" i="2"/>
  <c r="P103" i="2"/>
  <c r="P111" i="2"/>
  <c r="P119" i="2"/>
  <c r="P114" i="2"/>
  <c r="S209" i="2"/>
  <c r="S201" i="2"/>
  <c r="AV201" i="2" s="1"/>
  <c r="S207" i="2"/>
  <c r="S213" i="2"/>
  <c r="AV213" i="2" s="1"/>
  <c r="S194" i="2"/>
  <c r="S202" i="2"/>
  <c r="AV202" i="2" s="1"/>
  <c r="I159" i="2"/>
  <c r="I162" i="2"/>
  <c r="I160" i="2"/>
  <c r="I158" i="2"/>
  <c r="I175" i="2"/>
  <c r="I172" i="2"/>
  <c r="W141" i="2"/>
  <c r="W129" i="2"/>
  <c r="W128" i="2"/>
  <c r="W136" i="2"/>
  <c r="W144" i="2"/>
  <c r="W149" i="2"/>
  <c r="K127" i="2"/>
  <c r="K133" i="2"/>
  <c r="K148" i="2"/>
  <c r="K130" i="2"/>
  <c r="K138" i="2"/>
  <c r="K146" i="2"/>
  <c r="E97" i="2"/>
  <c r="E105" i="2"/>
  <c r="E113" i="2"/>
  <c r="E120" i="2"/>
  <c r="E114" i="2"/>
  <c r="W85" i="2"/>
  <c r="AA83" i="2"/>
  <c r="S79" i="2"/>
  <c r="W77" i="2"/>
  <c r="AA75" i="2"/>
  <c r="S71" i="2"/>
  <c r="W69" i="2"/>
  <c r="AA67" i="2"/>
  <c r="S63" i="2"/>
  <c r="AV63" i="2" s="1"/>
  <c r="E169" i="2"/>
  <c r="E94" i="2"/>
  <c r="AA86" i="2"/>
  <c r="S84" i="2"/>
  <c r="AU84" i="2" s="1"/>
  <c r="S78" i="2"/>
  <c r="W74" i="2"/>
  <c r="W64" i="2"/>
  <c r="S62" i="2"/>
  <c r="AU62" i="2" s="1"/>
  <c r="E223" i="2"/>
  <c r="E227" i="2"/>
  <c r="E240" i="2"/>
  <c r="E224" i="2"/>
  <c r="E232" i="2"/>
  <c r="E239" i="2"/>
  <c r="W191" i="2"/>
  <c r="AD191" i="2" s="1"/>
  <c r="BB191" i="1" s="1"/>
  <c r="W201" i="2"/>
  <c r="W194" i="2"/>
  <c r="W202" i="2"/>
  <c r="W209" i="2"/>
  <c r="W206" i="2"/>
  <c r="K203" i="2"/>
  <c r="K197" i="2"/>
  <c r="K194" i="2"/>
  <c r="K202" i="2"/>
  <c r="K211" i="2"/>
  <c r="AA137" i="2"/>
  <c r="AA143" i="2"/>
  <c r="AA141" i="2"/>
  <c r="AA126" i="2"/>
  <c r="AA134" i="2"/>
  <c r="AA142" i="2"/>
  <c r="S129" i="2"/>
  <c r="AV129" i="2" s="1"/>
  <c r="S127" i="2"/>
  <c r="S133" i="2"/>
  <c r="S128" i="2"/>
  <c r="AU128" i="2" s="1"/>
  <c r="S136" i="2"/>
  <c r="AV136" i="2" s="1"/>
  <c r="S144" i="2"/>
  <c r="S151" i="2"/>
  <c r="L141" i="2"/>
  <c r="P104" i="2"/>
  <c r="X96" i="2"/>
  <c r="T205" i="2"/>
  <c r="AV205" i="2" s="1"/>
  <c r="T213" i="2"/>
  <c r="T214" i="2"/>
  <c r="AV214" i="2" s="1"/>
  <c r="T204" i="2"/>
  <c r="T212" i="2"/>
  <c r="T194" i="2"/>
  <c r="T139" i="2"/>
  <c r="AV139" i="2" s="1"/>
  <c r="T135" i="2"/>
  <c r="T149" i="2"/>
  <c r="T132" i="2"/>
  <c r="AV132" i="2" s="1"/>
  <c r="T140" i="2"/>
  <c r="AV140" i="2" s="1"/>
  <c r="T148" i="2"/>
  <c r="L139" i="2"/>
  <c r="L135" i="2"/>
  <c r="L151" i="2"/>
  <c r="L132" i="2"/>
  <c r="L140" i="2"/>
  <c r="L149" i="2"/>
  <c r="W135" i="2"/>
  <c r="S80" i="2"/>
  <c r="AA76" i="2"/>
  <c r="S74" i="2"/>
  <c r="AV74" i="2" s="1"/>
  <c r="AA70" i="2"/>
  <c r="S68" i="2"/>
  <c r="AA64" i="2"/>
  <c r="E161" i="2"/>
  <c r="E167" i="2"/>
  <c r="E170" i="2"/>
  <c r="E171" i="2"/>
  <c r="E173" i="2"/>
  <c r="AT202" i="2"/>
  <c r="AT195" i="2"/>
  <c r="AT214" i="2"/>
  <c r="AT210" i="2"/>
  <c r="AA222" i="2"/>
  <c r="AA232" i="2"/>
  <c r="AA220" i="2"/>
  <c r="AA221" i="2"/>
  <c r="AA229" i="2"/>
  <c r="AA245" i="2"/>
  <c r="K224" i="2"/>
  <c r="K230" i="2"/>
  <c r="K243" i="2"/>
  <c r="K223" i="2"/>
  <c r="K231" i="2"/>
  <c r="K246" i="2"/>
  <c r="AD200" i="2"/>
  <c r="BB200" i="1" s="1"/>
  <c r="AI21" i="2"/>
  <c r="AU197" i="2"/>
  <c r="AV197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119" i="2"/>
  <c r="S115" i="2"/>
  <c r="S111" i="2"/>
  <c r="S101" i="2"/>
  <c r="S95" i="2"/>
  <c r="S103" i="2"/>
  <c r="S94" i="2"/>
  <c r="S120" i="2"/>
  <c r="S117" i="2"/>
  <c r="S113" i="2"/>
  <c r="S109" i="2"/>
  <c r="S105" i="2"/>
  <c r="S97" i="2"/>
  <c r="S107" i="2"/>
  <c r="S99" i="2"/>
  <c r="AU88" i="2"/>
  <c r="AV88" i="2"/>
  <c r="AU138" i="2"/>
  <c r="Z88" i="2"/>
  <c r="Z86" i="2"/>
  <c r="Z84" i="2"/>
  <c r="Z82" i="2"/>
  <c r="Z80" i="2"/>
  <c r="Z78" i="2"/>
  <c r="Z76" i="2"/>
  <c r="Z74" i="2"/>
  <c r="Z72" i="2"/>
  <c r="Z70" i="2"/>
  <c r="Z68" i="2"/>
  <c r="Z66" i="2"/>
  <c r="Z64" i="2"/>
  <c r="Z62" i="2"/>
  <c r="Z87" i="2"/>
  <c r="Z85" i="2"/>
  <c r="Z83" i="2"/>
  <c r="Z81" i="2"/>
  <c r="Z79" i="2"/>
  <c r="Z77" i="2"/>
  <c r="Z75" i="2"/>
  <c r="Z73" i="2"/>
  <c r="Z71" i="2"/>
  <c r="Z69" i="2"/>
  <c r="Z67" i="2"/>
  <c r="Z65" i="2"/>
  <c r="Z63" i="2"/>
  <c r="N182" i="2"/>
  <c r="N180" i="2"/>
  <c r="N178" i="2"/>
  <c r="N176" i="2"/>
  <c r="N174" i="2"/>
  <c r="N175" i="2"/>
  <c r="N172" i="2"/>
  <c r="AD172" i="2" s="1"/>
  <c r="BB172" i="1" s="1"/>
  <c r="N170" i="2"/>
  <c r="N168" i="2"/>
  <c r="N166" i="2"/>
  <c r="N164" i="2"/>
  <c r="N162" i="2"/>
  <c r="N160" i="2"/>
  <c r="N158" i="2"/>
  <c r="N156" i="2"/>
  <c r="N177" i="2"/>
  <c r="N181" i="2"/>
  <c r="N173" i="2"/>
  <c r="N169" i="2"/>
  <c r="N161" i="2"/>
  <c r="N171" i="2"/>
  <c r="N163" i="2"/>
  <c r="N165" i="2"/>
  <c r="N157" i="2"/>
  <c r="N167" i="2"/>
  <c r="N159" i="2"/>
  <c r="N179" i="2"/>
  <c r="R120" i="2"/>
  <c r="R119" i="2"/>
  <c r="R117" i="2"/>
  <c r="R115" i="2"/>
  <c r="R113" i="2"/>
  <c r="R111" i="2"/>
  <c r="R109" i="2"/>
  <c r="R118" i="2"/>
  <c r="R116" i="2"/>
  <c r="R114" i="2"/>
  <c r="R112" i="2"/>
  <c r="R110" i="2"/>
  <c r="R108" i="2"/>
  <c r="R106" i="2"/>
  <c r="R104" i="2"/>
  <c r="R102" i="2"/>
  <c r="R100" i="2"/>
  <c r="R98" i="2"/>
  <c r="R96" i="2"/>
  <c r="R107" i="2"/>
  <c r="R99" i="2"/>
  <c r="R101" i="2"/>
  <c r="R95" i="2"/>
  <c r="R103" i="2"/>
  <c r="R94" i="2"/>
  <c r="R105" i="2"/>
  <c r="R97" i="2"/>
  <c r="AT220" i="2"/>
  <c r="AT198" i="2"/>
  <c r="AT207" i="2"/>
  <c r="H214" i="2"/>
  <c r="H202" i="2"/>
  <c r="H200" i="2"/>
  <c r="H198" i="2"/>
  <c r="H196" i="2"/>
  <c r="H194" i="2"/>
  <c r="H192" i="2"/>
  <c r="H190" i="2"/>
  <c r="AD190" i="2" s="1"/>
  <c r="BB190" i="1" s="1"/>
  <c r="H188" i="2"/>
  <c r="AD188" i="2" s="1"/>
  <c r="BB188" i="1" s="1"/>
  <c r="H213" i="2"/>
  <c r="H208" i="2"/>
  <c r="H205" i="2"/>
  <c r="H203" i="2"/>
  <c r="AD203" i="2" s="1"/>
  <c r="BB203" i="1" s="1"/>
  <c r="H195" i="2"/>
  <c r="H210" i="2"/>
  <c r="H207" i="2"/>
  <c r="H197" i="2"/>
  <c r="H189" i="2"/>
  <c r="H209" i="2"/>
  <c r="H204" i="2"/>
  <c r="AD204" i="2" s="1"/>
  <c r="BB204" i="1" s="1"/>
  <c r="H199" i="2"/>
  <c r="AD199" i="2" s="1"/>
  <c r="BB199" i="1" s="1"/>
  <c r="H193" i="2"/>
  <c r="H211" i="2"/>
  <c r="H212" i="2"/>
  <c r="H206" i="2"/>
  <c r="AD206" i="2" s="1"/>
  <c r="BB206" i="1" s="1"/>
  <c r="H191" i="2"/>
  <c r="H201" i="2"/>
  <c r="AV242" i="2"/>
  <c r="AU242" i="2"/>
  <c r="AV241" i="2"/>
  <c r="AU241" i="2"/>
  <c r="AV239" i="2"/>
  <c r="AU239" i="2"/>
  <c r="AU223" i="2"/>
  <c r="AV223" i="2"/>
  <c r="AU231" i="2"/>
  <c r="AV231" i="2"/>
  <c r="AV240" i="2"/>
  <c r="AU240" i="2"/>
  <c r="AU238" i="2"/>
  <c r="AV238" i="2"/>
  <c r="G244" i="2"/>
  <c r="AD244" i="2" s="1"/>
  <c r="BB244" i="1" s="1"/>
  <c r="G241" i="2"/>
  <c r="G236" i="2"/>
  <c r="G234" i="2"/>
  <c r="G246" i="2"/>
  <c r="G243" i="2"/>
  <c r="G238" i="2"/>
  <c r="G235" i="2"/>
  <c r="G233" i="2"/>
  <c r="G231" i="2"/>
  <c r="G229" i="2"/>
  <c r="G227" i="2"/>
  <c r="G225" i="2"/>
  <c r="G223" i="2"/>
  <c r="G221" i="2"/>
  <c r="G240" i="2"/>
  <c r="G237" i="2"/>
  <c r="AD237" i="2" s="1"/>
  <c r="BB237" i="1" s="1"/>
  <c r="G245" i="2"/>
  <c r="G239" i="2"/>
  <c r="G232" i="2"/>
  <c r="G224" i="2"/>
  <c r="G226" i="2"/>
  <c r="AD226" i="2" s="1"/>
  <c r="BB226" i="1" s="1"/>
  <c r="G220" i="2"/>
  <c r="G228" i="2"/>
  <c r="AD228" i="2" s="1"/>
  <c r="BB228" i="1" s="1"/>
  <c r="G242" i="2"/>
  <c r="AD242" i="2" s="1"/>
  <c r="BB242" i="1" s="1"/>
  <c r="G230" i="2"/>
  <c r="G222" i="2"/>
  <c r="R151" i="2"/>
  <c r="R149" i="2"/>
  <c r="R147" i="2"/>
  <c r="R145" i="2"/>
  <c r="R143" i="2"/>
  <c r="R141" i="2"/>
  <c r="R139" i="2"/>
  <c r="R137" i="2"/>
  <c r="R135" i="2"/>
  <c r="R133" i="2"/>
  <c r="R131" i="2"/>
  <c r="R129" i="2"/>
  <c r="R127" i="2"/>
  <c r="R125" i="2"/>
  <c r="R148" i="2"/>
  <c r="R150" i="2"/>
  <c r="R146" i="2"/>
  <c r="R144" i="2"/>
  <c r="R136" i="2"/>
  <c r="R128" i="2"/>
  <c r="R138" i="2"/>
  <c r="R130" i="2"/>
  <c r="R140" i="2"/>
  <c r="R132" i="2"/>
  <c r="R142" i="2"/>
  <c r="R134" i="2"/>
  <c r="R126" i="2"/>
  <c r="AU203" i="2"/>
  <c r="AV190" i="2"/>
  <c r="AU190" i="2"/>
  <c r="AU206" i="2"/>
  <c r="AV206" i="2"/>
  <c r="S181" i="2"/>
  <c r="S179" i="2"/>
  <c r="S177" i="2"/>
  <c r="S175" i="2"/>
  <c r="S173" i="2"/>
  <c r="S176" i="2"/>
  <c r="S172" i="2"/>
  <c r="S178" i="2"/>
  <c r="S180" i="2"/>
  <c r="S182" i="2"/>
  <c r="S174" i="2"/>
  <c r="S169" i="2"/>
  <c r="S164" i="2"/>
  <c r="S161" i="2"/>
  <c r="S156" i="2"/>
  <c r="S171" i="2"/>
  <c r="S166" i="2"/>
  <c r="S163" i="2"/>
  <c r="S158" i="2"/>
  <c r="S168" i="2"/>
  <c r="S165" i="2"/>
  <c r="S160" i="2"/>
  <c r="S157" i="2"/>
  <c r="S159" i="2"/>
  <c r="S170" i="2"/>
  <c r="S167" i="2"/>
  <c r="S162" i="2"/>
  <c r="I148" i="2"/>
  <c r="I150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49" i="2"/>
  <c r="I146" i="2"/>
  <c r="I142" i="2"/>
  <c r="I134" i="2"/>
  <c r="I126" i="2"/>
  <c r="I151" i="2"/>
  <c r="I144" i="2"/>
  <c r="I136" i="2"/>
  <c r="I128" i="2"/>
  <c r="I138" i="2"/>
  <c r="I130" i="2"/>
  <c r="I132" i="2"/>
  <c r="I140" i="2"/>
  <c r="Y88" i="2"/>
  <c r="Y86" i="2"/>
  <c r="Y84" i="2"/>
  <c r="Y82" i="2"/>
  <c r="Y80" i="2"/>
  <c r="Y78" i="2"/>
  <c r="Y76" i="2"/>
  <c r="Y74" i="2"/>
  <c r="Y72" i="2"/>
  <c r="Y70" i="2"/>
  <c r="Y68" i="2"/>
  <c r="Y66" i="2"/>
  <c r="Y64" i="2"/>
  <c r="Y62" i="2"/>
  <c r="Y87" i="2"/>
  <c r="Y83" i="2"/>
  <c r="Y79" i="2"/>
  <c r="Y73" i="2"/>
  <c r="Y67" i="2"/>
  <c r="Y63" i="2"/>
  <c r="Y85" i="2"/>
  <c r="Y81" i="2"/>
  <c r="Y77" i="2"/>
  <c r="Y75" i="2"/>
  <c r="Y71" i="2"/>
  <c r="Y69" i="2"/>
  <c r="Y65" i="2"/>
  <c r="AV137" i="2"/>
  <c r="AU137" i="2"/>
  <c r="AU141" i="2"/>
  <c r="AV141" i="2"/>
  <c r="F246" i="2"/>
  <c r="AD246" i="2" s="1"/>
  <c r="BB246" i="1" s="1"/>
  <c r="F244" i="2"/>
  <c r="F242" i="2"/>
  <c r="F240" i="2"/>
  <c r="F238" i="2"/>
  <c r="AS238" i="2" s="1"/>
  <c r="F239" i="2"/>
  <c r="F241" i="2"/>
  <c r="AD241" i="2" s="1"/>
  <c r="BB241" i="1" s="1"/>
  <c r="F236" i="2"/>
  <c r="AD236" i="2" s="1"/>
  <c r="BB236" i="1" s="1"/>
  <c r="F245" i="2"/>
  <c r="AD245" i="2" s="1"/>
  <c r="BB245" i="1" s="1"/>
  <c r="F234" i="2"/>
  <c r="F243" i="2"/>
  <c r="AD243" i="2" s="1"/>
  <c r="BB243" i="1" s="1"/>
  <c r="F235" i="2"/>
  <c r="F233" i="2"/>
  <c r="AD233" i="2" s="1"/>
  <c r="BB233" i="1" s="1"/>
  <c r="F231" i="2"/>
  <c r="F229" i="2"/>
  <c r="F227" i="2"/>
  <c r="F225" i="2"/>
  <c r="F223" i="2"/>
  <c r="F221" i="2"/>
  <c r="AD221" i="2" s="1"/>
  <c r="BB221" i="1" s="1"/>
  <c r="F230" i="2"/>
  <c r="AD230" i="2" s="1"/>
  <c r="BB230" i="1" s="1"/>
  <c r="F222" i="2"/>
  <c r="AD222" i="2" s="1"/>
  <c r="BB222" i="1" s="1"/>
  <c r="F224" i="2"/>
  <c r="F232" i="2"/>
  <c r="F226" i="2"/>
  <c r="F220" i="2"/>
  <c r="AD220" i="2" s="1"/>
  <c r="BB220" i="1" s="1"/>
  <c r="F228" i="2"/>
  <c r="F237" i="2"/>
  <c r="AS237" i="2" s="1"/>
  <c r="R182" i="2"/>
  <c r="R180" i="2"/>
  <c r="R178" i="2"/>
  <c r="R176" i="2"/>
  <c r="R174" i="2"/>
  <c r="R179" i="2"/>
  <c r="R170" i="2"/>
  <c r="R168" i="2"/>
  <c r="R166" i="2"/>
  <c r="R164" i="2"/>
  <c r="R162" i="2"/>
  <c r="R160" i="2"/>
  <c r="R158" i="2"/>
  <c r="R156" i="2"/>
  <c r="R181" i="2"/>
  <c r="R177" i="2"/>
  <c r="R175" i="2"/>
  <c r="R173" i="2"/>
  <c r="R172" i="2"/>
  <c r="R167" i="2"/>
  <c r="R159" i="2"/>
  <c r="R169" i="2"/>
  <c r="R161" i="2"/>
  <c r="R171" i="2"/>
  <c r="R163" i="2"/>
  <c r="R165" i="2"/>
  <c r="R157" i="2"/>
  <c r="V119" i="2"/>
  <c r="AT119" i="2" s="1"/>
  <c r="V117" i="2"/>
  <c r="AT117" i="2" s="1"/>
  <c r="V115" i="2"/>
  <c r="V113" i="2"/>
  <c r="AT113" i="2" s="1"/>
  <c r="V111" i="2"/>
  <c r="V109" i="2"/>
  <c r="V120" i="2"/>
  <c r="AT120" i="2" s="1"/>
  <c r="V118" i="2"/>
  <c r="V116" i="2"/>
  <c r="AT116" i="2" s="1"/>
  <c r="V114" i="2"/>
  <c r="AT114" i="2" s="1"/>
  <c r="V112" i="2"/>
  <c r="AT112" i="2" s="1"/>
  <c r="V110" i="2"/>
  <c r="AT110" i="2" s="1"/>
  <c r="V108" i="2"/>
  <c r="V106" i="2"/>
  <c r="V104" i="2"/>
  <c r="AT104" i="2" s="1"/>
  <c r="V102" i="2"/>
  <c r="AT102" i="2" s="1"/>
  <c r="V100" i="2"/>
  <c r="AT100" i="2" s="1"/>
  <c r="V98" i="2"/>
  <c r="V96" i="2"/>
  <c r="AT96" i="2" s="1"/>
  <c r="V103" i="2"/>
  <c r="AT103" i="2" s="1"/>
  <c r="V105" i="2"/>
  <c r="AT105" i="2" s="1"/>
  <c r="V97" i="2"/>
  <c r="AT97" i="2" s="1"/>
  <c r="AG19" i="2"/>
  <c r="AH19" i="2" s="1"/>
  <c r="V101" i="2"/>
  <c r="AT101" i="2" s="1"/>
  <c r="V107" i="2"/>
  <c r="V99" i="2"/>
  <c r="AT99" i="2" s="1"/>
  <c r="V95" i="2"/>
  <c r="AT95" i="2" s="1"/>
  <c r="V94" i="2"/>
  <c r="AT94" i="2" s="1"/>
  <c r="F119" i="2"/>
  <c r="F117" i="2"/>
  <c r="F115" i="2"/>
  <c r="AD115" i="2" s="1"/>
  <c r="BB115" i="1" s="1"/>
  <c r="F113" i="2"/>
  <c r="F111" i="2"/>
  <c r="F109" i="2"/>
  <c r="F120" i="2"/>
  <c r="F118" i="2"/>
  <c r="F116" i="2"/>
  <c r="F114" i="2"/>
  <c r="F112" i="2"/>
  <c r="AD112" i="2" s="1"/>
  <c r="BB112" i="1" s="1"/>
  <c r="F110" i="2"/>
  <c r="F108" i="2"/>
  <c r="F106" i="2"/>
  <c r="F104" i="2"/>
  <c r="AD104" i="2" s="1"/>
  <c r="BB104" i="1" s="1"/>
  <c r="F102" i="2"/>
  <c r="F100" i="2"/>
  <c r="F98" i="2"/>
  <c r="F96" i="2"/>
  <c r="AD96" i="2" s="1"/>
  <c r="BB96" i="1" s="1"/>
  <c r="F103" i="2"/>
  <c r="F105" i="2"/>
  <c r="F97" i="2"/>
  <c r="F101" i="2"/>
  <c r="F107" i="2"/>
  <c r="F99" i="2"/>
  <c r="AD99" i="2" s="1"/>
  <c r="BB99" i="1" s="1"/>
  <c r="F95" i="2"/>
  <c r="F94" i="2"/>
  <c r="AV76" i="2"/>
  <c r="AU76" i="2"/>
  <c r="H150" i="2"/>
  <c r="H148" i="2"/>
  <c r="H151" i="2"/>
  <c r="H146" i="2"/>
  <c r="H144" i="2"/>
  <c r="H142" i="2"/>
  <c r="H140" i="2"/>
  <c r="H138" i="2"/>
  <c r="H136" i="2"/>
  <c r="H134" i="2"/>
  <c r="H132" i="2"/>
  <c r="H130" i="2"/>
  <c r="H128" i="2"/>
  <c r="H126" i="2"/>
  <c r="H147" i="2"/>
  <c r="H145" i="2"/>
  <c r="H149" i="2"/>
  <c r="H139" i="2"/>
  <c r="H131" i="2"/>
  <c r="H141" i="2"/>
  <c r="H133" i="2"/>
  <c r="H125" i="2"/>
  <c r="H143" i="2"/>
  <c r="H135" i="2"/>
  <c r="H127" i="2"/>
  <c r="H129" i="2"/>
  <c r="H137" i="2"/>
  <c r="AV235" i="2"/>
  <c r="AU235" i="2"/>
  <c r="AU229" i="2"/>
  <c r="AV229" i="2"/>
  <c r="AU236" i="2"/>
  <c r="AV236" i="2"/>
  <c r="N151" i="2"/>
  <c r="N149" i="2"/>
  <c r="N148" i="2"/>
  <c r="N147" i="2"/>
  <c r="N145" i="2"/>
  <c r="N143" i="2"/>
  <c r="N141" i="2"/>
  <c r="N139" i="2"/>
  <c r="N137" i="2"/>
  <c r="N135" i="2"/>
  <c r="N133" i="2"/>
  <c r="N131" i="2"/>
  <c r="N129" i="2"/>
  <c r="N127" i="2"/>
  <c r="N125" i="2"/>
  <c r="N150" i="2"/>
  <c r="N146" i="2"/>
  <c r="N140" i="2"/>
  <c r="N132" i="2"/>
  <c r="N142" i="2"/>
  <c r="N134" i="2"/>
  <c r="N126" i="2"/>
  <c r="N144" i="2"/>
  <c r="N136" i="2"/>
  <c r="N128" i="2"/>
  <c r="N138" i="2"/>
  <c r="N130" i="2"/>
  <c r="AV199" i="2"/>
  <c r="AU199" i="2"/>
  <c r="AV192" i="2"/>
  <c r="AU192" i="2"/>
  <c r="AU208" i="2"/>
  <c r="AV208" i="2"/>
  <c r="AV65" i="2"/>
  <c r="O181" i="2"/>
  <c r="O179" i="2"/>
  <c r="O177" i="2"/>
  <c r="O175" i="2"/>
  <c r="O173" i="2"/>
  <c r="O180" i="2"/>
  <c r="O182" i="2"/>
  <c r="O178" i="2"/>
  <c r="O172" i="2"/>
  <c r="O176" i="2"/>
  <c r="O171" i="2"/>
  <c r="O166" i="2"/>
  <c r="O163" i="2"/>
  <c r="O158" i="2"/>
  <c r="O174" i="2"/>
  <c r="O168" i="2"/>
  <c r="O165" i="2"/>
  <c r="O160" i="2"/>
  <c r="O157" i="2"/>
  <c r="O170" i="2"/>
  <c r="O167" i="2"/>
  <c r="O162" i="2"/>
  <c r="O159" i="2"/>
  <c r="O169" i="2"/>
  <c r="O164" i="2"/>
  <c r="O161" i="2"/>
  <c r="O156" i="2"/>
  <c r="E150" i="2"/>
  <c r="E149" i="2"/>
  <c r="E147" i="2"/>
  <c r="E145" i="2"/>
  <c r="E143" i="2"/>
  <c r="E141" i="2"/>
  <c r="E139" i="2"/>
  <c r="E137" i="2"/>
  <c r="E135" i="2"/>
  <c r="E133" i="2"/>
  <c r="E131" i="2"/>
  <c r="E129" i="2"/>
  <c r="E127" i="2"/>
  <c r="E125" i="2"/>
  <c r="E151" i="2"/>
  <c r="E138" i="2"/>
  <c r="E130" i="2"/>
  <c r="E146" i="2"/>
  <c r="E140" i="2"/>
  <c r="E132" i="2"/>
  <c r="E142" i="2"/>
  <c r="E134" i="2"/>
  <c r="E126" i="2"/>
  <c r="E144" i="2"/>
  <c r="E136" i="2"/>
  <c r="AI20" i="2"/>
  <c r="E148" i="2"/>
  <c r="E128" i="2"/>
  <c r="AF18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85" i="2"/>
  <c r="U81" i="2"/>
  <c r="U77" i="2"/>
  <c r="U71" i="2"/>
  <c r="U69" i="2"/>
  <c r="U65" i="2"/>
  <c r="U87" i="2"/>
  <c r="U83" i="2"/>
  <c r="U79" i="2"/>
  <c r="AT79" i="2" s="1"/>
  <c r="U75" i="2"/>
  <c r="U73" i="2"/>
  <c r="U67" i="2"/>
  <c r="U63" i="2"/>
  <c r="AT63" i="2" s="1"/>
  <c r="AU82" i="2"/>
  <c r="AV82" i="2"/>
  <c r="AV145" i="2"/>
  <c r="AU145" i="2"/>
  <c r="AU132" i="2"/>
  <c r="AV150" i="2"/>
  <c r="AU150" i="2"/>
  <c r="R246" i="2"/>
  <c r="R244" i="2"/>
  <c r="R242" i="2"/>
  <c r="R240" i="2"/>
  <c r="R238" i="2"/>
  <c r="R241" i="2"/>
  <c r="R243" i="2"/>
  <c r="R236" i="2"/>
  <c r="R234" i="2"/>
  <c r="R237" i="2"/>
  <c r="R233" i="2"/>
  <c r="R231" i="2"/>
  <c r="R229" i="2"/>
  <c r="R227" i="2"/>
  <c r="R225" i="2"/>
  <c r="R223" i="2"/>
  <c r="R221" i="2"/>
  <c r="R226" i="2"/>
  <c r="R224" i="2"/>
  <c r="R220" i="2"/>
  <c r="R245" i="2"/>
  <c r="R239" i="2"/>
  <c r="R232" i="2"/>
  <c r="R228" i="2"/>
  <c r="R222" i="2"/>
  <c r="R235" i="2"/>
  <c r="AD235" i="2" s="1"/>
  <c r="BB235" i="1" s="1"/>
  <c r="R230" i="2"/>
  <c r="Z151" i="2"/>
  <c r="Z149" i="2"/>
  <c r="Z150" i="2"/>
  <c r="Z147" i="2"/>
  <c r="Z145" i="2"/>
  <c r="Z143" i="2"/>
  <c r="Z141" i="2"/>
  <c r="Z139" i="2"/>
  <c r="Z137" i="2"/>
  <c r="Z135" i="2"/>
  <c r="Z133" i="2"/>
  <c r="Z131" i="2"/>
  <c r="Z129" i="2"/>
  <c r="Z127" i="2"/>
  <c r="Z125" i="2"/>
  <c r="Z146" i="2"/>
  <c r="Z144" i="2"/>
  <c r="Z136" i="2"/>
  <c r="Z128" i="2"/>
  <c r="Z138" i="2"/>
  <c r="Z130" i="2"/>
  <c r="Z140" i="2"/>
  <c r="Z132" i="2"/>
  <c r="Z134" i="2"/>
  <c r="Z148" i="2"/>
  <c r="Z126" i="2"/>
  <c r="Z142" i="2"/>
  <c r="J151" i="2"/>
  <c r="J149" i="2"/>
  <c r="J150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46" i="2"/>
  <c r="J144" i="2"/>
  <c r="J136" i="2"/>
  <c r="J128" i="2"/>
  <c r="J138" i="2"/>
  <c r="J130" i="2"/>
  <c r="J148" i="2"/>
  <c r="J140" i="2"/>
  <c r="J132" i="2"/>
  <c r="J142" i="2"/>
  <c r="J134" i="2"/>
  <c r="J126" i="2"/>
  <c r="V88" i="2"/>
  <c r="V86" i="2"/>
  <c r="V84" i="2"/>
  <c r="V82" i="2"/>
  <c r="V80" i="2"/>
  <c r="V78" i="2"/>
  <c r="V76" i="2"/>
  <c r="V74" i="2"/>
  <c r="V72" i="2"/>
  <c r="V70" i="2"/>
  <c r="V68" i="2"/>
  <c r="V66" i="2"/>
  <c r="V64" i="2"/>
  <c r="V62" i="2"/>
  <c r="AG18" i="2"/>
  <c r="V87" i="2"/>
  <c r="V85" i="2"/>
  <c r="V83" i="2"/>
  <c r="V81" i="2"/>
  <c r="V79" i="2"/>
  <c r="V77" i="2"/>
  <c r="V75" i="2"/>
  <c r="V73" i="2"/>
  <c r="V71" i="2"/>
  <c r="V69" i="2"/>
  <c r="V67" i="2"/>
  <c r="V65" i="2"/>
  <c r="V63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AU209" i="2"/>
  <c r="AV209" i="2"/>
  <c r="AU207" i="2"/>
  <c r="AU213" i="2"/>
  <c r="AV194" i="2"/>
  <c r="AU194" i="2"/>
  <c r="AU210" i="2"/>
  <c r="AV210" i="2"/>
  <c r="AV79" i="2"/>
  <c r="AU79" i="2"/>
  <c r="AV71" i="2"/>
  <c r="AU71" i="2"/>
  <c r="AA181" i="2"/>
  <c r="AA179" i="2"/>
  <c r="AA177" i="2"/>
  <c r="AA175" i="2"/>
  <c r="AA173" i="2"/>
  <c r="AA176" i="2"/>
  <c r="AA178" i="2"/>
  <c r="AA182" i="2"/>
  <c r="AA180" i="2"/>
  <c r="AA172" i="2"/>
  <c r="AA168" i="2"/>
  <c r="AA165" i="2"/>
  <c r="AA160" i="2"/>
  <c r="AA157" i="2"/>
  <c r="AA170" i="2"/>
  <c r="AA167" i="2"/>
  <c r="AA162" i="2"/>
  <c r="AA159" i="2"/>
  <c r="AA169" i="2"/>
  <c r="AA164" i="2"/>
  <c r="AA161" i="2"/>
  <c r="AA156" i="2"/>
  <c r="AA171" i="2"/>
  <c r="AA166" i="2"/>
  <c r="AA163" i="2"/>
  <c r="AA158" i="2"/>
  <c r="AA174" i="2"/>
  <c r="K181" i="2"/>
  <c r="K179" i="2"/>
  <c r="K177" i="2"/>
  <c r="K175" i="2"/>
  <c r="K173" i="2"/>
  <c r="K176" i="2"/>
  <c r="K178" i="2"/>
  <c r="K182" i="2"/>
  <c r="K174" i="2"/>
  <c r="K180" i="2"/>
  <c r="K168" i="2"/>
  <c r="K165" i="2"/>
  <c r="K160" i="2"/>
  <c r="K157" i="2"/>
  <c r="AD157" i="2" s="1"/>
  <c r="BB157" i="1" s="1"/>
  <c r="K170" i="2"/>
  <c r="K167" i="2"/>
  <c r="K162" i="2"/>
  <c r="K159" i="2"/>
  <c r="K172" i="2"/>
  <c r="K169" i="2"/>
  <c r="K164" i="2"/>
  <c r="K161" i="2"/>
  <c r="K156" i="2"/>
  <c r="K171" i="2"/>
  <c r="K166" i="2"/>
  <c r="K163" i="2"/>
  <c r="K158" i="2"/>
  <c r="Q149" i="2"/>
  <c r="Q151" i="2"/>
  <c r="Q147" i="2"/>
  <c r="Q145" i="2"/>
  <c r="Q143" i="2"/>
  <c r="Q141" i="2"/>
  <c r="Q139" i="2"/>
  <c r="Q137" i="2"/>
  <c r="Q135" i="2"/>
  <c r="Q133" i="2"/>
  <c r="Q131" i="2"/>
  <c r="Q129" i="2"/>
  <c r="Q127" i="2"/>
  <c r="Q125" i="2"/>
  <c r="Q148" i="2"/>
  <c r="Q142" i="2"/>
  <c r="Q134" i="2"/>
  <c r="Q126" i="2"/>
  <c r="Q144" i="2"/>
  <c r="Q136" i="2"/>
  <c r="Q128" i="2"/>
  <c r="Q146" i="2"/>
  <c r="Q138" i="2"/>
  <c r="Q130" i="2"/>
  <c r="Q150" i="2"/>
  <c r="Q140" i="2"/>
  <c r="Q132" i="2"/>
  <c r="AA118" i="2"/>
  <c r="AA116" i="2"/>
  <c r="AA114" i="2"/>
  <c r="AA112" i="2"/>
  <c r="AA110" i="2"/>
  <c r="AA108" i="2"/>
  <c r="AA106" i="2"/>
  <c r="AA104" i="2"/>
  <c r="AA102" i="2"/>
  <c r="AA100" i="2"/>
  <c r="AA98" i="2"/>
  <c r="AA96" i="2"/>
  <c r="AA117" i="2"/>
  <c r="AA113" i="2"/>
  <c r="AA109" i="2"/>
  <c r="AA101" i="2"/>
  <c r="AA120" i="2"/>
  <c r="AA103" i="2"/>
  <c r="AA94" i="2"/>
  <c r="AA107" i="2"/>
  <c r="AA99" i="2"/>
  <c r="AA119" i="2"/>
  <c r="AA115" i="2"/>
  <c r="AA111" i="2"/>
  <c r="AA105" i="2"/>
  <c r="AA97" i="2"/>
  <c r="AA95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117" i="2"/>
  <c r="K113" i="2"/>
  <c r="K109" i="2"/>
  <c r="K101" i="2"/>
  <c r="K103" i="2"/>
  <c r="K94" i="2"/>
  <c r="K120" i="2"/>
  <c r="K107" i="2"/>
  <c r="K99" i="2"/>
  <c r="K119" i="2"/>
  <c r="K115" i="2"/>
  <c r="K111" i="2"/>
  <c r="K105" i="2"/>
  <c r="K97" i="2"/>
  <c r="K95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87" i="2"/>
  <c r="Q83" i="2"/>
  <c r="Q79" i="2"/>
  <c r="Q73" i="2"/>
  <c r="Q67" i="2"/>
  <c r="Q63" i="2"/>
  <c r="Q85" i="2"/>
  <c r="Q81" i="2"/>
  <c r="Q77" i="2"/>
  <c r="Q75" i="2"/>
  <c r="Q71" i="2"/>
  <c r="Q69" i="2"/>
  <c r="Q65" i="2"/>
  <c r="AT108" i="2"/>
  <c r="AV84" i="2"/>
  <c r="AU78" i="2"/>
  <c r="AV78" i="2"/>
  <c r="AV62" i="2"/>
  <c r="AV149" i="2"/>
  <c r="AU149" i="2"/>
  <c r="AU125" i="2"/>
  <c r="AV134" i="2"/>
  <c r="AU134" i="2"/>
  <c r="AV142" i="2"/>
  <c r="AU142" i="2"/>
  <c r="AV148" i="2"/>
  <c r="AT107" i="2"/>
  <c r="AT115" i="2"/>
  <c r="N246" i="2"/>
  <c r="N244" i="2"/>
  <c r="N242" i="2"/>
  <c r="N240" i="2"/>
  <c r="N238" i="2"/>
  <c r="N243" i="2"/>
  <c r="N245" i="2"/>
  <c r="N237" i="2"/>
  <c r="N236" i="2"/>
  <c r="N234" i="2"/>
  <c r="N239" i="2"/>
  <c r="N241" i="2"/>
  <c r="N235" i="2"/>
  <c r="N233" i="2"/>
  <c r="N231" i="2"/>
  <c r="N229" i="2"/>
  <c r="N227" i="2"/>
  <c r="N225" i="2"/>
  <c r="N223" i="2"/>
  <c r="N221" i="2"/>
  <c r="N230" i="2"/>
  <c r="N222" i="2"/>
  <c r="N224" i="2"/>
  <c r="N232" i="2"/>
  <c r="N228" i="2"/>
  <c r="N220" i="2"/>
  <c r="N226" i="2"/>
  <c r="Z182" i="2"/>
  <c r="Z180" i="2"/>
  <c r="Z178" i="2"/>
  <c r="Z176" i="2"/>
  <c r="Z174" i="2"/>
  <c r="Z179" i="2"/>
  <c r="Z170" i="2"/>
  <c r="Z168" i="2"/>
  <c r="Z166" i="2"/>
  <c r="Z164" i="2"/>
  <c r="Z162" i="2"/>
  <c r="Z160" i="2"/>
  <c r="Z158" i="2"/>
  <c r="Z156" i="2"/>
  <c r="Z181" i="2"/>
  <c r="Z171" i="2"/>
  <c r="Z163" i="2"/>
  <c r="Z177" i="2"/>
  <c r="Z175" i="2"/>
  <c r="Z165" i="2"/>
  <c r="Z157" i="2"/>
  <c r="Z172" i="2"/>
  <c r="Z167" i="2"/>
  <c r="Z159" i="2"/>
  <c r="Z161" i="2"/>
  <c r="Z173" i="2"/>
  <c r="Z169" i="2"/>
  <c r="J182" i="2"/>
  <c r="J180" i="2"/>
  <c r="J178" i="2"/>
  <c r="J176" i="2"/>
  <c r="J174" i="2"/>
  <c r="J179" i="2"/>
  <c r="J170" i="2"/>
  <c r="J168" i="2"/>
  <c r="J166" i="2"/>
  <c r="J164" i="2"/>
  <c r="J162" i="2"/>
  <c r="J160" i="2"/>
  <c r="J158" i="2"/>
  <c r="J156" i="2"/>
  <c r="AD156" i="2" s="1"/>
  <c r="BB156" i="1" s="1"/>
  <c r="J181" i="2"/>
  <c r="J173" i="2"/>
  <c r="J171" i="2"/>
  <c r="J163" i="2"/>
  <c r="J165" i="2"/>
  <c r="J157" i="2"/>
  <c r="J177" i="2"/>
  <c r="J167" i="2"/>
  <c r="J159" i="2"/>
  <c r="J175" i="2"/>
  <c r="J172" i="2"/>
  <c r="J169" i="2"/>
  <c r="J161" i="2"/>
  <c r="N119" i="2"/>
  <c r="N117" i="2"/>
  <c r="N115" i="2"/>
  <c r="N113" i="2"/>
  <c r="N111" i="2"/>
  <c r="N109" i="2"/>
  <c r="N120" i="2"/>
  <c r="N118" i="2"/>
  <c r="N116" i="2"/>
  <c r="N114" i="2"/>
  <c r="N112" i="2"/>
  <c r="N110" i="2"/>
  <c r="N108" i="2"/>
  <c r="N106" i="2"/>
  <c r="N104" i="2"/>
  <c r="N102" i="2"/>
  <c r="N100" i="2"/>
  <c r="N98" i="2"/>
  <c r="N96" i="2"/>
  <c r="N103" i="2"/>
  <c r="N95" i="2"/>
  <c r="N105" i="2"/>
  <c r="N97" i="2"/>
  <c r="N107" i="2"/>
  <c r="N99" i="2"/>
  <c r="N94" i="2"/>
  <c r="N101" i="2"/>
  <c r="AT189" i="2"/>
  <c r="AT197" i="2"/>
  <c r="AT204" i="2"/>
  <c r="AT209" i="2"/>
  <c r="H120" i="2"/>
  <c r="H118" i="2"/>
  <c r="H116" i="2"/>
  <c r="H114" i="2"/>
  <c r="H112" i="2"/>
  <c r="H110" i="2"/>
  <c r="H108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100" i="2"/>
  <c r="H95" i="2"/>
  <c r="H94" i="2"/>
  <c r="H102" i="2"/>
  <c r="H106" i="2"/>
  <c r="H104" i="2"/>
  <c r="H96" i="2"/>
  <c r="H98" i="2"/>
  <c r="AD98" i="2" s="1"/>
  <c r="BB98" i="1" s="1"/>
  <c r="AV230" i="2"/>
  <c r="AU230" i="2"/>
  <c r="AV226" i="2"/>
  <c r="AU226" i="2"/>
  <c r="AV220" i="2"/>
  <c r="AU220" i="2"/>
  <c r="AU225" i="2"/>
  <c r="AV225" i="2"/>
  <c r="AU233" i="2"/>
  <c r="AV233" i="2"/>
  <c r="AV245" i="2"/>
  <c r="AU245" i="2"/>
  <c r="AV243" i="2"/>
  <c r="AU243" i="2"/>
  <c r="AI22" i="2"/>
  <c r="AS195" i="2"/>
  <c r="G149" i="2"/>
  <c r="G151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50" i="2"/>
  <c r="G137" i="2"/>
  <c r="G129" i="2"/>
  <c r="G145" i="2"/>
  <c r="G139" i="2"/>
  <c r="G131" i="2"/>
  <c r="G141" i="2"/>
  <c r="G133" i="2"/>
  <c r="G125" i="2"/>
  <c r="G143" i="2"/>
  <c r="G147" i="2"/>
  <c r="G135" i="2"/>
  <c r="G127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88" i="2"/>
  <c r="G80" i="2"/>
  <c r="G76" i="2"/>
  <c r="G68" i="2"/>
  <c r="G62" i="2"/>
  <c r="G86" i="2"/>
  <c r="G84" i="2"/>
  <c r="G82" i="2"/>
  <c r="G78" i="2"/>
  <c r="G74" i="2"/>
  <c r="G72" i="2"/>
  <c r="G70" i="2"/>
  <c r="G66" i="2"/>
  <c r="G64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87" i="2"/>
  <c r="N85" i="2"/>
  <c r="N83" i="2"/>
  <c r="N81" i="2"/>
  <c r="N79" i="2"/>
  <c r="N77" i="2"/>
  <c r="N75" i="2"/>
  <c r="N73" i="2"/>
  <c r="N71" i="2"/>
  <c r="N69" i="2"/>
  <c r="N67" i="2"/>
  <c r="N65" i="2"/>
  <c r="N63" i="2"/>
  <c r="AV191" i="2"/>
  <c r="AU191" i="2"/>
  <c r="AV198" i="2"/>
  <c r="AU198" i="2"/>
  <c r="AU214" i="2"/>
  <c r="AV83" i="2"/>
  <c r="AU83" i="2"/>
  <c r="AV75" i="2"/>
  <c r="AU75" i="2"/>
  <c r="AV67" i="2"/>
  <c r="Y148" i="2"/>
  <c r="Y150" i="2"/>
  <c r="Y147" i="2"/>
  <c r="Y145" i="2"/>
  <c r="Y143" i="2"/>
  <c r="Y141" i="2"/>
  <c r="Y139" i="2"/>
  <c r="Y137" i="2"/>
  <c r="Y135" i="2"/>
  <c r="Y133" i="2"/>
  <c r="Y131" i="2"/>
  <c r="Y129" i="2"/>
  <c r="Y127" i="2"/>
  <c r="Y125" i="2"/>
  <c r="Y149" i="2"/>
  <c r="Y146" i="2"/>
  <c r="Y142" i="2"/>
  <c r="Y134" i="2"/>
  <c r="Y126" i="2"/>
  <c r="Y144" i="2"/>
  <c r="Y136" i="2"/>
  <c r="Y128" i="2"/>
  <c r="Y151" i="2"/>
  <c r="Y138" i="2"/>
  <c r="Y130" i="2"/>
  <c r="Y140" i="2"/>
  <c r="Y132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87" i="2"/>
  <c r="I85" i="2"/>
  <c r="I83" i="2"/>
  <c r="I79" i="2"/>
  <c r="I73" i="2"/>
  <c r="I67" i="2"/>
  <c r="I63" i="2"/>
  <c r="I81" i="2"/>
  <c r="I77" i="2"/>
  <c r="I75" i="2"/>
  <c r="I71" i="2"/>
  <c r="I69" i="2"/>
  <c r="I65" i="2"/>
  <c r="AU66" i="2"/>
  <c r="AV135" i="2"/>
  <c r="AU135" i="2"/>
  <c r="AV130" i="2"/>
  <c r="AU130" i="2"/>
  <c r="AV146" i="2"/>
  <c r="AU146" i="2"/>
  <c r="AT111" i="2"/>
  <c r="V246" i="2"/>
  <c r="V244" i="2"/>
  <c r="AT244" i="2" s="1"/>
  <c r="V242" i="2"/>
  <c r="AT242" i="2" s="1"/>
  <c r="V240" i="2"/>
  <c r="AT240" i="2" s="1"/>
  <c r="V238" i="2"/>
  <c r="AT238" i="2" s="1"/>
  <c r="V239" i="2"/>
  <c r="AT239" i="2" s="1"/>
  <c r="V241" i="2"/>
  <c r="AT241" i="2" s="1"/>
  <c r="V236" i="2"/>
  <c r="AT236" i="2" s="1"/>
  <c r="V234" i="2"/>
  <c r="AT234" i="2" s="1"/>
  <c r="V237" i="2"/>
  <c r="V235" i="2"/>
  <c r="AT235" i="2" s="1"/>
  <c r="V233" i="2"/>
  <c r="V231" i="2"/>
  <c r="V229" i="2"/>
  <c r="AT229" i="2" s="1"/>
  <c r="V227" i="2"/>
  <c r="AT227" i="2" s="1"/>
  <c r="V225" i="2"/>
  <c r="V223" i="2"/>
  <c r="AT223" i="2" s="1"/>
  <c r="V221" i="2"/>
  <c r="V230" i="2"/>
  <c r="AT230" i="2" s="1"/>
  <c r="V222" i="2"/>
  <c r="AT222" i="2" s="1"/>
  <c r="V245" i="2"/>
  <c r="AT245" i="2" s="1"/>
  <c r="V228" i="2"/>
  <c r="AT228" i="2" s="1"/>
  <c r="V243" i="2"/>
  <c r="AT243" i="2" s="1"/>
  <c r="V232" i="2"/>
  <c r="AT232" i="2" s="1"/>
  <c r="V224" i="2"/>
  <c r="V220" i="2"/>
  <c r="V226" i="2"/>
  <c r="AT226" i="2" s="1"/>
  <c r="AG23" i="2"/>
  <c r="AH23" i="2" s="1"/>
  <c r="AV70" i="2"/>
  <c r="AU70" i="2"/>
  <c r="AT233" i="2"/>
  <c r="AI23" i="2"/>
  <c r="H245" i="2"/>
  <c r="H243" i="2"/>
  <c r="H241" i="2"/>
  <c r="H239" i="2"/>
  <c r="H237" i="2"/>
  <c r="H246" i="2"/>
  <c r="H238" i="2"/>
  <c r="H240" i="2"/>
  <c r="H235" i="2"/>
  <c r="H244" i="2"/>
  <c r="H232" i="2"/>
  <c r="H230" i="2"/>
  <c r="H228" i="2"/>
  <c r="H226" i="2"/>
  <c r="H224" i="2"/>
  <c r="H222" i="2"/>
  <c r="H220" i="2"/>
  <c r="H227" i="2"/>
  <c r="H242" i="2"/>
  <c r="H236" i="2"/>
  <c r="H229" i="2"/>
  <c r="H223" i="2"/>
  <c r="H233" i="2"/>
  <c r="H225" i="2"/>
  <c r="H234" i="2"/>
  <c r="AS234" i="2" s="1"/>
  <c r="H221" i="2"/>
  <c r="H231" i="2"/>
  <c r="AV222" i="2"/>
  <c r="AU222" i="2"/>
  <c r="AU221" i="2"/>
  <c r="AV221" i="2"/>
  <c r="AV237" i="2"/>
  <c r="AU237" i="2"/>
  <c r="G181" i="2"/>
  <c r="G179" i="2"/>
  <c r="G177" i="2"/>
  <c r="G175" i="2"/>
  <c r="AD175" i="2" s="1"/>
  <c r="BB175" i="1" s="1"/>
  <c r="G173" i="2"/>
  <c r="G180" i="2"/>
  <c r="G182" i="2"/>
  <c r="G172" i="2"/>
  <c r="G178" i="2"/>
  <c r="AD178" i="2" s="1"/>
  <c r="BB178" i="1" s="1"/>
  <c r="G174" i="2"/>
  <c r="G170" i="2"/>
  <c r="G167" i="2"/>
  <c r="G162" i="2"/>
  <c r="G159" i="2"/>
  <c r="G169" i="2"/>
  <c r="G164" i="2"/>
  <c r="G161" i="2"/>
  <c r="G156" i="2"/>
  <c r="G171" i="2"/>
  <c r="G166" i="2"/>
  <c r="G163" i="2"/>
  <c r="AD163" i="2" s="1"/>
  <c r="BB163" i="1" s="1"/>
  <c r="G158" i="2"/>
  <c r="G165" i="2"/>
  <c r="G157" i="2"/>
  <c r="G168" i="2"/>
  <c r="G176" i="2"/>
  <c r="G160" i="2"/>
  <c r="AT98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AV195" i="2"/>
  <c r="AU195" i="2"/>
  <c r="AU205" i="2"/>
  <c r="AV200" i="2"/>
  <c r="AU200" i="2"/>
  <c r="AV81" i="2"/>
  <c r="AU81" i="2"/>
  <c r="U150" i="2"/>
  <c r="U149" i="2"/>
  <c r="U147" i="2"/>
  <c r="U145" i="2"/>
  <c r="U143" i="2"/>
  <c r="U141" i="2"/>
  <c r="U139" i="2"/>
  <c r="U137" i="2"/>
  <c r="U135" i="2"/>
  <c r="U133" i="2"/>
  <c r="U131" i="2"/>
  <c r="U129" i="2"/>
  <c r="U127" i="2"/>
  <c r="U125" i="2"/>
  <c r="U151" i="2"/>
  <c r="AT151" i="2" s="1"/>
  <c r="U148" i="2"/>
  <c r="U138" i="2"/>
  <c r="U130" i="2"/>
  <c r="U146" i="2"/>
  <c r="U140" i="2"/>
  <c r="AT140" i="2" s="1"/>
  <c r="U132" i="2"/>
  <c r="U142" i="2"/>
  <c r="U134" i="2"/>
  <c r="U126" i="2"/>
  <c r="AT126" i="2" s="1"/>
  <c r="U128" i="2"/>
  <c r="AF20" i="2"/>
  <c r="U136" i="2"/>
  <c r="U144" i="2"/>
  <c r="O120" i="2"/>
  <c r="O118" i="2"/>
  <c r="O116" i="2"/>
  <c r="O114" i="2"/>
  <c r="O112" i="2"/>
  <c r="O110" i="2"/>
  <c r="O108" i="2"/>
  <c r="O106" i="2"/>
  <c r="O104" i="2"/>
  <c r="O102" i="2"/>
  <c r="O100" i="2"/>
  <c r="O98" i="2"/>
  <c r="O96" i="2"/>
  <c r="O105" i="2"/>
  <c r="O97" i="2"/>
  <c r="O119" i="2"/>
  <c r="O115" i="2"/>
  <c r="O111" i="2"/>
  <c r="O107" i="2"/>
  <c r="O99" i="2"/>
  <c r="O94" i="2"/>
  <c r="O117" i="2"/>
  <c r="O103" i="2"/>
  <c r="O101" i="2"/>
  <c r="O113" i="2"/>
  <c r="O109" i="2"/>
  <c r="O95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AI18" i="2"/>
  <c r="E81" i="2"/>
  <c r="E77" i="2"/>
  <c r="E71" i="2"/>
  <c r="E69" i="2"/>
  <c r="E65" i="2"/>
  <c r="E87" i="2"/>
  <c r="E85" i="2"/>
  <c r="E83" i="2"/>
  <c r="E79" i="2"/>
  <c r="E75" i="2"/>
  <c r="E73" i="2"/>
  <c r="AD73" i="2" s="1"/>
  <c r="BB73" i="1" s="1"/>
  <c r="E67" i="2"/>
  <c r="E63" i="2"/>
  <c r="AU72" i="2"/>
  <c r="AV72" i="2"/>
  <c r="AV143" i="2"/>
  <c r="AU143" i="2"/>
  <c r="AU147" i="2"/>
  <c r="AU140" i="2"/>
  <c r="AU131" i="2"/>
  <c r="AT106" i="2"/>
  <c r="V151" i="2"/>
  <c r="V149" i="2"/>
  <c r="V147" i="2"/>
  <c r="V145" i="2"/>
  <c r="V143" i="2"/>
  <c r="V141" i="2"/>
  <c r="V139" i="2"/>
  <c r="V137" i="2"/>
  <c r="V135" i="2"/>
  <c r="V133" i="2"/>
  <c r="V131" i="2"/>
  <c r="V129" i="2"/>
  <c r="V127" i="2"/>
  <c r="V125" i="2"/>
  <c r="V148" i="2"/>
  <c r="V146" i="2"/>
  <c r="V140" i="2"/>
  <c r="V132" i="2"/>
  <c r="V142" i="2"/>
  <c r="V134" i="2"/>
  <c r="V126" i="2"/>
  <c r="V150" i="2"/>
  <c r="V144" i="2"/>
  <c r="V136" i="2"/>
  <c r="V128" i="2"/>
  <c r="V138" i="2"/>
  <c r="V130" i="2"/>
  <c r="AG20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48" i="2"/>
  <c r="F146" i="2"/>
  <c r="F140" i="2"/>
  <c r="F132" i="2"/>
  <c r="F150" i="2"/>
  <c r="F142" i="2"/>
  <c r="F134" i="2"/>
  <c r="F126" i="2"/>
  <c r="F144" i="2"/>
  <c r="F136" i="2"/>
  <c r="F128" i="2"/>
  <c r="F130" i="2"/>
  <c r="F138" i="2"/>
  <c r="R88" i="2"/>
  <c r="R86" i="2"/>
  <c r="R84" i="2"/>
  <c r="R82" i="2"/>
  <c r="R80" i="2"/>
  <c r="R78" i="2"/>
  <c r="R76" i="2"/>
  <c r="R74" i="2"/>
  <c r="R72" i="2"/>
  <c r="R70" i="2"/>
  <c r="R68" i="2"/>
  <c r="R66" i="2"/>
  <c r="R64" i="2"/>
  <c r="R62" i="2"/>
  <c r="R87" i="2"/>
  <c r="R85" i="2"/>
  <c r="R83" i="2"/>
  <c r="R81" i="2"/>
  <c r="R79" i="2"/>
  <c r="R77" i="2"/>
  <c r="R75" i="2"/>
  <c r="R73" i="2"/>
  <c r="R71" i="2"/>
  <c r="R69" i="2"/>
  <c r="R67" i="2"/>
  <c r="R65" i="2"/>
  <c r="R63" i="2"/>
  <c r="AV193" i="2"/>
  <c r="AU193" i="2"/>
  <c r="AV211" i="2"/>
  <c r="AU211" i="2"/>
  <c r="AU189" i="2"/>
  <c r="AV189" i="2"/>
  <c r="AV188" i="2"/>
  <c r="AU188" i="2"/>
  <c r="AV196" i="2"/>
  <c r="AU196" i="2"/>
  <c r="AU204" i="2"/>
  <c r="AV204" i="2"/>
  <c r="AU212" i="2"/>
  <c r="AV212" i="2"/>
  <c r="AT118" i="2"/>
  <c r="AV87" i="2"/>
  <c r="AU87" i="2"/>
  <c r="AV85" i="2"/>
  <c r="AU85" i="2"/>
  <c r="AV77" i="2"/>
  <c r="AU77" i="2"/>
  <c r="AV69" i="2"/>
  <c r="AU69" i="2"/>
  <c r="W181" i="2"/>
  <c r="W179" i="2"/>
  <c r="W177" i="2"/>
  <c r="W175" i="2"/>
  <c r="W173" i="2"/>
  <c r="W180" i="2"/>
  <c r="W182" i="2"/>
  <c r="W178" i="2"/>
  <c r="W174" i="2"/>
  <c r="W170" i="2"/>
  <c r="W167" i="2"/>
  <c r="W162" i="2"/>
  <c r="W159" i="2"/>
  <c r="W176" i="2"/>
  <c r="W169" i="2"/>
  <c r="W164" i="2"/>
  <c r="W161" i="2"/>
  <c r="W156" i="2"/>
  <c r="W171" i="2"/>
  <c r="W166" i="2"/>
  <c r="W163" i="2"/>
  <c r="W158" i="2"/>
  <c r="W160" i="2"/>
  <c r="W172" i="2"/>
  <c r="W165" i="2"/>
  <c r="W157" i="2"/>
  <c r="W168" i="2"/>
  <c r="M151" i="2"/>
  <c r="M148" i="2"/>
  <c r="M147" i="2"/>
  <c r="M145" i="2"/>
  <c r="M143" i="2"/>
  <c r="M141" i="2"/>
  <c r="M139" i="2"/>
  <c r="M137" i="2"/>
  <c r="M135" i="2"/>
  <c r="M133" i="2"/>
  <c r="M131" i="2"/>
  <c r="M129" i="2"/>
  <c r="M127" i="2"/>
  <c r="M125" i="2"/>
  <c r="M150" i="2"/>
  <c r="M138" i="2"/>
  <c r="M130" i="2"/>
  <c r="M140" i="2"/>
  <c r="M132" i="2"/>
  <c r="M142" i="2"/>
  <c r="M134" i="2"/>
  <c r="M126" i="2"/>
  <c r="M146" i="2"/>
  <c r="M136" i="2"/>
  <c r="M128" i="2"/>
  <c r="M149" i="2"/>
  <c r="M144" i="2"/>
  <c r="W120" i="2"/>
  <c r="W118" i="2"/>
  <c r="W116" i="2"/>
  <c r="W114" i="2"/>
  <c r="W112" i="2"/>
  <c r="W110" i="2"/>
  <c r="W108" i="2"/>
  <c r="W106" i="2"/>
  <c r="W104" i="2"/>
  <c r="W102" i="2"/>
  <c r="W100" i="2"/>
  <c r="W98" i="2"/>
  <c r="W96" i="2"/>
  <c r="W105" i="2"/>
  <c r="W97" i="2"/>
  <c r="W117" i="2"/>
  <c r="W113" i="2"/>
  <c r="W109" i="2"/>
  <c r="W107" i="2"/>
  <c r="W99" i="2"/>
  <c r="W95" i="2"/>
  <c r="W94" i="2"/>
  <c r="W115" i="2"/>
  <c r="W111" i="2"/>
  <c r="W101" i="2"/>
  <c r="W119" i="2"/>
  <c r="W103" i="2"/>
  <c r="M88" i="2"/>
  <c r="M86" i="2"/>
  <c r="M84" i="2"/>
  <c r="M82" i="2"/>
  <c r="M80" i="2"/>
  <c r="M78" i="2"/>
  <c r="M76" i="2"/>
  <c r="M74" i="2"/>
  <c r="M72" i="2"/>
  <c r="M70" i="2"/>
  <c r="M68" i="2"/>
  <c r="M66" i="2"/>
  <c r="M64" i="2"/>
  <c r="M62" i="2"/>
  <c r="M85" i="2"/>
  <c r="M81" i="2"/>
  <c r="M77" i="2"/>
  <c r="M71" i="2"/>
  <c r="M69" i="2"/>
  <c r="M65" i="2"/>
  <c r="M87" i="2"/>
  <c r="M83" i="2"/>
  <c r="M79" i="2"/>
  <c r="M75" i="2"/>
  <c r="M73" i="2"/>
  <c r="M67" i="2"/>
  <c r="M63" i="2"/>
  <c r="AU86" i="2"/>
  <c r="AV86" i="2"/>
  <c r="AV64" i="2"/>
  <c r="AU64" i="2"/>
  <c r="AT162" i="2"/>
  <c r="AV127" i="2"/>
  <c r="AU127" i="2"/>
  <c r="AU133" i="2"/>
  <c r="AV133" i="2"/>
  <c r="AV128" i="2"/>
  <c r="AV144" i="2"/>
  <c r="AU144" i="2"/>
  <c r="AU151" i="2"/>
  <c r="AT109" i="2"/>
  <c r="Z246" i="2"/>
  <c r="Z244" i="2"/>
  <c r="Z242" i="2"/>
  <c r="Z240" i="2"/>
  <c r="Z238" i="2"/>
  <c r="Z245" i="2"/>
  <c r="Z237" i="2"/>
  <c r="Z239" i="2"/>
  <c r="Z236" i="2"/>
  <c r="Z234" i="2"/>
  <c r="Z241" i="2"/>
  <c r="Z233" i="2"/>
  <c r="Z231" i="2"/>
  <c r="Z229" i="2"/>
  <c r="Z227" i="2"/>
  <c r="Z225" i="2"/>
  <c r="Z223" i="2"/>
  <c r="Z221" i="2"/>
  <c r="Z235" i="2"/>
  <c r="Z226" i="2"/>
  <c r="Z243" i="2"/>
  <c r="Z230" i="2"/>
  <c r="Z224" i="2"/>
  <c r="Z220" i="2"/>
  <c r="Z222" i="2"/>
  <c r="Z232" i="2"/>
  <c r="Z228" i="2"/>
  <c r="J246" i="2"/>
  <c r="J244" i="2"/>
  <c r="J242" i="2"/>
  <c r="J240" i="2"/>
  <c r="J238" i="2"/>
  <c r="J245" i="2"/>
  <c r="J237" i="2"/>
  <c r="J239" i="2"/>
  <c r="J236" i="2"/>
  <c r="J243" i="2"/>
  <c r="J234" i="2"/>
  <c r="J233" i="2"/>
  <c r="AS233" i="2" s="1"/>
  <c r="J231" i="2"/>
  <c r="J229" i="2"/>
  <c r="J227" i="2"/>
  <c r="J225" i="2"/>
  <c r="J223" i="2"/>
  <c r="J221" i="2"/>
  <c r="J235" i="2"/>
  <c r="J226" i="2"/>
  <c r="AS226" i="2" s="1"/>
  <c r="J232" i="2"/>
  <c r="J228" i="2"/>
  <c r="J222" i="2"/>
  <c r="J230" i="2"/>
  <c r="AS230" i="2" s="1"/>
  <c r="J241" i="2"/>
  <c r="J224" i="2"/>
  <c r="J220" i="2"/>
  <c r="V182" i="2"/>
  <c r="AT182" i="2" s="1"/>
  <c r="V180" i="2"/>
  <c r="AT180" i="2" s="1"/>
  <c r="V178" i="2"/>
  <c r="AT178" i="2" s="1"/>
  <c r="V176" i="2"/>
  <c r="AT176" i="2" s="1"/>
  <c r="V174" i="2"/>
  <c r="AT174" i="2" s="1"/>
  <c r="V175" i="2"/>
  <c r="AT175" i="2" s="1"/>
  <c r="V170" i="2"/>
  <c r="AT170" i="2" s="1"/>
  <c r="V168" i="2"/>
  <c r="AT168" i="2" s="1"/>
  <c r="V166" i="2"/>
  <c r="AT166" i="2" s="1"/>
  <c r="V164" i="2"/>
  <c r="AT164" i="2" s="1"/>
  <c r="V162" i="2"/>
  <c r="V160" i="2"/>
  <c r="AT160" i="2" s="1"/>
  <c r="V158" i="2"/>
  <c r="AT158" i="2" s="1"/>
  <c r="V156" i="2"/>
  <c r="AT156" i="2" s="1"/>
  <c r="V177" i="2"/>
  <c r="AT177" i="2" s="1"/>
  <c r="V179" i="2"/>
  <c r="AT179" i="2" s="1"/>
  <c r="V172" i="2"/>
  <c r="AT172" i="2" s="1"/>
  <c r="V181" i="2"/>
  <c r="AT181" i="2" s="1"/>
  <c r="V173" i="2"/>
  <c r="AT173" i="2" s="1"/>
  <c r="V165" i="2"/>
  <c r="AT165" i="2" s="1"/>
  <c r="V157" i="2"/>
  <c r="AT157" i="2" s="1"/>
  <c r="V167" i="2"/>
  <c r="AT167" i="2" s="1"/>
  <c r="V159" i="2"/>
  <c r="AT159" i="2" s="1"/>
  <c r="V169" i="2"/>
  <c r="AT169" i="2" s="1"/>
  <c r="V161" i="2"/>
  <c r="AT161" i="2" s="1"/>
  <c r="V171" i="2"/>
  <c r="AT171" i="2" s="1"/>
  <c r="AG21" i="2"/>
  <c r="V163" i="2"/>
  <c r="AT163" i="2" s="1"/>
  <c r="F182" i="2"/>
  <c r="AS182" i="2" s="1"/>
  <c r="F180" i="2"/>
  <c r="F178" i="2"/>
  <c r="F176" i="2"/>
  <c r="AD176" i="2" s="1"/>
  <c r="BB176" i="1" s="1"/>
  <c r="F174" i="2"/>
  <c r="F175" i="2"/>
  <c r="F170" i="2"/>
  <c r="F168" i="2"/>
  <c r="F166" i="2"/>
  <c r="AS166" i="2" s="1"/>
  <c r="F164" i="2"/>
  <c r="F162" i="2"/>
  <c r="F160" i="2"/>
  <c r="F158" i="2"/>
  <c r="F156" i="2"/>
  <c r="F177" i="2"/>
  <c r="F179" i="2"/>
  <c r="F181" i="2"/>
  <c r="AS181" i="2" s="1"/>
  <c r="F172" i="2"/>
  <c r="F165" i="2"/>
  <c r="F157" i="2"/>
  <c r="F167" i="2"/>
  <c r="F159" i="2"/>
  <c r="F169" i="2"/>
  <c r="F161" i="2"/>
  <c r="F171" i="2"/>
  <c r="F163" i="2"/>
  <c r="F173" i="2"/>
  <c r="Z120" i="2"/>
  <c r="Z119" i="2"/>
  <c r="Z117" i="2"/>
  <c r="Z115" i="2"/>
  <c r="Z113" i="2"/>
  <c r="Z111" i="2"/>
  <c r="Z109" i="2"/>
  <c r="Z118" i="2"/>
  <c r="Z116" i="2"/>
  <c r="Z114" i="2"/>
  <c r="Z112" i="2"/>
  <c r="Z110" i="2"/>
  <c r="Z108" i="2"/>
  <c r="Z106" i="2"/>
  <c r="Z104" i="2"/>
  <c r="Z102" i="2"/>
  <c r="Z100" i="2"/>
  <c r="Z98" i="2"/>
  <c r="Z96" i="2"/>
  <c r="Z107" i="2"/>
  <c r="Z99" i="2"/>
  <c r="Z101" i="2"/>
  <c r="Z103" i="2"/>
  <c r="Z94" i="2"/>
  <c r="Z105" i="2"/>
  <c r="Z97" i="2"/>
  <c r="Z95" i="2"/>
  <c r="J120" i="2"/>
  <c r="J119" i="2"/>
  <c r="J117" i="2"/>
  <c r="J115" i="2"/>
  <c r="J113" i="2"/>
  <c r="J111" i="2"/>
  <c r="J109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107" i="2"/>
  <c r="J99" i="2"/>
  <c r="J101" i="2"/>
  <c r="J105" i="2"/>
  <c r="J97" i="2"/>
  <c r="J95" i="2"/>
  <c r="J103" i="2"/>
  <c r="J94" i="2"/>
  <c r="AV80" i="2"/>
  <c r="AU80" i="2"/>
  <c r="AU74" i="2"/>
  <c r="AV68" i="2"/>
  <c r="AU68" i="2"/>
  <c r="AT221" i="2"/>
  <c r="AT231" i="2"/>
  <c r="AT225" i="2"/>
  <c r="AT224" i="2"/>
  <c r="AT246" i="2"/>
  <c r="AT237" i="2"/>
  <c r="AT200" i="2"/>
  <c r="AT196" i="2"/>
  <c r="AT191" i="2"/>
  <c r="AT19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181" i="2"/>
  <c r="H179" i="2"/>
  <c r="H177" i="2"/>
  <c r="H175" i="2"/>
  <c r="H173" i="2"/>
  <c r="H182" i="2"/>
  <c r="H174" i="2"/>
  <c r="H172" i="2"/>
  <c r="H171" i="2"/>
  <c r="H169" i="2"/>
  <c r="H167" i="2"/>
  <c r="H165" i="2"/>
  <c r="H163" i="2"/>
  <c r="H161" i="2"/>
  <c r="H159" i="2"/>
  <c r="AD159" i="2" s="1"/>
  <c r="BB159" i="1" s="1"/>
  <c r="H157" i="2"/>
  <c r="H176" i="2"/>
  <c r="H178" i="2"/>
  <c r="H180" i="2"/>
  <c r="H164" i="2"/>
  <c r="H156" i="2"/>
  <c r="H166" i="2"/>
  <c r="H158" i="2"/>
  <c r="H168" i="2"/>
  <c r="H160" i="2"/>
  <c r="H170" i="2"/>
  <c r="H162" i="2"/>
  <c r="AV224" i="2"/>
  <c r="AU224" i="2"/>
  <c r="AV232" i="2"/>
  <c r="AU232" i="2"/>
  <c r="AV228" i="2"/>
  <c r="AU228" i="2"/>
  <c r="AU227" i="2"/>
  <c r="AV227" i="2"/>
  <c r="AV244" i="2"/>
  <c r="AU244" i="2"/>
  <c r="AU234" i="2"/>
  <c r="AV234" i="2"/>
  <c r="AV246" i="2"/>
  <c r="AU246" i="2"/>
  <c r="AS189" i="2"/>
  <c r="G120" i="2"/>
  <c r="G118" i="2"/>
  <c r="AD118" i="2" s="1"/>
  <c r="BB118" i="1" s="1"/>
  <c r="G116" i="2"/>
  <c r="G114" i="2"/>
  <c r="G112" i="2"/>
  <c r="G110" i="2"/>
  <c r="G108" i="2"/>
  <c r="AS108" i="2" s="1"/>
  <c r="G106" i="2"/>
  <c r="G104" i="2"/>
  <c r="G102" i="2"/>
  <c r="G100" i="2"/>
  <c r="G98" i="2"/>
  <c r="G96" i="2"/>
  <c r="G105" i="2"/>
  <c r="G97" i="2"/>
  <c r="AS97" i="2" s="1"/>
  <c r="G117" i="2"/>
  <c r="G113" i="2"/>
  <c r="G109" i="2"/>
  <c r="G107" i="2"/>
  <c r="AD107" i="2" s="1"/>
  <c r="BB107" i="1" s="1"/>
  <c r="G99" i="2"/>
  <c r="G95" i="2"/>
  <c r="G94" i="2"/>
  <c r="G119" i="2"/>
  <c r="AS119" i="2" s="1"/>
  <c r="G101" i="2"/>
  <c r="G115" i="2"/>
  <c r="G111" i="2"/>
  <c r="G103" i="2"/>
  <c r="G214" i="2"/>
  <c r="G212" i="2"/>
  <c r="AS212" i="2" s="1"/>
  <c r="G210" i="2"/>
  <c r="AS210" i="2" s="1"/>
  <c r="G208" i="2"/>
  <c r="AS208" i="2" s="1"/>
  <c r="G206" i="2"/>
  <c r="G204" i="2"/>
  <c r="G213" i="2"/>
  <c r="AS213" i="2" s="1"/>
  <c r="G211" i="2"/>
  <c r="AD211" i="2" s="1"/>
  <c r="BB211" i="1" s="1"/>
  <c r="G209" i="2"/>
  <c r="G207" i="2"/>
  <c r="G205" i="2"/>
  <c r="AD205" i="2" s="1"/>
  <c r="BB205" i="1" s="1"/>
  <c r="G202" i="2"/>
  <c r="AS202" i="2" s="1"/>
  <c r="G200" i="2"/>
  <c r="G198" i="2"/>
  <c r="G196" i="2"/>
  <c r="G194" i="2"/>
  <c r="AS194" i="2" s="1"/>
  <c r="G192" i="2"/>
  <c r="G190" i="2"/>
  <c r="G188" i="2"/>
  <c r="AS188" i="2" s="1"/>
  <c r="G201" i="2"/>
  <c r="AS201" i="2" s="1"/>
  <c r="G193" i="2"/>
  <c r="G203" i="2"/>
  <c r="G195" i="2"/>
  <c r="AD195" i="2" s="1"/>
  <c r="BB195" i="1" s="1"/>
  <c r="G197" i="2"/>
  <c r="AS197" i="2" s="1"/>
  <c r="G191" i="2"/>
  <c r="G199" i="2"/>
  <c r="G189" i="2"/>
  <c r="AD189" i="2" s="1"/>
  <c r="BB189" i="1" s="1"/>
  <c r="Y139" i="1"/>
  <c r="Y95" i="1"/>
  <c r="Y119" i="1"/>
  <c r="G79" i="1"/>
  <c r="Y113" i="1"/>
  <c r="Y106" i="1"/>
  <c r="L188" i="1"/>
  <c r="L194" i="1"/>
  <c r="L204" i="1"/>
  <c r="M101" i="1"/>
  <c r="X212" i="1"/>
  <c r="X201" i="1"/>
  <c r="Q237" i="1"/>
  <c r="Y241" i="1"/>
  <c r="Y111" i="1"/>
  <c r="L209" i="1"/>
  <c r="L207" i="1"/>
  <c r="L205" i="1"/>
  <c r="G66" i="1"/>
  <c r="X203" i="1"/>
  <c r="O191" i="1"/>
  <c r="Y127" i="1"/>
  <c r="Y143" i="1"/>
  <c r="Y134" i="1"/>
  <c r="Y133" i="1"/>
  <c r="Y129" i="1"/>
  <c r="Y140" i="1"/>
  <c r="Y128" i="1"/>
  <c r="Y131" i="1"/>
  <c r="Y147" i="1"/>
  <c r="Y138" i="1"/>
  <c r="Y141" i="1"/>
  <c r="Y137" i="1"/>
  <c r="Y148" i="1"/>
  <c r="Y150" i="1"/>
  <c r="Y151" i="1"/>
  <c r="M150" i="1"/>
  <c r="M143" i="1"/>
  <c r="M149" i="1"/>
  <c r="G167" i="1"/>
  <c r="G164" i="1"/>
  <c r="G160" i="1"/>
  <c r="G180" i="1"/>
  <c r="J161" i="1"/>
  <c r="J173" i="1"/>
  <c r="J164" i="1"/>
  <c r="J166" i="1"/>
  <c r="J168" i="1"/>
  <c r="J180" i="1"/>
  <c r="X119" i="1"/>
  <c r="X107" i="1"/>
  <c r="X109" i="1"/>
  <c r="X116" i="1"/>
  <c r="X114" i="1"/>
  <c r="X113" i="1"/>
  <c r="Q126" i="1"/>
  <c r="Q149" i="1"/>
  <c r="Q138" i="1"/>
  <c r="Q132" i="1"/>
  <c r="Y222" i="1"/>
  <c r="Y238" i="1"/>
  <c r="Y237" i="1"/>
  <c r="Y226" i="1"/>
  <c r="Y223" i="1"/>
  <c r="Y246" i="1"/>
  <c r="G156" i="1"/>
  <c r="Y224" i="1"/>
  <c r="Q141" i="1"/>
  <c r="J157" i="1"/>
  <c r="M144" i="1"/>
  <c r="G166" i="1"/>
  <c r="Y142" i="1"/>
  <c r="Y135" i="1"/>
  <c r="F75" i="1"/>
  <c r="Q226" i="1"/>
  <c r="Q233" i="1"/>
  <c r="Q235" i="1"/>
  <c r="Q228" i="1"/>
  <c r="Q225" i="1"/>
  <c r="Q245" i="1"/>
  <c r="Q238" i="1"/>
  <c r="Q230" i="1"/>
  <c r="Q236" i="1"/>
  <c r="Q239" i="1"/>
  <c r="Q232" i="1"/>
  <c r="Q220" i="1"/>
  <c r="Q240" i="1"/>
  <c r="Q241" i="1"/>
  <c r="X192" i="1"/>
  <c r="X188" i="1"/>
  <c r="X208" i="1"/>
  <c r="X193" i="1"/>
  <c r="X196" i="1"/>
  <c r="X211" i="1"/>
  <c r="X207" i="1"/>
  <c r="X213" i="1"/>
  <c r="X195" i="1"/>
  <c r="X197" i="1"/>
  <c r="X200" i="1"/>
  <c r="X189" i="1"/>
  <c r="X210" i="1"/>
  <c r="X194" i="1"/>
  <c r="Y94" i="1"/>
  <c r="Y115" i="1"/>
  <c r="Y104" i="1"/>
  <c r="Y112" i="1"/>
  <c r="Y116" i="1"/>
  <c r="X202" i="1"/>
  <c r="Q144" i="1"/>
  <c r="Y109" i="1"/>
  <c r="Y118" i="1"/>
  <c r="Y102" i="1"/>
  <c r="L206" i="1"/>
  <c r="L198" i="1"/>
  <c r="L214" i="1"/>
  <c r="L190" i="1"/>
  <c r="L195" i="1"/>
  <c r="L200" i="1"/>
  <c r="L197" i="1"/>
  <c r="X214" i="1"/>
  <c r="X204" i="1"/>
  <c r="X191" i="1"/>
  <c r="Q244" i="1"/>
  <c r="Q243" i="1"/>
  <c r="Q234" i="1"/>
  <c r="Y242" i="1"/>
  <c r="X96" i="1"/>
  <c r="Q146" i="1"/>
  <c r="J160" i="1"/>
  <c r="X115" i="1"/>
  <c r="M146" i="1"/>
  <c r="Y125" i="1"/>
  <c r="Y130" i="1"/>
  <c r="K200" i="1"/>
  <c r="K195" i="1"/>
  <c r="K194" i="1"/>
  <c r="K201" i="1"/>
  <c r="K193" i="1"/>
  <c r="K206" i="1"/>
  <c r="K190" i="1"/>
  <c r="K204" i="1"/>
  <c r="K199" i="1"/>
  <c r="K202" i="1"/>
  <c r="K208" i="1"/>
  <c r="K198" i="1"/>
  <c r="K211" i="1"/>
  <c r="X108" i="1"/>
  <c r="J172" i="1"/>
  <c r="Y144" i="1"/>
  <c r="Y145" i="1"/>
  <c r="X102" i="1"/>
  <c r="X110" i="1"/>
  <c r="X118" i="1"/>
  <c r="Y120" i="1"/>
  <c r="Y105" i="1"/>
  <c r="Y114" i="1"/>
  <c r="Y98" i="1"/>
  <c r="L213" i="1"/>
  <c r="L193" i="1"/>
  <c r="L210" i="1"/>
  <c r="L211" i="1"/>
  <c r="L189" i="1"/>
  <c r="L196" i="1"/>
  <c r="L191" i="1"/>
  <c r="Q128" i="1"/>
  <c r="X209" i="1"/>
  <c r="X206" i="1"/>
  <c r="X205" i="1"/>
  <c r="Q229" i="1"/>
  <c r="Q242" i="1"/>
  <c r="Q231" i="1"/>
  <c r="Q222" i="1"/>
  <c r="Y236" i="1"/>
  <c r="Q137" i="1"/>
  <c r="Q147" i="1"/>
  <c r="J165" i="1"/>
  <c r="Y108" i="1"/>
  <c r="M147" i="1"/>
  <c r="J171" i="1"/>
  <c r="Y149" i="1"/>
  <c r="Y126" i="1"/>
  <c r="G99" i="1"/>
  <c r="G104" i="1"/>
  <c r="G111" i="1"/>
  <c r="G120" i="1"/>
  <c r="G113" i="1"/>
  <c r="M222" i="1"/>
  <c r="M221" i="1"/>
  <c r="M237" i="1"/>
  <c r="M230" i="1"/>
  <c r="M225" i="1"/>
  <c r="M246" i="1"/>
  <c r="U120" i="1"/>
  <c r="AF19" i="1"/>
  <c r="T108" i="1"/>
  <c r="M135" i="1"/>
  <c r="M126" i="1"/>
  <c r="M142" i="1"/>
  <c r="M137" i="1"/>
  <c r="M128" i="1"/>
  <c r="M141" i="1"/>
  <c r="M139" i="1"/>
  <c r="M134" i="1"/>
  <c r="M129" i="1"/>
  <c r="M136" i="1"/>
  <c r="M132" i="1"/>
  <c r="K77" i="1"/>
  <c r="K74" i="1"/>
  <c r="K87" i="1"/>
  <c r="K79" i="1"/>
  <c r="L107" i="1"/>
  <c r="L94" i="1"/>
  <c r="L99" i="1"/>
  <c r="L105" i="1"/>
  <c r="L120" i="1"/>
  <c r="L108" i="1"/>
  <c r="L110" i="1"/>
  <c r="L113" i="1"/>
  <c r="L104" i="1"/>
  <c r="L103" i="1"/>
  <c r="L95" i="1"/>
  <c r="L115" i="1"/>
  <c r="U132" i="1"/>
  <c r="U127" i="1"/>
  <c r="U143" i="1"/>
  <c r="U134" i="1"/>
  <c r="U129" i="1"/>
  <c r="U133" i="1"/>
  <c r="U136" i="1"/>
  <c r="U139" i="1"/>
  <c r="U138" i="1"/>
  <c r="U145" i="1"/>
  <c r="U128" i="1"/>
  <c r="U148" i="1"/>
  <c r="U147" i="1"/>
  <c r="U142" i="1"/>
  <c r="U125" i="1"/>
  <c r="U144" i="1"/>
  <c r="U150" i="1"/>
  <c r="F130" i="1"/>
  <c r="U140" i="1"/>
  <c r="L111" i="1"/>
  <c r="L100" i="1"/>
  <c r="L101" i="1"/>
  <c r="M125" i="1"/>
  <c r="M138" i="1"/>
  <c r="M131" i="1"/>
  <c r="U137" i="1"/>
  <c r="U135" i="1"/>
  <c r="U114" i="1"/>
  <c r="U151" i="1"/>
  <c r="L229" i="1"/>
  <c r="L224" i="1"/>
  <c r="L242" i="1"/>
  <c r="L227" i="1"/>
  <c r="L118" i="1"/>
  <c r="M234" i="1"/>
  <c r="M236" i="1"/>
  <c r="M243" i="1"/>
  <c r="M241" i="1"/>
  <c r="M240" i="1"/>
  <c r="M244" i="1"/>
  <c r="G159" i="1"/>
  <c r="G161" i="1"/>
  <c r="G179" i="1"/>
  <c r="G174" i="1"/>
  <c r="G165" i="1"/>
  <c r="G172" i="1"/>
  <c r="G168" i="1"/>
  <c r="G163" i="1"/>
  <c r="G171" i="1"/>
  <c r="G170" i="1"/>
  <c r="G173" i="1"/>
  <c r="G169" i="1"/>
  <c r="G158" i="1"/>
  <c r="G175" i="1"/>
  <c r="G178" i="1"/>
  <c r="G181" i="1"/>
  <c r="G177" i="1"/>
  <c r="J179" i="1"/>
  <c r="J162" i="1"/>
  <c r="J170" i="1"/>
  <c r="J163" i="1"/>
  <c r="J177" i="1"/>
  <c r="J156" i="1"/>
  <c r="J167" i="1"/>
  <c r="J158" i="1"/>
  <c r="J174" i="1"/>
  <c r="J169" i="1"/>
  <c r="J176" i="1"/>
  <c r="J175" i="1"/>
  <c r="X99" i="1"/>
  <c r="X98" i="1"/>
  <c r="X101" i="1"/>
  <c r="X117" i="1"/>
  <c r="X104" i="1"/>
  <c r="X95" i="1"/>
  <c r="X97" i="1"/>
  <c r="X120" i="1"/>
  <c r="X112" i="1"/>
  <c r="X103" i="1"/>
  <c r="X106" i="1"/>
  <c r="Q136" i="1"/>
  <c r="Q151" i="1"/>
  <c r="Q127" i="1"/>
  <c r="Q143" i="1"/>
  <c r="Q134" i="1"/>
  <c r="Q150" i="1"/>
  <c r="Q125" i="1"/>
  <c r="Q140" i="1"/>
  <c r="Q135" i="1"/>
  <c r="Q130" i="1"/>
  <c r="Q133" i="1"/>
  <c r="Q145" i="1"/>
  <c r="Y230" i="1"/>
  <c r="Y231" i="1"/>
  <c r="Y239" i="1"/>
  <c r="Y232" i="1"/>
  <c r="Y245" i="1"/>
  <c r="Y233" i="1"/>
  <c r="Y240" i="1"/>
  <c r="Y234" i="1"/>
  <c r="Y235" i="1"/>
  <c r="Y227" i="1"/>
  <c r="Y221" i="1"/>
  <c r="Y220" i="1"/>
  <c r="G176" i="1"/>
  <c r="M140" i="1"/>
  <c r="L98" i="1"/>
  <c r="M223" i="1"/>
  <c r="M224" i="1"/>
  <c r="M242" i="1"/>
  <c r="M235" i="1"/>
  <c r="M226" i="1"/>
  <c r="Y244" i="1"/>
  <c r="Y229" i="1"/>
  <c r="Y243" i="1"/>
  <c r="Y225" i="1"/>
  <c r="X100" i="1"/>
  <c r="X105" i="1"/>
  <c r="Q129" i="1"/>
  <c r="Q142" i="1"/>
  <c r="Q139" i="1"/>
  <c r="J159" i="1"/>
  <c r="J181" i="1"/>
  <c r="J178" i="1"/>
  <c r="X94" i="1"/>
  <c r="L96" i="1"/>
  <c r="L97" i="1"/>
  <c r="M133" i="1"/>
  <c r="M145" i="1"/>
  <c r="M130" i="1"/>
  <c r="M127" i="1"/>
  <c r="U146" i="1"/>
  <c r="U131" i="1"/>
  <c r="G182" i="1"/>
  <c r="G162" i="1"/>
  <c r="X111" i="1"/>
  <c r="L245" i="1"/>
  <c r="G191" i="1"/>
  <c r="G208" i="1"/>
  <c r="G117" i="1"/>
  <c r="W189" i="1"/>
  <c r="Q100" i="1"/>
  <c r="Q112" i="1"/>
  <c r="X221" i="1"/>
  <c r="X222" i="1"/>
  <c r="X227" i="1"/>
  <c r="X224" i="1"/>
  <c r="X237" i="1"/>
  <c r="X243" i="1"/>
  <c r="X245" i="1"/>
  <c r="Y100" i="1"/>
  <c r="Y96" i="1"/>
  <c r="Y107" i="1"/>
  <c r="U116" i="1"/>
  <c r="U108" i="1"/>
  <c r="U100" i="1"/>
  <c r="U106" i="1"/>
  <c r="U97" i="1"/>
  <c r="U113" i="1"/>
  <c r="U119" i="1"/>
  <c r="U111" i="1"/>
  <c r="U103" i="1"/>
  <c r="U107" i="1"/>
  <c r="U110" i="1"/>
  <c r="U101" i="1"/>
  <c r="U117" i="1"/>
  <c r="U112" i="1"/>
  <c r="T208" i="1"/>
  <c r="O201" i="1"/>
  <c r="O196" i="1"/>
  <c r="O195" i="1"/>
  <c r="O198" i="1"/>
  <c r="O214" i="1"/>
  <c r="O213" i="1"/>
  <c r="O211" i="1"/>
  <c r="O190" i="1"/>
  <c r="O200" i="1"/>
  <c r="O199" i="1"/>
  <c r="O206" i="1"/>
  <c r="O197" i="1"/>
  <c r="O202" i="1"/>
  <c r="O188" i="1"/>
  <c r="U238" i="1"/>
  <c r="U234" i="1"/>
  <c r="G196" i="1"/>
  <c r="G195" i="1"/>
  <c r="G192" i="1"/>
  <c r="G214" i="1"/>
  <c r="G209" i="1"/>
  <c r="G212" i="1"/>
  <c r="G189" i="1"/>
  <c r="G200" i="1"/>
  <c r="G199" i="1"/>
  <c r="G198" i="1"/>
  <c r="G193" i="1"/>
  <c r="G213" i="1"/>
  <c r="G201" i="1"/>
  <c r="G188" i="1"/>
  <c r="K84" i="1"/>
  <c r="K76" i="1"/>
  <c r="K68" i="1"/>
  <c r="K82" i="1"/>
  <c r="K69" i="1"/>
  <c r="K85" i="1"/>
  <c r="K88" i="1"/>
  <c r="K72" i="1"/>
  <c r="K71" i="1"/>
  <c r="K83" i="1"/>
  <c r="K67" i="1"/>
  <c r="K70" i="1"/>
  <c r="K86" i="1"/>
  <c r="K73" i="1"/>
  <c r="K62" i="1"/>
  <c r="K75" i="1"/>
  <c r="U220" i="1"/>
  <c r="U104" i="1"/>
  <c r="G194" i="1"/>
  <c r="G204" i="1"/>
  <c r="O208" i="1"/>
  <c r="U102" i="1"/>
  <c r="L233" i="1"/>
  <c r="L230" i="1"/>
  <c r="L246" i="1"/>
  <c r="L235" i="1"/>
  <c r="L232" i="1"/>
  <c r="L220" i="1"/>
  <c r="L221" i="1"/>
  <c r="L223" i="1"/>
  <c r="L234" i="1"/>
  <c r="L222" i="1"/>
  <c r="L237" i="1"/>
  <c r="L238" i="1"/>
  <c r="L244" i="1"/>
  <c r="W198" i="1"/>
  <c r="W188" i="1"/>
  <c r="W205" i="1"/>
  <c r="G96" i="1"/>
  <c r="G112" i="1"/>
  <c r="G103" i="1"/>
  <c r="G119" i="1"/>
  <c r="G114" i="1"/>
  <c r="G100" i="1"/>
  <c r="G116" i="1"/>
  <c r="G107" i="1"/>
  <c r="G94" i="1"/>
  <c r="G98" i="1"/>
  <c r="G102" i="1"/>
  <c r="G68" i="1"/>
  <c r="G65" i="1"/>
  <c r="G75" i="1"/>
  <c r="G67" i="1"/>
  <c r="G88" i="1"/>
  <c r="G80" i="1"/>
  <c r="G72" i="1"/>
  <c r="G83" i="1"/>
  <c r="G76" i="1"/>
  <c r="G82" i="1"/>
  <c r="G69" i="1"/>
  <c r="G85" i="1"/>
  <c r="G87" i="1"/>
  <c r="G71" i="1"/>
  <c r="G70" i="1"/>
  <c r="G73" i="1"/>
  <c r="G62" i="1"/>
  <c r="G86" i="1"/>
  <c r="G109" i="1"/>
  <c r="U243" i="1"/>
  <c r="G63" i="1"/>
  <c r="U95" i="1"/>
  <c r="G110" i="1"/>
  <c r="G106" i="1"/>
  <c r="K80" i="1"/>
  <c r="G84" i="1"/>
  <c r="G202" i="1"/>
  <c r="G205" i="1"/>
  <c r="G207" i="1"/>
  <c r="G190" i="1"/>
  <c r="O209" i="1"/>
  <c r="O207" i="1"/>
  <c r="O192" i="1"/>
  <c r="W214" i="1"/>
  <c r="U105" i="1"/>
  <c r="U98" i="1"/>
  <c r="K63" i="1"/>
  <c r="G118" i="1"/>
  <c r="G95" i="1"/>
  <c r="L228" i="1"/>
  <c r="L241" i="1"/>
  <c r="L236" i="1"/>
  <c r="L225" i="1"/>
  <c r="K64" i="1"/>
  <c r="G206" i="1"/>
  <c r="O212" i="1"/>
  <c r="O204" i="1"/>
  <c r="U109" i="1"/>
  <c r="K66" i="1"/>
  <c r="U115" i="1"/>
  <c r="U94" i="1"/>
  <c r="U232" i="1"/>
  <c r="G81" i="1"/>
  <c r="G78" i="1"/>
  <c r="U96" i="1"/>
  <c r="G211" i="1"/>
  <c r="G197" i="1"/>
  <c r="G203" i="1"/>
  <c r="O194" i="1"/>
  <c r="O205" i="1"/>
  <c r="O203" i="1"/>
  <c r="O189" i="1"/>
  <c r="W201" i="1"/>
  <c r="U118" i="1"/>
  <c r="K81" i="1"/>
  <c r="K78" i="1"/>
  <c r="G115" i="1"/>
  <c r="G108" i="1"/>
  <c r="L243" i="1"/>
  <c r="L231" i="1"/>
  <c r="L239" i="1"/>
  <c r="M148" i="1"/>
  <c r="M151" i="1"/>
  <c r="L129" i="1"/>
  <c r="L147" i="1"/>
  <c r="M172" i="1"/>
  <c r="Q65" i="1"/>
  <c r="Q68" i="1"/>
  <c r="Q72" i="1"/>
  <c r="Q76" i="1"/>
  <c r="Q80" i="1"/>
  <c r="Q84" i="1"/>
  <c r="Q88" i="1"/>
  <c r="Q64" i="1"/>
  <c r="Q67" i="1"/>
  <c r="Q71" i="1"/>
  <c r="Q75" i="1"/>
  <c r="Q79" i="1"/>
  <c r="Q83" i="1"/>
  <c r="Q87" i="1"/>
  <c r="Q66" i="1"/>
  <c r="Q73" i="1"/>
  <c r="Q81" i="1"/>
  <c r="Q62" i="1"/>
  <c r="Q63" i="1"/>
  <c r="Q85" i="1"/>
  <c r="Q70" i="1"/>
  <c r="Q78" i="1"/>
  <c r="Q86" i="1"/>
  <c r="Q69" i="1"/>
  <c r="Q77" i="1"/>
  <c r="Q74" i="1"/>
  <c r="Q82" i="1"/>
  <c r="Z127" i="1"/>
  <c r="Z125" i="1"/>
  <c r="V63" i="1"/>
  <c r="V66" i="1"/>
  <c r="V69" i="1"/>
  <c r="V73" i="1"/>
  <c r="V77" i="1"/>
  <c r="V81" i="1"/>
  <c r="V85" i="1"/>
  <c r="V62" i="1"/>
  <c r="V65" i="1"/>
  <c r="V68" i="1"/>
  <c r="V72" i="1"/>
  <c r="V76" i="1"/>
  <c r="V80" i="1"/>
  <c r="V84" i="1"/>
  <c r="V88" i="1"/>
  <c r="V70" i="1"/>
  <c r="V78" i="1"/>
  <c r="V86" i="1"/>
  <c r="V67" i="1"/>
  <c r="V75" i="1"/>
  <c r="V83" i="1"/>
  <c r="V74" i="1"/>
  <c r="V82" i="1"/>
  <c r="V64" i="1"/>
  <c r="V71" i="1"/>
  <c r="V79" i="1"/>
  <c r="V87" i="1"/>
  <c r="N63" i="1"/>
  <c r="N66" i="1"/>
  <c r="N69" i="1"/>
  <c r="N73" i="1"/>
  <c r="N77" i="1"/>
  <c r="N81" i="1"/>
  <c r="N85" i="1"/>
  <c r="N62" i="1"/>
  <c r="N65" i="1"/>
  <c r="N68" i="1"/>
  <c r="N72" i="1"/>
  <c r="N76" i="1"/>
  <c r="N80" i="1"/>
  <c r="N84" i="1"/>
  <c r="N88" i="1"/>
  <c r="N70" i="1"/>
  <c r="N78" i="1"/>
  <c r="N86" i="1"/>
  <c r="N74" i="1"/>
  <c r="N82" i="1"/>
  <c r="N64" i="1"/>
  <c r="N79" i="1"/>
  <c r="N87" i="1"/>
  <c r="N67" i="1"/>
  <c r="N75" i="1"/>
  <c r="N83" i="1"/>
  <c r="N71" i="1"/>
  <c r="I98" i="1"/>
  <c r="I102" i="1"/>
  <c r="I106" i="1"/>
  <c r="I110" i="1"/>
  <c r="I114" i="1"/>
  <c r="I118" i="1"/>
  <c r="I97" i="1"/>
  <c r="I101" i="1"/>
  <c r="I105" i="1"/>
  <c r="I109" i="1"/>
  <c r="I113" i="1"/>
  <c r="I117" i="1"/>
  <c r="I120" i="1"/>
  <c r="I95" i="1"/>
  <c r="I103" i="1"/>
  <c r="I111" i="1"/>
  <c r="I119" i="1"/>
  <c r="I99" i="1"/>
  <c r="I100" i="1"/>
  <c r="I108" i="1"/>
  <c r="I116" i="1"/>
  <c r="I107" i="1"/>
  <c r="I115" i="1"/>
  <c r="I94" i="1"/>
  <c r="I96" i="1"/>
  <c r="I104" i="1"/>
  <c r="I112" i="1"/>
  <c r="H126" i="1"/>
  <c r="H130" i="1"/>
  <c r="H134" i="1"/>
  <c r="H138" i="1"/>
  <c r="H142" i="1"/>
  <c r="H146" i="1"/>
  <c r="H150" i="1"/>
  <c r="H129" i="1"/>
  <c r="H133" i="1"/>
  <c r="H137" i="1"/>
  <c r="H141" i="1"/>
  <c r="H145" i="1"/>
  <c r="H149" i="1"/>
  <c r="H132" i="1"/>
  <c r="H140" i="1"/>
  <c r="H148" i="1"/>
  <c r="H128" i="1"/>
  <c r="H144" i="1"/>
  <c r="H131" i="1"/>
  <c r="H139" i="1"/>
  <c r="H147" i="1"/>
  <c r="H151" i="1"/>
  <c r="H136" i="1"/>
  <c r="H143" i="1"/>
  <c r="H125" i="1"/>
  <c r="H135" i="1"/>
  <c r="H127" i="1"/>
  <c r="X64" i="1"/>
  <c r="X67" i="1"/>
  <c r="X71" i="1"/>
  <c r="X75" i="1"/>
  <c r="X79" i="1"/>
  <c r="X83" i="1"/>
  <c r="X87" i="1"/>
  <c r="X70" i="1"/>
  <c r="X74" i="1"/>
  <c r="X78" i="1"/>
  <c r="X82" i="1"/>
  <c r="X86" i="1"/>
  <c r="X65" i="1"/>
  <c r="X72" i="1"/>
  <c r="X80" i="1"/>
  <c r="X88" i="1"/>
  <c r="X68" i="1"/>
  <c r="X84" i="1"/>
  <c r="X63" i="1"/>
  <c r="X69" i="1"/>
  <c r="X77" i="1"/>
  <c r="X85" i="1"/>
  <c r="X76" i="1"/>
  <c r="X66" i="1"/>
  <c r="X73" i="1"/>
  <c r="X81" i="1"/>
  <c r="X62" i="1"/>
  <c r="J208" i="1"/>
  <c r="H97" i="1"/>
  <c r="H101" i="1"/>
  <c r="H105" i="1"/>
  <c r="H109" i="1"/>
  <c r="H113" i="1"/>
  <c r="H117" i="1"/>
  <c r="H120" i="1"/>
  <c r="H96" i="1"/>
  <c r="H100" i="1"/>
  <c r="H104" i="1"/>
  <c r="H108" i="1"/>
  <c r="H112" i="1"/>
  <c r="H116" i="1"/>
  <c r="H102" i="1"/>
  <c r="H110" i="1"/>
  <c r="H118" i="1"/>
  <c r="H98" i="1"/>
  <c r="H114" i="1"/>
  <c r="H95" i="1"/>
  <c r="H103" i="1"/>
  <c r="H99" i="1"/>
  <c r="H107" i="1"/>
  <c r="H115" i="1"/>
  <c r="H94" i="1"/>
  <c r="H106" i="1"/>
  <c r="H111" i="1"/>
  <c r="H119" i="1"/>
  <c r="O96" i="1"/>
  <c r="O100" i="1"/>
  <c r="O104" i="1"/>
  <c r="O108" i="1"/>
  <c r="O112" i="1"/>
  <c r="O116" i="1"/>
  <c r="O95" i="1"/>
  <c r="O99" i="1"/>
  <c r="O103" i="1"/>
  <c r="O107" i="1"/>
  <c r="O111" i="1"/>
  <c r="O115" i="1"/>
  <c r="O119" i="1"/>
  <c r="O94" i="1"/>
  <c r="O101" i="1"/>
  <c r="O109" i="1"/>
  <c r="O117" i="1"/>
  <c r="O97" i="1"/>
  <c r="O113" i="1"/>
  <c r="O102" i="1"/>
  <c r="O98" i="1"/>
  <c r="O106" i="1"/>
  <c r="O114" i="1"/>
  <c r="O105" i="1"/>
  <c r="O120" i="1"/>
  <c r="O110" i="1"/>
  <c r="O118" i="1"/>
  <c r="AU86" i="1"/>
  <c r="V158" i="1"/>
  <c r="V162" i="1"/>
  <c r="V157" i="1"/>
  <c r="V161" i="1"/>
  <c r="V160" i="1"/>
  <c r="V166" i="1"/>
  <c r="V170" i="1"/>
  <c r="V174" i="1"/>
  <c r="V178" i="1"/>
  <c r="V182" i="1"/>
  <c r="V159" i="1"/>
  <c r="V165" i="1"/>
  <c r="V169" i="1"/>
  <c r="V173" i="1"/>
  <c r="V177" i="1"/>
  <c r="V181" i="1"/>
  <c r="V164" i="1"/>
  <c r="V172" i="1"/>
  <c r="V180" i="1"/>
  <c r="V168" i="1"/>
  <c r="V176" i="1"/>
  <c r="V171" i="1"/>
  <c r="V179" i="1"/>
  <c r="V156" i="1"/>
  <c r="V167" i="1"/>
  <c r="V163" i="1"/>
  <c r="V175" i="1"/>
  <c r="I65" i="1"/>
  <c r="I68" i="1"/>
  <c r="I72" i="1"/>
  <c r="I76" i="1"/>
  <c r="I80" i="1"/>
  <c r="I84" i="1"/>
  <c r="I88" i="1"/>
  <c r="I64" i="1"/>
  <c r="I67" i="1"/>
  <c r="I71" i="1"/>
  <c r="I75" i="1"/>
  <c r="I79" i="1"/>
  <c r="I83" i="1"/>
  <c r="I87" i="1"/>
  <c r="I66" i="1"/>
  <c r="I73" i="1"/>
  <c r="I81" i="1"/>
  <c r="I62" i="1"/>
  <c r="I69" i="1"/>
  <c r="I77" i="1"/>
  <c r="I74" i="1"/>
  <c r="I82" i="1"/>
  <c r="I70" i="1"/>
  <c r="I78" i="1"/>
  <c r="I86" i="1"/>
  <c r="I63" i="1"/>
  <c r="I85" i="1"/>
  <c r="V189" i="1"/>
  <c r="AT189" i="1" s="1"/>
  <c r="V193" i="1"/>
  <c r="AT193" i="1" s="1"/>
  <c r="V191" i="1"/>
  <c r="AT191" i="1" s="1"/>
  <c r="V195" i="1"/>
  <c r="V199" i="1"/>
  <c r="AT199" i="1" s="1"/>
  <c r="V203" i="1"/>
  <c r="AT203" i="1" s="1"/>
  <c r="V192" i="1"/>
  <c r="V194" i="1"/>
  <c r="V198" i="1"/>
  <c r="AT198" i="1" s="1"/>
  <c r="V202" i="1"/>
  <c r="V206" i="1"/>
  <c r="AT206" i="1" s="1"/>
  <c r="V197" i="1"/>
  <c r="AT197" i="1" s="1"/>
  <c r="V205" i="1"/>
  <c r="AT205" i="1" s="1"/>
  <c r="V207" i="1"/>
  <c r="AT207" i="1" s="1"/>
  <c r="V209" i="1"/>
  <c r="AT209" i="1" s="1"/>
  <c r="V213" i="1"/>
  <c r="V190" i="1"/>
  <c r="AT190" i="1" s="1"/>
  <c r="V196" i="1"/>
  <c r="AT196" i="1" s="1"/>
  <c r="V204" i="1"/>
  <c r="AT204" i="1" s="1"/>
  <c r="V208" i="1"/>
  <c r="AT208" i="1" s="1"/>
  <c r="V212" i="1"/>
  <c r="AT212" i="1" s="1"/>
  <c r="V188" i="1"/>
  <c r="AT188" i="1" s="1"/>
  <c r="V201" i="1"/>
  <c r="AT201" i="1" s="1"/>
  <c r="V211" i="1"/>
  <c r="AT211" i="1" s="1"/>
  <c r="V210" i="1"/>
  <c r="V200" i="1"/>
  <c r="AT200" i="1" s="1"/>
  <c r="V214" i="1"/>
  <c r="AT214" i="1" s="1"/>
  <c r="H64" i="1"/>
  <c r="H67" i="1"/>
  <c r="H71" i="1"/>
  <c r="H75" i="1"/>
  <c r="H79" i="1"/>
  <c r="H83" i="1"/>
  <c r="H87" i="1"/>
  <c r="H70" i="1"/>
  <c r="H74" i="1"/>
  <c r="H78" i="1"/>
  <c r="H82" i="1"/>
  <c r="H86" i="1"/>
  <c r="H65" i="1"/>
  <c r="H72" i="1"/>
  <c r="H80" i="1"/>
  <c r="H88" i="1"/>
  <c r="H68" i="1"/>
  <c r="H63" i="1"/>
  <c r="H69" i="1"/>
  <c r="H77" i="1"/>
  <c r="H85" i="1"/>
  <c r="H76" i="1"/>
  <c r="H84" i="1"/>
  <c r="H66" i="1"/>
  <c r="H73" i="1"/>
  <c r="H81" i="1"/>
  <c r="H62" i="1"/>
  <c r="L77" i="1"/>
  <c r="F95" i="1"/>
  <c r="F99" i="1"/>
  <c r="F103" i="1"/>
  <c r="F107" i="1"/>
  <c r="F111" i="1"/>
  <c r="F115" i="1"/>
  <c r="F119" i="1"/>
  <c r="F94" i="1"/>
  <c r="F98" i="1"/>
  <c r="F102" i="1"/>
  <c r="F106" i="1"/>
  <c r="F110" i="1"/>
  <c r="F114" i="1"/>
  <c r="F118" i="1"/>
  <c r="F100" i="1"/>
  <c r="F108" i="1"/>
  <c r="F116" i="1"/>
  <c r="F97" i="1"/>
  <c r="F105" i="1"/>
  <c r="F113" i="1"/>
  <c r="F120" i="1"/>
  <c r="F96" i="1"/>
  <c r="F104" i="1"/>
  <c r="F112" i="1"/>
  <c r="F101" i="1"/>
  <c r="F109" i="1"/>
  <c r="F117" i="1"/>
  <c r="U157" i="1"/>
  <c r="U161" i="1"/>
  <c r="U160" i="1"/>
  <c r="U159" i="1"/>
  <c r="U165" i="1"/>
  <c r="U169" i="1"/>
  <c r="U173" i="1"/>
  <c r="U177" i="1"/>
  <c r="U181" i="1"/>
  <c r="U158" i="1"/>
  <c r="U164" i="1"/>
  <c r="U168" i="1"/>
  <c r="U172" i="1"/>
  <c r="U176" i="1"/>
  <c r="U180" i="1"/>
  <c r="U156" i="1"/>
  <c r="U171" i="1"/>
  <c r="U179" i="1"/>
  <c r="U163" i="1"/>
  <c r="U167" i="1"/>
  <c r="U162" i="1"/>
  <c r="U170" i="1"/>
  <c r="U178" i="1"/>
  <c r="U175" i="1"/>
  <c r="U174" i="1"/>
  <c r="U182" i="1"/>
  <c r="U166" i="1"/>
  <c r="G224" i="1"/>
  <c r="G228" i="1"/>
  <c r="G232" i="1"/>
  <c r="G223" i="1"/>
  <c r="G226" i="1"/>
  <c r="G229" i="1"/>
  <c r="G238" i="1"/>
  <c r="G233" i="1"/>
  <c r="G236" i="1"/>
  <c r="G239" i="1"/>
  <c r="G241" i="1"/>
  <c r="G245" i="1"/>
  <c r="G221" i="1"/>
  <c r="G225" i="1"/>
  <c r="G230" i="1"/>
  <c r="G234" i="1"/>
  <c r="G237" i="1"/>
  <c r="G240" i="1"/>
  <c r="G231" i="1"/>
  <c r="G243" i="1"/>
  <c r="G246" i="1"/>
  <c r="G220" i="1"/>
  <c r="G242" i="1"/>
  <c r="G244" i="1"/>
  <c r="G235" i="1"/>
  <c r="G222" i="1"/>
  <c r="G227" i="1"/>
  <c r="Y65" i="1"/>
  <c r="Y68" i="1"/>
  <c r="Y72" i="1"/>
  <c r="Y76" i="1"/>
  <c r="Y80" i="1"/>
  <c r="Y84" i="1"/>
  <c r="Y88" i="1"/>
  <c r="Y64" i="1"/>
  <c r="Y67" i="1"/>
  <c r="Y71" i="1"/>
  <c r="Y75" i="1"/>
  <c r="Y79" i="1"/>
  <c r="Y83" i="1"/>
  <c r="Y87" i="1"/>
  <c r="Y66" i="1"/>
  <c r="Y73" i="1"/>
  <c r="Y81" i="1"/>
  <c r="Y62" i="1"/>
  <c r="Y69" i="1"/>
  <c r="Y77" i="1"/>
  <c r="Y74" i="1"/>
  <c r="Y70" i="1"/>
  <c r="Y78" i="1"/>
  <c r="Y86" i="1"/>
  <c r="Y63" i="1"/>
  <c r="Y85" i="1"/>
  <c r="Y82" i="1"/>
  <c r="S177" i="1"/>
  <c r="K224" i="1"/>
  <c r="K228" i="1"/>
  <c r="K232" i="1"/>
  <c r="K227" i="1"/>
  <c r="K230" i="1"/>
  <c r="K233" i="1"/>
  <c r="K238" i="1"/>
  <c r="K222" i="1"/>
  <c r="K226" i="1"/>
  <c r="K231" i="1"/>
  <c r="K235" i="1"/>
  <c r="K237" i="1"/>
  <c r="K241" i="1"/>
  <c r="K245" i="1"/>
  <c r="K223" i="1"/>
  <c r="K240" i="1"/>
  <c r="K244" i="1"/>
  <c r="K221" i="1"/>
  <c r="K229" i="1"/>
  <c r="K234" i="1"/>
  <c r="K239" i="1"/>
  <c r="K225" i="1"/>
  <c r="K236" i="1"/>
  <c r="K243" i="1"/>
  <c r="K220" i="1"/>
  <c r="K242" i="1"/>
  <c r="K246" i="1"/>
  <c r="O129" i="1"/>
  <c r="O133" i="1"/>
  <c r="O137" i="1"/>
  <c r="O141" i="1"/>
  <c r="O145" i="1"/>
  <c r="O149" i="1"/>
  <c r="O128" i="1"/>
  <c r="O132" i="1"/>
  <c r="O136" i="1"/>
  <c r="O140" i="1"/>
  <c r="O144" i="1"/>
  <c r="O148" i="1"/>
  <c r="O131" i="1"/>
  <c r="O139" i="1"/>
  <c r="O147" i="1"/>
  <c r="O151" i="1"/>
  <c r="O127" i="1"/>
  <c r="O130" i="1"/>
  <c r="O138" i="1"/>
  <c r="O146" i="1"/>
  <c r="O135" i="1"/>
  <c r="O143" i="1"/>
  <c r="O126" i="1"/>
  <c r="O142" i="1"/>
  <c r="O150" i="1"/>
  <c r="O134" i="1"/>
  <c r="O125" i="1"/>
  <c r="W224" i="1"/>
  <c r="W228" i="1"/>
  <c r="W232" i="1"/>
  <c r="W223" i="1"/>
  <c r="W226" i="1"/>
  <c r="W229" i="1"/>
  <c r="W238" i="1"/>
  <c r="W236" i="1"/>
  <c r="W241" i="1"/>
  <c r="W245" i="1"/>
  <c r="W233" i="1"/>
  <c r="W237" i="1"/>
  <c r="W240" i="1"/>
  <c r="W221" i="1"/>
  <c r="W234" i="1"/>
  <c r="W243" i="1"/>
  <c r="W246" i="1"/>
  <c r="W220" i="1"/>
  <c r="W231" i="1"/>
  <c r="W242" i="1"/>
  <c r="W244" i="1"/>
  <c r="W239" i="1"/>
  <c r="W222" i="1"/>
  <c r="W227" i="1"/>
  <c r="W230" i="1"/>
  <c r="W225" i="1"/>
  <c r="W235" i="1"/>
  <c r="AA100" i="1"/>
  <c r="AA101" i="1"/>
  <c r="V128" i="1"/>
  <c r="V132" i="1"/>
  <c r="V136" i="1"/>
  <c r="V140" i="1"/>
  <c r="V144" i="1"/>
  <c r="V148" i="1"/>
  <c r="V127" i="1"/>
  <c r="V131" i="1"/>
  <c r="V135" i="1"/>
  <c r="V139" i="1"/>
  <c r="V143" i="1"/>
  <c r="V147" i="1"/>
  <c r="V130" i="1"/>
  <c r="V138" i="1"/>
  <c r="V146" i="1"/>
  <c r="V150" i="1"/>
  <c r="V126" i="1"/>
  <c r="V129" i="1"/>
  <c r="V137" i="1"/>
  <c r="V145" i="1"/>
  <c r="V125" i="1"/>
  <c r="V134" i="1"/>
  <c r="V142" i="1"/>
  <c r="V141" i="1"/>
  <c r="V151" i="1"/>
  <c r="V133" i="1"/>
  <c r="V149" i="1"/>
  <c r="E157" i="1"/>
  <c r="E161" i="1"/>
  <c r="E160" i="1"/>
  <c r="E164" i="1"/>
  <c r="E159" i="1"/>
  <c r="E165" i="1"/>
  <c r="E169" i="1"/>
  <c r="E173" i="1"/>
  <c r="E177" i="1"/>
  <c r="E181" i="1"/>
  <c r="E156" i="1"/>
  <c r="E158" i="1"/>
  <c r="E168" i="1"/>
  <c r="E172" i="1"/>
  <c r="E176" i="1"/>
  <c r="E180" i="1"/>
  <c r="E171" i="1"/>
  <c r="E179" i="1"/>
  <c r="E162" i="1"/>
  <c r="E170" i="1"/>
  <c r="E178" i="1"/>
  <c r="E163" i="1"/>
  <c r="E167" i="1"/>
  <c r="E175" i="1"/>
  <c r="E174" i="1"/>
  <c r="E166" i="1"/>
  <c r="E182" i="1"/>
  <c r="Z158" i="1"/>
  <c r="Z162" i="1"/>
  <c r="Z157" i="1"/>
  <c r="Z161" i="1"/>
  <c r="Z166" i="1"/>
  <c r="Z170" i="1"/>
  <c r="Z174" i="1"/>
  <c r="Z178" i="1"/>
  <c r="Z182" i="1"/>
  <c r="Z163" i="1"/>
  <c r="Z165" i="1"/>
  <c r="Z169" i="1"/>
  <c r="Z173" i="1"/>
  <c r="Z177" i="1"/>
  <c r="Z181" i="1"/>
  <c r="Z168" i="1"/>
  <c r="Z176" i="1"/>
  <c r="Z156" i="1"/>
  <c r="Z172" i="1"/>
  <c r="Z180" i="1"/>
  <c r="Z159" i="1"/>
  <c r="Z167" i="1"/>
  <c r="Z175" i="1"/>
  <c r="Z160" i="1"/>
  <c r="Z164" i="1"/>
  <c r="Z171" i="1"/>
  <c r="Z179" i="1"/>
  <c r="N223" i="1"/>
  <c r="N227" i="1"/>
  <c r="N231" i="1"/>
  <c r="N235" i="1"/>
  <c r="N222" i="1"/>
  <c r="N225" i="1"/>
  <c r="N228" i="1"/>
  <c r="N237" i="1"/>
  <c r="N224" i="1"/>
  <c r="N229" i="1"/>
  <c r="N233" i="1"/>
  <c r="N238" i="1"/>
  <c r="N240" i="1"/>
  <c r="N244" i="1"/>
  <c r="N220" i="1"/>
  <c r="N221" i="1"/>
  <c r="N226" i="1"/>
  <c r="N230" i="1"/>
  <c r="N234" i="1"/>
  <c r="N236" i="1"/>
  <c r="N239" i="1"/>
  <c r="N242" i="1"/>
  <c r="N245" i="1"/>
  <c r="N232" i="1"/>
  <c r="N241" i="1"/>
  <c r="N243" i="1"/>
  <c r="N246" i="1"/>
  <c r="R95" i="1"/>
  <c r="R99" i="1"/>
  <c r="R103" i="1"/>
  <c r="R107" i="1"/>
  <c r="R111" i="1"/>
  <c r="R115" i="1"/>
  <c r="R119" i="1"/>
  <c r="R94" i="1"/>
  <c r="R98" i="1"/>
  <c r="R102" i="1"/>
  <c r="R106" i="1"/>
  <c r="R110" i="1"/>
  <c r="R114" i="1"/>
  <c r="R118" i="1"/>
  <c r="R96" i="1"/>
  <c r="R104" i="1"/>
  <c r="R112" i="1"/>
  <c r="R100" i="1"/>
  <c r="R116" i="1"/>
  <c r="R105" i="1"/>
  <c r="R120" i="1"/>
  <c r="R101" i="1"/>
  <c r="R109" i="1"/>
  <c r="R117" i="1"/>
  <c r="R108" i="1"/>
  <c r="R97" i="1"/>
  <c r="R113" i="1"/>
  <c r="H221" i="1"/>
  <c r="H225" i="1"/>
  <c r="H229" i="1"/>
  <c r="H233" i="1"/>
  <c r="H222" i="1"/>
  <c r="H232" i="1"/>
  <c r="H235" i="1"/>
  <c r="H239" i="1"/>
  <c r="H224" i="1"/>
  <c r="H228" i="1"/>
  <c r="H242" i="1"/>
  <c r="H246" i="1"/>
  <c r="H236" i="1"/>
  <c r="H241" i="1"/>
  <c r="H226" i="1"/>
  <c r="H234" i="1"/>
  <c r="H223" i="1"/>
  <c r="H231" i="1"/>
  <c r="H243" i="1"/>
  <c r="H220" i="1"/>
  <c r="H230" i="1"/>
  <c r="H237" i="1"/>
  <c r="H244" i="1"/>
  <c r="H238" i="1"/>
  <c r="H245" i="1"/>
  <c r="H240" i="1"/>
  <c r="H227" i="1"/>
  <c r="N128" i="1"/>
  <c r="N132" i="1"/>
  <c r="N136" i="1"/>
  <c r="N140" i="1"/>
  <c r="N144" i="1"/>
  <c r="N148" i="1"/>
  <c r="N127" i="1"/>
  <c r="N131" i="1"/>
  <c r="N135" i="1"/>
  <c r="N139" i="1"/>
  <c r="N143" i="1"/>
  <c r="N147" i="1"/>
  <c r="N130" i="1"/>
  <c r="N138" i="1"/>
  <c r="N146" i="1"/>
  <c r="N134" i="1"/>
  <c r="N142" i="1"/>
  <c r="N129" i="1"/>
  <c r="N137" i="1"/>
  <c r="N145" i="1"/>
  <c r="N125" i="1"/>
  <c r="N126" i="1"/>
  <c r="N133" i="1"/>
  <c r="N151" i="1"/>
  <c r="N141" i="1"/>
  <c r="N150" i="1"/>
  <c r="N149" i="1"/>
  <c r="I127" i="1"/>
  <c r="I131" i="1"/>
  <c r="I135" i="1"/>
  <c r="I139" i="1"/>
  <c r="I143" i="1"/>
  <c r="I147" i="1"/>
  <c r="I126" i="1"/>
  <c r="I130" i="1"/>
  <c r="I134" i="1"/>
  <c r="I138" i="1"/>
  <c r="I142" i="1"/>
  <c r="I146" i="1"/>
  <c r="I150" i="1"/>
  <c r="I133" i="1"/>
  <c r="I141" i="1"/>
  <c r="I149" i="1"/>
  <c r="I125" i="1"/>
  <c r="I137" i="1"/>
  <c r="I145" i="1"/>
  <c r="I132" i="1"/>
  <c r="I140" i="1"/>
  <c r="I148" i="1"/>
  <c r="I129" i="1"/>
  <c r="I136" i="1"/>
  <c r="I128" i="1"/>
  <c r="I151" i="1"/>
  <c r="I144" i="1"/>
  <c r="I157" i="1"/>
  <c r="I161" i="1"/>
  <c r="I160" i="1"/>
  <c r="I163" i="1"/>
  <c r="I165" i="1"/>
  <c r="I169" i="1"/>
  <c r="I173" i="1"/>
  <c r="I177" i="1"/>
  <c r="I181" i="1"/>
  <c r="I162" i="1"/>
  <c r="I164" i="1"/>
  <c r="I168" i="1"/>
  <c r="I172" i="1"/>
  <c r="I176" i="1"/>
  <c r="I180" i="1"/>
  <c r="I156" i="1"/>
  <c r="I159" i="1"/>
  <c r="I167" i="1"/>
  <c r="I175" i="1"/>
  <c r="I179" i="1"/>
  <c r="I166" i="1"/>
  <c r="I174" i="1"/>
  <c r="I182" i="1"/>
  <c r="I171" i="1"/>
  <c r="I178" i="1"/>
  <c r="I158" i="1"/>
  <c r="I170" i="1"/>
  <c r="V223" i="1"/>
  <c r="V227" i="1"/>
  <c r="V231" i="1"/>
  <c r="V235" i="1"/>
  <c r="V230" i="1"/>
  <c r="V233" i="1"/>
  <c r="V237" i="1"/>
  <c r="V224" i="1"/>
  <c r="V228" i="1"/>
  <c r="V232" i="1"/>
  <c r="V240" i="1"/>
  <c r="V244" i="1"/>
  <c r="V220" i="1"/>
  <c r="V221" i="1"/>
  <c r="V225" i="1"/>
  <c r="V229" i="1"/>
  <c r="V234" i="1"/>
  <c r="V239" i="1"/>
  <c r="V226" i="1"/>
  <c r="V238" i="1"/>
  <c r="V242" i="1"/>
  <c r="V241" i="1"/>
  <c r="V222" i="1"/>
  <c r="V243" i="1"/>
  <c r="V245" i="1"/>
  <c r="V236" i="1"/>
  <c r="V246" i="1"/>
  <c r="H160" i="1"/>
  <c r="H159" i="1"/>
  <c r="H163" i="1"/>
  <c r="H162" i="1"/>
  <c r="H164" i="1"/>
  <c r="H168" i="1"/>
  <c r="H172" i="1"/>
  <c r="H176" i="1"/>
  <c r="H180" i="1"/>
  <c r="H156" i="1"/>
  <c r="H161" i="1"/>
  <c r="H167" i="1"/>
  <c r="H171" i="1"/>
  <c r="H175" i="1"/>
  <c r="H179" i="1"/>
  <c r="H166" i="1"/>
  <c r="H174" i="1"/>
  <c r="H182" i="1"/>
  <c r="H170" i="1"/>
  <c r="H157" i="1"/>
  <c r="H165" i="1"/>
  <c r="H173" i="1"/>
  <c r="H181" i="1"/>
  <c r="H158" i="1"/>
  <c r="H178" i="1"/>
  <c r="H169" i="1"/>
  <c r="H177" i="1"/>
  <c r="E222" i="1"/>
  <c r="E226" i="1"/>
  <c r="E230" i="1"/>
  <c r="E234" i="1"/>
  <c r="E221" i="1"/>
  <c r="E224" i="1"/>
  <c r="E227" i="1"/>
  <c r="E236" i="1"/>
  <c r="E237" i="1"/>
  <c r="E243" i="1"/>
  <c r="E231" i="1"/>
  <c r="E235" i="1"/>
  <c r="E238" i="1"/>
  <c r="E242" i="1"/>
  <c r="E223" i="1"/>
  <c r="E228" i="1"/>
  <c r="E241" i="1"/>
  <c r="E244" i="1"/>
  <c r="E220" i="1"/>
  <c r="E225" i="1"/>
  <c r="E233" i="1"/>
  <c r="E240" i="1"/>
  <c r="E245" i="1"/>
  <c r="E239" i="1"/>
  <c r="E246" i="1"/>
  <c r="E229" i="1"/>
  <c r="E232" i="1"/>
  <c r="O70" i="1"/>
  <c r="O74" i="1"/>
  <c r="O78" i="1"/>
  <c r="O82" i="1"/>
  <c r="O86" i="1"/>
  <c r="O63" i="1"/>
  <c r="O66" i="1"/>
  <c r="O69" i="1"/>
  <c r="O73" i="1"/>
  <c r="O77" i="1"/>
  <c r="O81" i="1"/>
  <c r="O85" i="1"/>
  <c r="O62" i="1"/>
  <c r="O64" i="1"/>
  <c r="O71" i="1"/>
  <c r="O79" i="1"/>
  <c r="O87" i="1"/>
  <c r="O67" i="1"/>
  <c r="O68" i="1"/>
  <c r="O76" i="1"/>
  <c r="O84" i="1"/>
  <c r="O75" i="1"/>
  <c r="O83" i="1"/>
  <c r="O65" i="1"/>
  <c r="O72" i="1"/>
  <c r="O80" i="1"/>
  <c r="O88" i="1"/>
  <c r="O224" i="1"/>
  <c r="O228" i="1"/>
  <c r="O232" i="1"/>
  <c r="O221" i="1"/>
  <c r="O231" i="1"/>
  <c r="O234" i="1"/>
  <c r="O238" i="1"/>
  <c r="O241" i="1"/>
  <c r="O245" i="1"/>
  <c r="O225" i="1"/>
  <c r="O229" i="1"/>
  <c r="O233" i="1"/>
  <c r="O240" i="1"/>
  <c r="O222" i="1"/>
  <c r="O230" i="1"/>
  <c r="O235" i="1"/>
  <c r="O236" i="1"/>
  <c r="O227" i="1"/>
  <c r="O237" i="1"/>
  <c r="O242" i="1"/>
  <c r="O226" i="1"/>
  <c r="O246" i="1"/>
  <c r="O220" i="1"/>
  <c r="O243" i="1"/>
  <c r="O239" i="1"/>
  <c r="O223" i="1"/>
  <c r="O244" i="1"/>
  <c r="S96" i="1"/>
  <c r="S100" i="1"/>
  <c r="S104" i="1"/>
  <c r="S108" i="1"/>
  <c r="S112" i="1"/>
  <c r="S116" i="1"/>
  <c r="S95" i="1"/>
  <c r="S99" i="1"/>
  <c r="S103" i="1"/>
  <c r="S107" i="1"/>
  <c r="S111" i="1"/>
  <c r="S115" i="1"/>
  <c r="S119" i="1"/>
  <c r="S94" i="1"/>
  <c r="S97" i="1"/>
  <c r="S105" i="1"/>
  <c r="S113" i="1"/>
  <c r="S120" i="1"/>
  <c r="S109" i="1"/>
  <c r="S98" i="1"/>
  <c r="S106" i="1"/>
  <c r="S102" i="1"/>
  <c r="S110" i="1"/>
  <c r="S118" i="1"/>
  <c r="S101" i="1"/>
  <c r="S117" i="1"/>
  <c r="S114" i="1"/>
  <c r="R200" i="1"/>
  <c r="Z220" i="1"/>
  <c r="AU72" i="1"/>
  <c r="P126" i="1"/>
  <c r="P130" i="1"/>
  <c r="P134" i="1"/>
  <c r="P138" i="1"/>
  <c r="P142" i="1"/>
  <c r="P146" i="1"/>
  <c r="P150" i="1"/>
  <c r="P129" i="1"/>
  <c r="P133" i="1"/>
  <c r="P137" i="1"/>
  <c r="P141" i="1"/>
  <c r="P145" i="1"/>
  <c r="P149" i="1"/>
  <c r="P132" i="1"/>
  <c r="P140" i="1"/>
  <c r="P148" i="1"/>
  <c r="P136" i="1"/>
  <c r="P144" i="1"/>
  <c r="P131" i="1"/>
  <c r="P139" i="1"/>
  <c r="P147" i="1"/>
  <c r="P151" i="1"/>
  <c r="P128" i="1"/>
  <c r="P125" i="1"/>
  <c r="P127" i="1"/>
  <c r="P143" i="1"/>
  <c r="P135" i="1"/>
  <c r="Q157" i="1"/>
  <c r="Q161" i="1"/>
  <c r="Q160" i="1"/>
  <c r="Q163" i="1"/>
  <c r="Q165" i="1"/>
  <c r="Q169" i="1"/>
  <c r="Q173" i="1"/>
  <c r="Q177" i="1"/>
  <c r="Q181" i="1"/>
  <c r="Q162" i="1"/>
  <c r="Q164" i="1"/>
  <c r="Q168" i="1"/>
  <c r="Q172" i="1"/>
  <c r="Q176" i="1"/>
  <c r="Q180" i="1"/>
  <c r="Q156" i="1"/>
  <c r="Q167" i="1"/>
  <c r="Q175" i="1"/>
  <c r="Q171" i="1"/>
  <c r="Q158" i="1"/>
  <c r="Q166" i="1"/>
  <c r="Q174" i="1"/>
  <c r="Q182" i="1"/>
  <c r="Q159" i="1"/>
  <c r="Q179" i="1"/>
  <c r="Q170" i="1"/>
  <c r="Q178" i="1"/>
  <c r="U65" i="1"/>
  <c r="U68" i="1"/>
  <c r="U72" i="1"/>
  <c r="U76" i="1"/>
  <c r="U80" i="1"/>
  <c r="U84" i="1"/>
  <c r="U88" i="1"/>
  <c r="U64" i="1"/>
  <c r="U67" i="1"/>
  <c r="U71" i="1"/>
  <c r="U75" i="1"/>
  <c r="U79" i="1"/>
  <c r="U83" i="1"/>
  <c r="U87" i="1"/>
  <c r="U63" i="1"/>
  <c r="U69" i="1"/>
  <c r="U77" i="1"/>
  <c r="U85" i="1"/>
  <c r="U66" i="1"/>
  <c r="U73" i="1"/>
  <c r="U81" i="1"/>
  <c r="U62" i="1"/>
  <c r="U78" i="1"/>
  <c r="U86" i="1"/>
  <c r="U74" i="1"/>
  <c r="U82" i="1"/>
  <c r="U70" i="1"/>
  <c r="K159" i="1"/>
  <c r="K163" i="1"/>
  <c r="K158" i="1"/>
  <c r="K162" i="1"/>
  <c r="K157" i="1"/>
  <c r="K167" i="1"/>
  <c r="K171" i="1"/>
  <c r="K175" i="1"/>
  <c r="K179" i="1"/>
  <c r="K166" i="1"/>
  <c r="K170" i="1"/>
  <c r="K174" i="1"/>
  <c r="K178" i="1"/>
  <c r="K182" i="1"/>
  <c r="K161" i="1"/>
  <c r="K169" i="1"/>
  <c r="K177" i="1"/>
  <c r="K165" i="1"/>
  <c r="K168" i="1"/>
  <c r="K176" i="1"/>
  <c r="K156" i="1"/>
  <c r="K173" i="1"/>
  <c r="K181" i="1"/>
  <c r="K160" i="1"/>
  <c r="K180" i="1"/>
  <c r="K172" i="1"/>
  <c r="K164" i="1"/>
  <c r="AU70" i="1"/>
  <c r="N189" i="1"/>
  <c r="N193" i="1"/>
  <c r="N195" i="1"/>
  <c r="N199" i="1"/>
  <c r="N203" i="1"/>
  <c r="N190" i="1"/>
  <c r="N194" i="1"/>
  <c r="N198" i="1"/>
  <c r="N202" i="1"/>
  <c r="N206" i="1"/>
  <c r="N197" i="1"/>
  <c r="N205" i="1"/>
  <c r="N209" i="1"/>
  <c r="N213" i="1"/>
  <c r="N196" i="1"/>
  <c r="N204" i="1"/>
  <c r="N212" i="1"/>
  <c r="N188" i="1"/>
  <c r="N191" i="1"/>
  <c r="N211" i="1"/>
  <c r="N192" i="1"/>
  <c r="N200" i="1"/>
  <c r="N210" i="1"/>
  <c r="N207" i="1"/>
  <c r="N208" i="1"/>
  <c r="N201" i="1"/>
  <c r="N214" i="1"/>
  <c r="Z106" i="1"/>
  <c r="Z120" i="1"/>
  <c r="I222" i="1"/>
  <c r="I226" i="1"/>
  <c r="I230" i="1"/>
  <c r="I234" i="1"/>
  <c r="I225" i="1"/>
  <c r="I228" i="1"/>
  <c r="I231" i="1"/>
  <c r="I236" i="1"/>
  <c r="I223" i="1"/>
  <c r="I227" i="1"/>
  <c r="I232" i="1"/>
  <c r="I238" i="1"/>
  <c r="I243" i="1"/>
  <c r="I224" i="1"/>
  <c r="I229" i="1"/>
  <c r="I233" i="1"/>
  <c r="I239" i="1"/>
  <c r="I242" i="1"/>
  <c r="I221" i="1"/>
  <c r="I245" i="1"/>
  <c r="I246" i="1"/>
  <c r="I241" i="1"/>
  <c r="I235" i="1"/>
  <c r="I237" i="1"/>
  <c r="I244" i="1"/>
  <c r="I240" i="1"/>
  <c r="I220" i="1"/>
  <c r="R158" i="1"/>
  <c r="R162" i="1"/>
  <c r="R157" i="1"/>
  <c r="R161" i="1"/>
  <c r="R166" i="1"/>
  <c r="R170" i="1"/>
  <c r="R174" i="1"/>
  <c r="R178" i="1"/>
  <c r="R182" i="1"/>
  <c r="R163" i="1"/>
  <c r="R165" i="1"/>
  <c r="R169" i="1"/>
  <c r="R173" i="1"/>
  <c r="R177" i="1"/>
  <c r="R181" i="1"/>
  <c r="R160" i="1"/>
  <c r="R168" i="1"/>
  <c r="R176" i="1"/>
  <c r="R156" i="1"/>
  <c r="R164" i="1"/>
  <c r="R167" i="1"/>
  <c r="R175" i="1"/>
  <c r="R172" i="1"/>
  <c r="R180" i="1"/>
  <c r="R171" i="1"/>
  <c r="R179" i="1"/>
  <c r="R159" i="1"/>
  <c r="P71" i="1"/>
  <c r="P75" i="1"/>
  <c r="P87" i="1"/>
  <c r="P70" i="1"/>
  <c r="P82" i="1"/>
  <c r="P86" i="1"/>
  <c r="P80" i="1"/>
  <c r="P88" i="1"/>
  <c r="P66" i="1"/>
  <c r="P73" i="1"/>
  <c r="P63" i="1"/>
  <c r="P69" i="1"/>
  <c r="P68" i="1"/>
  <c r="J95" i="1"/>
  <c r="J99" i="1"/>
  <c r="J103" i="1"/>
  <c r="J107" i="1"/>
  <c r="J111" i="1"/>
  <c r="J115" i="1"/>
  <c r="J119" i="1"/>
  <c r="J94" i="1"/>
  <c r="J98" i="1"/>
  <c r="J102" i="1"/>
  <c r="J106" i="1"/>
  <c r="J110" i="1"/>
  <c r="J114" i="1"/>
  <c r="J118" i="1"/>
  <c r="J96" i="1"/>
  <c r="J104" i="1"/>
  <c r="J112" i="1"/>
  <c r="J108" i="1"/>
  <c r="J97" i="1"/>
  <c r="J101" i="1"/>
  <c r="J109" i="1"/>
  <c r="J117" i="1"/>
  <c r="J100" i="1"/>
  <c r="J116" i="1"/>
  <c r="J105" i="1"/>
  <c r="J113" i="1"/>
  <c r="J120" i="1"/>
  <c r="X126" i="1"/>
  <c r="X130" i="1"/>
  <c r="X134" i="1"/>
  <c r="X138" i="1"/>
  <c r="X142" i="1"/>
  <c r="X146" i="1"/>
  <c r="X129" i="1"/>
  <c r="X133" i="1"/>
  <c r="X137" i="1"/>
  <c r="X141" i="1"/>
  <c r="X145" i="1"/>
  <c r="X149" i="1"/>
  <c r="X132" i="1"/>
  <c r="X140" i="1"/>
  <c r="X148" i="1"/>
  <c r="X128" i="1"/>
  <c r="X144" i="1"/>
  <c r="X131" i="1"/>
  <c r="X139" i="1"/>
  <c r="X147" i="1"/>
  <c r="X151" i="1"/>
  <c r="X136" i="1"/>
  <c r="X127" i="1"/>
  <c r="X125" i="1"/>
  <c r="X150" i="1"/>
  <c r="X143" i="1"/>
  <c r="X135" i="1"/>
  <c r="Y157" i="1"/>
  <c r="Y161" i="1"/>
  <c r="Y160" i="1"/>
  <c r="Y163" i="1"/>
  <c r="Y165" i="1"/>
  <c r="Y169" i="1"/>
  <c r="Y173" i="1"/>
  <c r="Y177" i="1"/>
  <c r="Y181" i="1"/>
  <c r="Y162" i="1"/>
  <c r="Y164" i="1"/>
  <c r="Y168" i="1"/>
  <c r="Y172" i="1"/>
  <c r="Y176" i="1"/>
  <c r="Y180" i="1"/>
  <c r="Y156" i="1"/>
  <c r="Y159" i="1"/>
  <c r="Y167" i="1"/>
  <c r="Y175" i="1"/>
  <c r="Y179" i="1"/>
  <c r="Y166" i="1"/>
  <c r="Y174" i="1"/>
  <c r="Y182" i="1"/>
  <c r="Y171" i="1"/>
  <c r="Y178" i="1"/>
  <c r="Y170" i="1"/>
  <c r="Y158" i="1"/>
  <c r="M72" i="1"/>
  <c r="M75" i="1"/>
  <c r="M70" i="1"/>
  <c r="M86" i="1"/>
  <c r="R131" i="1"/>
  <c r="R150" i="1"/>
  <c r="R137" i="1"/>
  <c r="K129" i="1"/>
  <c r="K133" i="1"/>
  <c r="K137" i="1"/>
  <c r="K141" i="1"/>
  <c r="K145" i="1"/>
  <c r="K149" i="1"/>
  <c r="K128" i="1"/>
  <c r="K132" i="1"/>
  <c r="K136" i="1"/>
  <c r="K140" i="1"/>
  <c r="K144" i="1"/>
  <c r="K148" i="1"/>
  <c r="K127" i="1"/>
  <c r="K135" i="1"/>
  <c r="K143" i="1"/>
  <c r="K151" i="1"/>
  <c r="K147" i="1"/>
  <c r="K126" i="1"/>
  <c r="K134" i="1"/>
  <c r="K142" i="1"/>
  <c r="K150" i="1"/>
  <c r="K131" i="1"/>
  <c r="K139" i="1"/>
  <c r="K130" i="1"/>
  <c r="K146" i="1"/>
  <c r="K125" i="1"/>
  <c r="K138" i="1"/>
  <c r="S238" i="1"/>
  <c r="S227" i="1"/>
  <c r="S220" i="1"/>
  <c r="W96" i="1"/>
  <c r="W100" i="1"/>
  <c r="W104" i="1"/>
  <c r="W108" i="1"/>
  <c r="W112" i="1"/>
  <c r="W116" i="1"/>
  <c r="W95" i="1"/>
  <c r="W99" i="1"/>
  <c r="W103" i="1"/>
  <c r="W107" i="1"/>
  <c r="W111" i="1"/>
  <c r="W115" i="1"/>
  <c r="W119" i="1"/>
  <c r="W94" i="1"/>
  <c r="W101" i="1"/>
  <c r="W109" i="1"/>
  <c r="W117" i="1"/>
  <c r="W105" i="1"/>
  <c r="W120" i="1"/>
  <c r="W98" i="1"/>
  <c r="W106" i="1"/>
  <c r="W114" i="1"/>
  <c r="W97" i="1"/>
  <c r="W113" i="1"/>
  <c r="W102" i="1"/>
  <c r="W110" i="1"/>
  <c r="W118" i="1"/>
  <c r="H191" i="1"/>
  <c r="H190" i="1"/>
  <c r="H193" i="1"/>
  <c r="H197" i="1"/>
  <c r="H201" i="1"/>
  <c r="H205" i="1"/>
  <c r="H196" i="1"/>
  <c r="H200" i="1"/>
  <c r="H204" i="1"/>
  <c r="H208" i="1"/>
  <c r="H199" i="1"/>
  <c r="H211" i="1"/>
  <c r="H192" i="1"/>
  <c r="H198" i="1"/>
  <c r="H206" i="1"/>
  <c r="H207" i="1"/>
  <c r="H210" i="1"/>
  <c r="H214" i="1"/>
  <c r="H203" i="1"/>
  <c r="H213" i="1"/>
  <c r="H194" i="1"/>
  <c r="H212" i="1"/>
  <c r="H195" i="1"/>
  <c r="H209" i="1"/>
  <c r="H202" i="1"/>
  <c r="H189" i="1"/>
  <c r="H188" i="1"/>
  <c r="AU81" i="1"/>
  <c r="AU66" i="1"/>
  <c r="AU78" i="1"/>
  <c r="N95" i="1"/>
  <c r="N99" i="1"/>
  <c r="N103" i="1"/>
  <c r="N107" i="1"/>
  <c r="N111" i="1"/>
  <c r="N115" i="1"/>
  <c r="N119" i="1"/>
  <c r="N94" i="1"/>
  <c r="N98" i="1"/>
  <c r="N102" i="1"/>
  <c r="N106" i="1"/>
  <c r="N110" i="1"/>
  <c r="N114" i="1"/>
  <c r="N118" i="1"/>
  <c r="N100" i="1"/>
  <c r="N108" i="1"/>
  <c r="N116" i="1"/>
  <c r="N104" i="1"/>
  <c r="N112" i="1"/>
  <c r="N101" i="1"/>
  <c r="N109" i="1"/>
  <c r="N97" i="1"/>
  <c r="N105" i="1"/>
  <c r="N113" i="1"/>
  <c r="N120" i="1"/>
  <c r="N96" i="1"/>
  <c r="N117" i="1"/>
  <c r="Z189" i="1"/>
  <c r="Z203" i="1"/>
  <c r="Z206" i="1"/>
  <c r="Z213" i="1"/>
  <c r="Z188" i="1"/>
  <c r="Z197" i="1"/>
  <c r="Z190" i="1"/>
  <c r="I192" i="1"/>
  <c r="I189" i="1"/>
  <c r="I194" i="1"/>
  <c r="I198" i="1"/>
  <c r="I202" i="1"/>
  <c r="I206" i="1"/>
  <c r="I190" i="1"/>
  <c r="I193" i="1"/>
  <c r="I197" i="1"/>
  <c r="I201" i="1"/>
  <c r="I205" i="1"/>
  <c r="I191" i="1"/>
  <c r="I200" i="1"/>
  <c r="I212" i="1"/>
  <c r="I188" i="1"/>
  <c r="I199" i="1"/>
  <c r="I211" i="1"/>
  <c r="I196" i="1"/>
  <c r="I207" i="1"/>
  <c r="I214" i="1"/>
  <c r="I203" i="1"/>
  <c r="I208" i="1"/>
  <c r="I213" i="1"/>
  <c r="I204" i="1"/>
  <c r="I210" i="1"/>
  <c r="I195" i="1"/>
  <c r="I209" i="1"/>
  <c r="V95" i="1"/>
  <c r="V99" i="1"/>
  <c r="AT99" i="1" s="1"/>
  <c r="V103" i="1"/>
  <c r="V107" i="1"/>
  <c r="V111" i="1"/>
  <c r="V115" i="1"/>
  <c r="V119" i="1"/>
  <c r="V94" i="1"/>
  <c r="V98" i="1"/>
  <c r="V102" i="1"/>
  <c r="V106" i="1"/>
  <c r="V110" i="1"/>
  <c r="V114" i="1"/>
  <c r="V118" i="1"/>
  <c r="V100" i="1"/>
  <c r="V108" i="1"/>
  <c r="V116" i="1"/>
  <c r="V96" i="1"/>
  <c r="V117" i="1"/>
  <c r="V97" i="1"/>
  <c r="V105" i="1"/>
  <c r="V113" i="1"/>
  <c r="V120" i="1"/>
  <c r="V104" i="1"/>
  <c r="V112" i="1"/>
  <c r="V101" i="1"/>
  <c r="V109" i="1"/>
  <c r="U224" i="1" l="1"/>
  <c r="U229" i="1"/>
  <c r="U223" i="1"/>
  <c r="U235" i="1"/>
  <c r="AT235" i="1" s="1"/>
  <c r="U233" i="1"/>
  <c r="U221" i="1"/>
  <c r="AT237" i="1"/>
  <c r="AT231" i="1"/>
  <c r="U239" i="1"/>
  <c r="U228" i="1"/>
  <c r="U222" i="1"/>
  <c r="U246" i="1"/>
  <c r="AT246" i="1" s="1"/>
  <c r="U226" i="1"/>
  <c r="U245" i="1"/>
  <c r="U227" i="1"/>
  <c r="AF23" i="1"/>
  <c r="U231" i="1"/>
  <c r="Q94" i="1"/>
  <c r="Q109" i="1"/>
  <c r="Q106" i="1"/>
  <c r="Q119" i="1"/>
  <c r="Q110" i="1"/>
  <c r="AT194" i="1"/>
  <c r="U241" i="1"/>
  <c r="AT241" i="1" s="1"/>
  <c r="U225" i="1"/>
  <c r="U242" i="1"/>
  <c r="U236" i="1"/>
  <c r="U244" i="1"/>
  <c r="AT244" i="1" s="1"/>
  <c r="U230" i="1"/>
  <c r="U240" i="1"/>
  <c r="Q96" i="1"/>
  <c r="Q97" i="1"/>
  <c r="Q111" i="1"/>
  <c r="E195" i="1"/>
  <c r="E78" i="1"/>
  <c r="W62" i="1"/>
  <c r="F211" i="1"/>
  <c r="M103" i="1"/>
  <c r="E67" i="1"/>
  <c r="F192" i="1"/>
  <c r="J143" i="1"/>
  <c r="AA177" i="1"/>
  <c r="E120" i="1"/>
  <c r="P201" i="1"/>
  <c r="E81" i="1"/>
  <c r="E80" i="1"/>
  <c r="AA131" i="1"/>
  <c r="E108" i="1"/>
  <c r="E105" i="1"/>
  <c r="W76" i="1"/>
  <c r="W73" i="1"/>
  <c r="F208" i="1"/>
  <c r="F191" i="1"/>
  <c r="AT210" i="1"/>
  <c r="E213" i="1"/>
  <c r="E196" i="1"/>
  <c r="J139" i="1"/>
  <c r="J151" i="1"/>
  <c r="P214" i="1"/>
  <c r="E96" i="1"/>
  <c r="E114" i="1"/>
  <c r="W72" i="1"/>
  <c r="W86" i="1"/>
  <c r="F209" i="1"/>
  <c r="E214" i="1"/>
  <c r="E197" i="1"/>
  <c r="M96" i="1"/>
  <c r="J140" i="1"/>
  <c r="P199" i="1"/>
  <c r="M106" i="1"/>
  <c r="M115" i="1"/>
  <c r="E77" i="1"/>
  <c r="E65" i="1"/>
  <c r="AA149" i="1"/>
  <c r="E83" i="1"/>
  <c r="E95" i="1"/>
  <c r="E98" i="1"/>
  <c r="W87" i="1"/>
  <c r="W70" i="1"/>
  <c r="F200" i="1"/>
  <c r="F206" i="1"/>
  <c r="E199" i="1"/>
  <c r="E198" i="1"/>
  <c r="M112" i="1"/>
  <c r="AA64" i="1"/>
  <c r="P197" i="1"/>
  <c r="P195" i="1"/>
  <c r="M95" i="1"/>
  <c r="E69" i="1"/>
  <c r="AA157" i="1"/>
  <c r="E119" i="1"/>
  <c r="E100" i="1"/>
  <c r="E115" i="1"/>
  <c r="E117" i="1"/>
  <c r="E101" i="1"/>
  <c r="AS101" i="1" s="1"/>
  <c r="E110" i="1"/>
  <c r="W68" i="1"/>
  <c r="W65" i="1"/>
  <c r="W79" i="1"/>
  <c r="W85" i="1"/>
  <c r="W69" i="1"/>
  <c r="W82" i="1"/>
  <c r="F214" i="1"/>
  <c r="F201" i="1"/>
  <c r="F204" i="1"/>
  <c r="F207" i="1"/>
  <c r="F202" i="1"/>
  <c r="F203" i="1"/>
  <c r="F193" i="1"/>
  <c r="AT213" i="1"/>
  <c r="AT195" i="1"/>
  <c r="E207" i="1"/>
  <c r="E190" i="1"/>
  <c r="E210" i="1"/>
  <c r="E212" i="1"/>
  <c r="E193" i="1"/>
  <c r="E189" i="1"/>
  <c r="E194" i="1"/>
  <c r="M116" i="1"/>
  <c r="J135" i="1"/>
  <c r="J150" i="1"/>
  <c r="J130" i="1"/>
  <c r="J127" i="1"/>
  <c r="J145" i="1"/>
  <c r="P188" i="1"/>
  <c r="M110" i="1"/>
  <c r="P208" i="1"/>
  <c r="M114" i="1"/>
  <c r="P207" i="1"/>
  <c r="P200" i="1"/>
  <c r="P206" i="1"/>
  <c r="M109" i="1"/>
  <c r="M111" i="1"/>
  <c r="Q131" i="1"/>
  <c r="Q148" i="1"/>
  <c r="Q104" i="1"/>
  <c r="Q114" i="1"/>
  <c r="Q107" i="1"/>
  <c r="Q108" i="1"/>
  <c r="Q105" i="1"/>
  <c r="Q98" i="1"/>
  <c r="Q120" i="1"/>
  <c r="E70" i="1"/>
  <c r="E79" i="1"/>
  <c r="AA133" i="1"/>
  <c r="E82" i="1"/>
  <c r="E66" i="1"/>
  <c r="E63" i="1"/>
  <c r="E75" i="1"/>
  <c r="E88" i="1"/>
  <c r="E72" i="1"/>
  <c r="AA135" i="1"/>
  <c r="AA159" i="1"/>
  <c r="E112" i="1"/>
  <c r="E111" i="1"/>
  <c r="E107" i="1"/>
  <c r="E113" i="1"/>
  <c r="E97" i="1"/>
  <c r="E106" i="1"/>
  <c r="W67" i="1"/>
  <c r="W88" i="1"/>
  <c r="W83" i="1"/>
  <c r="W71" i="1"/>
  <c r="W81" i="1"/>
  <c r="W66" i="1"/>
  <c r="W78" i="1"/>
  <c r="F190" i="1"/>
  <c r="F188" i="1"/>
  <c r="F196" i="1"/>
  <c r="F205" i="1"/>
  <c r="F198" i="1"/>
  <c r="F199" i="1"/>
  <c r="F189" i="1"/>
  <c r="AT192" i="1"/>
  <c r="E191" i="1"/>
  <c r="E188" i="1"/>
  <c r="E211" i="1"/>
  <c r="E208" i="1"/>
  <c r="E205" i="1"/>
  <c r="E206" i="1"/>
  <c r="E192" i="1"/>
  <c r="M100" i="1"/>
  <c r="J134" i="1"/>
  <c r="J129" i="1"/>
  <c r="J149" i="1"/>
  <c r="J133" i="1"/>
  <c r="J136" i="1"/>
  <c r="J128" i="1"/>
  <c r="J146" i="1"/>
  <c r="P191" i="1"/>
  <c r="M117" i="1"/>
  <c r="P190" i="1"/>
  <c r="M120" i="1"/>
  <c r="P213" i="1"/>
  <c r="P205" i="1"/>
  <c r="P193" i="1"/>
  <c r="M113" i="1"/>
  <c r="M118" i="1"/>
  <c r="P189" i="1"/>
  <c r="Q224" i="1"/>
  <c r="Q227" i="1"/>
  <c r="E73" i="1"/>
  <c r="E64" i="1"/>
  <c r="E76" i="1"/>
  <c r="AA126" i="1"/>
  <c r="E86" i="1"/>
  <c r="E74" i="1"/>
  <c r="E85" i="1"/>
  <c r="E87" i="1"/>
  <c r="E71" i="1"/>
  <c r="E84" i="1"/>
  <c r="E68" i="1"/>
  <c r="AA125" i="1"/>
  <c r="AA140" i="1"/>
  <c r="AA176" i="1"/>
  <c r="E116" i="1"/>
  <c r="E104" i="1"/>
  <c r="E103" i="1"/>
  <c r="E99" i="1"/>
  <c r="E109" i="1"/>
  <c r="E118" i="1"/>
  <c r="E102" i="1"/>
  <c r="W84" i="1"/>
  <c r="W80" i="1"/>
  <c r="W75" i="1"/>
  <c r="W64" i="1"/>
  <c r="W77" i="1"/>
  <c r="W63" i="1"/>
  <c r="F210" i="1"/>
  <c r="F212" i="1"/>
  <c r="F213" i="1"/>
  <c r="F197" i="1"/>
  <c r="F194" i="1"/>
  <c r="AT202" i="1"/>
  <c r="E200" i="1"/>
  <c r="E209" i="1"/>
  <c r="E203" i="1"/>
  <c r="E204" i="1"/>
  <c r="E201" i="1"/>
  <c r="M108" i="1"/>
  <c r="J141" i="1"/>
  <c r="J144" i="1"/>
  <c r="J142" i="1"/>
  <c r="J137" i="1"/>
  <c r="M104" i="1"/>
  <c r="J126" i="1"/>
  <c r="J131" i="1"/>
  <c r="P204" i="1"/>
  <c r="P194" i="1"/>
  <c r="M94" i="1"/>
  <c r="M99" i="1"/>
  <c r="P209" i="1"/>
  <c r="M119" i="1"/>
  <c r="P210" i="1"/>
  <c r="P203" i="1"/>
  <c r="P196" i="1"/>
  <c r="M97" i="1"/>
  <c r="P202" i="1"/>
  <c r="S222" i="1"/>
  <c r="AU222" i="1" s="1"/>
  <c r="S221" i="1"/>
  <c r="AU221" i="1" s="1"/>
  <c r="S241" i="1"/>
  <c r="AU241" i="1" s="1"/>
  <c r="S231" i="1"/>
  <c r="AU231" i="1" s="1"/>
  <c r="S233" i="1"/>
  <c r="AU233" i="1" s="1"/>
  <c r="S244" i="1"/>
  <c r="AU244" i="1" s="1"/>
  <c r="S224" i="1"/>
  <c r="AU224" i="1" s="1"/>
  <c r="S225" i="1"/>
  <c r="AU225" i="1" s="1"/>
  <c r="S226" i="1"/>
  <c r="AU226" i="1" s="1"/>
  <c r="S245" i="1"/>
  <c r="AU245" i="1" s="1"/>
  <c r="S236" i="1"/>
  <c r="S243" i="1"/>
  <c r="AU243" i="1" s="1"/>
  <c r="S242" i="1"/>
  <c r="AU242" i="1" s="1"/>
  <c r="R132" i="1"/>
  <c r="R148" i="1"/>
  <c r="R139" i="1"/>
  <c r="R134" i="1"/>
  <c r="R133" i="1"/>
  <c r="R130" i="1"/>
  <c r="R129" i="1"/>
  <c r="R136" i="1"/>
  <c r="R127" i="1"/>
  <c r="R143" i="1"/>
  <c r="R142" i="1"/>
  <c r="R141" i="1"/>
  <c r="R138" i="1"/>
  <c r="R151" i="1"/>
  <c r="L126" i="1"/>
  <c r="L142" i="1"/>
  <c r="L133" i="1"/>
  <c r="L149" i="1"/>
  <c r="L132" i="1"/>
  <c r="L135" i="1"/>
  <c r="L131" i="1"/>
  <c r="L130" i="1"/>
  <c r="L146" i="1"/>
  <c r="L137" i="1"/>
  <c r="L128" i="1"/>
  <c r="L140" i="1"/>
  <c r="L143" i="1"/>
  <c r="L139" i="1"/>
  <c r="L134" i="1"/>
  <c r="L150" i="1"/>
  <c r="L141" i="1"/>
  <c r="L136" i="1"/>
  <c r="L148" i="1"/>
  <c r="L151" i="1"/>
  <c r="L125" i="1"/>
  <c r="S159" i="1"/>
  <c r="AV159" i="1" s="1"/>
  <c r="S157" i="1"/>
  <c r="AU157" i="1" s="1"/>
  <c r="S179" i="1"/>
  <c r="AU179" i="1" s="1"/>
  <c r="S178" i="1"/>
  <c r="AV178" i="1" s="1"/>
  <c r="S161" i="1"/>
  <c r="AU161" i="1" s="1"/>
  <c r="S168" i="1"/>
  <c r="AU168" i="1" s="1"/>
  <c r="S180" i="1"/>
  <c r="AU180" i="1" s="1"/>
  <c r="S163" i="1"/>
  <c r="AU163" i="1" s="1"/>
  <c r="S167" i="1"/>
  <c r="AV167" i="1" s="1"/>
  <c r="S166" i="1"/>
  <c r="AV166" i="1" s="1"/>
  <c r="S182" i="1"/>
  <c r="AU182" i="1" s="1"/>
  <c r="S173" i="1"/>
  <c r="AU173" i="1" s="1"/>
  <c r="S176" i="1"/>
  <c r="AU176" i="1" s="1"/>
  <c r="S172" i="1"/>
  <c r="AV172" i="1" s="1"/>
  <c r="S158" i="1"/>
  <c r="AV158" i="1" s="1"/>
  <c r="S171" i="1"/>
  <c r="AV171" i="1" s="1"/>
  <c r="S170" i="1"/>
  <c r="AV170" i="1" s="1"/>
  <c r="S169" i="1"/>
  <c r="AU169" i="1" s="1"/>
  <c r="S181" i="1"/>
  <c r="AV181" i="1" s="1"/>
  <c r="S156" i="1"/>
  <c r="AU156" i="1" s="1"/>
  <c r="S164" i="1"/>
  <c r="AU164" i="1" s="1"/>
  <c r="J193" i="1"/>
  <c r="J203" i="1"/>
  <c r="J206" i="1"/>
  <c r="J209" i="1"/>
  <c r="J212" i="1"/>
  <c r="J207" i="1"/>
  <c r="J204" i="1"/>
  <c r="J192" i="1"/>
  <c r="J194" i="1"/>
  <c r="J190" i="1"/>
  <c r="J213" i="1"/>
  <c r="J188" i="1"/>
  <c r="J214" i="1"/>
  <c r="J210" i="1"/>
  <c r="J195" i="1"/>
  <c r="J198" i="1"/>
  <c r="J201" i="1"/>
  <c r="J191" i="1"/>
  <c r="J205" i="1"/>
  <c r="J211" i="1"/>
  <c r="F132" i="1"/>
  <c r="F133" i="1"/>
  <c r="F125" i="1"/>
  <c r="F149" i="1"/>
  <c r="F131" i="1"/>
  <c r="F127" i="1"/>
  <c r="F151" i="1"/>
  <c r="F148" i="1"/>
  <c r="F138" i="1"/>
  <c r="F141" i="1"/>
  <c r="F147" i="1"/>
  <c r="F142" i="1"/>
  <c r="F128" i="1"/>
  <c r="F134" i="1"/>
  <c r="F137" i="1"/>
  <c r="F140" i="1"/>
  <c r="F126" i="1"/>
  <c r="F129" i="1"/>
  <c r="F150" i="1"/>
  <c r="Z227" i="1"/>
  <c r="Z234" i="1"/>
  <c r="Z230" i="1"/>
  <c r="Z235" i="1"/>
  <c r="Z236" i="1"/>
  <c r="Z246" i="1"/>
  <c r="Z243" i="1"/>
  <c r="Z231" i="1"/>
  <c r="Z237" i="1"/>
  <c r="Z240" i="1"/>
  <c r="Z238" i="1"/>
  <c r="Z229" i="1"/>
  <c r="Z233" i="1"/>
  <c r="Z225" i="1"/>
  <c r="Z221" i="1"/>
  <c r="Z222" i="1"/>
  <c r="Z244" i="1"/>
  <c r="Z239" i="1"/>
  <c r="Z245" i="1"/>
  <c r="Z241" i="1"/>
  <c r="M65" i="1"/>
  <c r="M80" i="1"/>
  <c r="M67" i="1"/>
  <c r="M83" i="1"/>
  <c r="M77" i="1"/>
  <c r="M82" i="1"/>
  <c r="M62" i="1"/>
  <c r="M68" i="1"/>
  <c r="M84" i="1"/>
  <c r="M71" i="1"/>
  <c r="M87" i="1"/>
  <c r="M85" i="1"/>
  <c r="M66" i="1"/>
  <c r="M78" i="1"/>
  <c r="Z204" i="1"/>
  <c r="Z214" i="1"/>
  <c r="Z212" i="1"/>
  <c r="Z209" i="1"/>
  <c r="Z202" i="1"/>
  <c r="Z199" i="1"/>
  <c r="S246" i="1"/>
  <c r="AU246" i="1" s="1"/>
  <c r="S223" i="1"/>
  <c r="AU223" i="1" s="1"/>
  <c r="S235" i="1"/>
  <c r="AU235" i="1" s="1"/>
  <c r="R125" i="1"/>
  <c r="R126" i="1"/>
  <c r="R144" i="1"/>
  <c r="M81" i="1"/>
  <c r="M69" i="1"/>
  <c r="M64" i="1"/>
  <c r="Z242" i="1"/>
  <c r="Z226" i="1"/>
  <c r="S174" i="1"/>
  <c r="AV174" i="1" s="1"/>
  <c r="J197" i="1"/>
  <c r="J202" i="1"/>
  <c r="Z146" i="1"/>
  <c r="M162" i="1"/>
  <c r="M181" i="1"/>
  <c r="L127" i="1"/>
  <c r="L138" i="1"/>
  <c r="F143" i="1"/>
  <c r="S199" i="1"/>
  <c r="AU199" i="1" s="1"/>
  <c r="S214" i="1"/>
  <c r="AU214" i="1" s="1"/>
  <c r="S193" i="1"/>
  <c r="AU193" i="1" s="1"/>
  <c r="S213" i="1"/>
  <c r="S195" i="1"/>
  <c r="AU195" i="1" s="1"/>
  <c r="S197" i="1"/>
  <c r="AU197" i="1" s="1"/>
  <c r="Z140" i="1"/>
  <c r="Z131" i="1"/>
  <c r="Z147" i="1"/>
  <c r="Z150" i="1"/>
  <c r="Z133" i="1"/>
  <c r="Z145" i="1"/>
  <c r="Z128" i="1"/>
  <c r="Z144" i="1"/>
  <c r="Z135" i="1"/>
  <c r="Z126" i="1"/>
  <c r="Z130" i="1"/>
  <c r="Z141" i="1"/>
  <c r="Z151" i="1"/>
  <c r="Z132" i="1"/>
  <c r="Z148" i="1"/>
  <c r="Z139" i="1"/>
  <c r="Z134" i="1"/>
  <c r="Z138" i="1"/>
  <c r="Z149" i="1"/>
  <c r="Z137" i="1"/>
  <c r="Z210" i="1"/>
  <c r="Z191" i="1"/>
  <c r="Z196" i="1"/>
  <c r="Z208" i="1"/>
  <c r="Z201" i="1"/>
  <c r="Z198" i="1"/>
  <c r="Z195" i="1"/>
  <c r="S237" i="1"/>
  <c r="AU237" i="1" s="1"/>
  <c r="S239" i="1"/>
  <c r="AU239" i="1" s="1"/>
  <c r="S234" i="1"/>
  <c r="AU234" i="1" s="1"/>
  <c r="S232" i="1"/>
  <c r="AU232" i="1" s="1"/>
  <c r="R149" i="1"/>
  <c r="R147" i="1"/>
  <c r="R140" i="1"/>
  <c r="M73" i="1"/>
  <c r="M63" i="1"/>
  <c r="M88" i="1"/>
  <c r="Z228" i="1"/>
  <c r="Z224" i="1"/>
  <c r="S165" i="1"/>
  <c r="AV165" i="1" s="1"/>
  <c r="S175" i="1"/>
  <c r="AV175" i="1" s="1"/>
  <c r="J196" i="1"/>
  <c r="J199" i="1"/>
  <c r="Z142" i="1"/>
  <c r="M170" i="1"/>
  <c r="L144" i="1"/>
  <c r="F145" i="1"/>
  <c r="AE20" i="1"/>
  <c r="AH20" i="1" s="1"/>
  <c r="AN20" i="1" s="1"/>
  <c r="T142" i="1"/>
  <c r="P64" i="1"/>
  <c r="P79" i="1"/>
  <c r="P74" i="1"/>
  <c r="P65" i="1"/>
  <c r="P76" i="1"/>
  <c r="P81" i="1"/>
  <c r="P77" i="1"/>
  <c r="P67" i="1"/>
  <c r="P83" i="1"/>
  <c r="P78" i="1"/>
  <c r="P72" i="1"/>
  <c r="P84" i="1"/>
  <c r="P62" i="1"/>
  <c r="P85" i="1"/>
  <c r="W202" i="1"/>
  <c r="W197" i="1"/>
  <c r="W204" i="1"/>
  <c r="W212" i="1"/>
  <c r="W195" i="1"/>
  <c r="W210" i="1"/>
  <c r="W200" i="1"/>
  <c r="W194" i="1"/>
  <c r="W203" i="1"/>
  <c r="W208" i="1"/>
  <c r="W191" i="1"/>
  <c r="W199" i="1"/>
  <c r="W192" i="1"/>
  <c r="W206" i="1"/>
  <c r="W211" i="1"/>
  <c r="M161" i="1"/>
  <c r="M169" i="1"/>
  <c r="M158" i="1"/>
  <c r="M176" i="1"/>
  <c r="M171" i="1"/>
  <c r="M178" i="1"/>
  <c r="M174" i="1"/>
  <c r="M160" i="1"/>
  <c r="M173" i="1"/>
  <c r="M164" i="1"/>
  <c r="M180" i="1"/>
  <c r="M179" i="1"/>
  <c r="M167" i="1"/>
  <c r="M182" i="1"/>
  <c r="M159" i="1"/>
  <c r="M177" i="1"/>
  <c r="M168" i="1"/>
  <c r="M156" i="1"/>
  <c r="M175" i="1"/>
  <c r="M166" i="1"/>
  <c r="Z207" i="1"/>
  <c r="Z211" i="1"/>
  <c r="Z205" i="1"/>
  <c r="Z200" i="1"/>
  <c r="Z193" i="1"/>
  <c r="Z194" i="1"/>
  <c r="S229" i="1"/>
  <c r="AU229" i="1" s="1"/>
  <c r="S240" i="1"/>
  <c r="AU240" i="1" s="1"/>
  <c r="S230" i="1"/>
  <c r="AU230" i="1" s="1"/>
  <c r="S228" i="1"/>
  <c r="AU228" i="1" s="1"/>
  <c r="R145" i="1"/>
  <c r="R146" i="1"/>
  <c r="R135" i="1"/>
  <c r="R128" i="1"/>
  <c r="M74" i="1"/>
  <c r="M79" i="1"/>
  <c r="M76" i="1"/>
  <c r="Z232" i="1"/>
  <c r="Z223" i="1"/>
  <c r="S160" i="1"/>
  <c r="AV160" i="1" s="1"/>
  <c r="S162" i="1"/>
  <c r="AV162" i="1" s="1"/>
  <c r="J200" i="1"/>
  <c r="J189" i="1"/>
  <c r="Z129" i="1"/>
  <c r="Z143" i="1"/>
  <c r="M163" i="1"/>
  <c r="M157" i="1"/>
  <c r="L145" i="1"/>
  <c r="F136" i="1"/>
  <c r="Z100" i="1"/>
  <c r="Z119" i="1"/>
  <c r="L78" i="1"/>
  <c r="T203" i="1"/>
  <c r="T99" i="1"/>
  <c r="AV99" i="1" s="1"/>
  <c r="T110" i="1"/>
  <c r="P240" i="1"/>
  <c r="R221" i="1"/>
  <c r="S146" i="1"/>
  <c r="AU146" i="1" s="1"/>
  <c r="T120" i="1"/>
  <c r="AV120" i="1" s="1"/>
  <c r="F77" i="1"/>
  <c r="Z97" i="1"/>
  <c r="Z103" i="1"/>
  <c r="Z96" i="1"/>
  <c r="R229" i="1"/>
  <c r="S144" i="1"/>
  <c r="AU144" i="1" s="1"/>
  <c r="T189" i="1"/>
  <c r="F62" i="1"/>
  <c r="T191" i="1"/>
  <c r="AV191" i="1" s="1"/>
  <c r="T109" i="1"/>
  <c r="AV109" i="1" s="1"/>
  <c r="T105" i="1"/>
  <c r="AV105" i="1" s="1"/>
  <c r="F78" i="1"/>
  <c r="F69" i="1"/>
  <c r="F144" i="1"/>
  <c r="M233" i="1"/>
  <c r="S206" i="1"/>
  <c r="AU206" i="1" s="1"/>
  <c r="F146" i="1"/>
  <c r="F139" i="1"/>
  <c r="F135" i="1"/>
  <c r="L240" i="1"/>
  <c r="S210" i="1"/>
  <c r="AU210" i="1" s="1"/>
  <c r="F82" i="1"/>
  <c r="F88" i="1"/>
  <c r="AT118" i="1"/>
  <c r="AT115" i="1"/>
  <c r="Z113" i="1"/>
  <c r="Z117" i="1"/>
  <c r="Z108" i="1"/>
  <c r="Z118" i="1"/>
  <c r="Z102" i="1"/>
  <c r="Z115" i="1"/>
  <c r="Z99" i="1"/>
  <c r="R192" i="1"/>
  <c r="W130" i="1"/>
  <c r="L81" i="1"/>
  <c r="L83" i="1"/>
  <c r="R246" i="1"/>
  <c r="R227" i="1"/>
  <c r="S150" i="1"/>
  <c r="AU150" i="1" s="1"/>
  <c r="S128" i="1"/>
  <c r="AU128" i="1" s="1"/>
  <c r="F73" i="1"/>
  <c r="F70" i="1"/>
  <c r="F80" i="1"/>
  <c r="F83" i="1"/>
  <c r="F79" i="1"/>
  <c r="M98" i="1"/>
  <c r="M107" i="1"/>
  <c r="Z105" i="1"/>
  <c r="Z109" i="1"/>
  <c r="Z112" i="1"/>
  <c r="Z114" i="1"/>
  <c r="Z98" i="1"/>
  <c r="Z111" i="1"/>
  <c r="Z95" i="1"/>
  <c r="AA241" i="1"/>
  <c r="R211" i="1"/>
  <c r="R194" i="1"/>
  <c r="W137" i="1"/>
  <c r="T77" i="1"/>
  <c r="AV77" i="1" s="1"/>
  <c r="AT229" i="1"/>
  <c r="L80" i="1"/>
  <c r="L67" i="1"/>
  <c r="R239" i="1"/>
  <c r="S147" i="1"/>
  <c r="AU147" i="1" s="1"/>
  <c r="S137" i="1"/>
  <c r="AU137" i="1" s="1"/>
  <c r="F71" i="1"/>
  <c r="F64" i="1"/>
  <c r="F81" i="1"/>
  <c r="F68" i="1"/>
  <c r="F84" i="1"/>
  <c r="F85" i="1"/>
  <c r="F74" i="1"/>
  <c r="F72" i="1"/>
  <c r="F86" i="1"/>
  <c r="Z116" i="1"/>
  <c r="Z101" i="1"/>
  <c r="Z104" i="1"/>
  <c r="Z110" i="1"/>
  <c r="Z94" i="1"/>
  <c r="R197" i="1"/>
  <c r="R195" i="1"/>
  <c r="T67" i="1"/>
  <c r="AV67" i="1" s="1"/>
  <c r="T132" i="1"/>
  <c r="L76" i="1"/>
  <c r="R238" i="1"/>
  <c r="R236" i="1"/>
  <c r="S143" i="1"/>
  <c r="AU143" i="1" s="1"/>
  <c r="F76" i="1"/>
  <c r="F67" i="1"/>
  <c r="F65" i="1"/>
  <c r="F66" i="1"/>
  <c r="AI22" i="1"/>
  <c r="AL22" i="1" s="1"/>
  <c r="F63" i="1"/>
  <c r="M239" i="1"/>
  <c r="M220" i="1"/>
  <c r="M245" i="1"/>
  <c r="M232" i="1"/>
  <c r="J125" i="1"/>
  <c r="J147" i="1"/>
  <c r="S192" i="1"/>
  <c r="AU192" i="1" s="1"/>
  <c r="S208" i="1"/>
  <c r="AU208" i="1" s="1"/>
  <c r="S207" i="1"/>
  <c r="AU207" i="1" s="1"/>
  <c r="S209" i="1"/>
  <c r="AU209" i="1" s="1"/>
  <c r="P211" i="1"/>
  <c r="S198" i="1"/>
  <c r="AU198" i="1" s="1"/>
  <c r="S200" i="1"/>
  <c r="AU200" i="1" s="1"/>
  <c r="S203" i="1"/>
  <c r="AU203" i="1" s="1"/>
  <c r="S202" i="1"/>
  <c r="AU202" i="1" s="1"/>
  <c r="F158" i="1"/>
  <c r="S188" i="1"/>
  <c r="AU188" i="1" s="1"/>
  <c r="S212" i="1"/>
  <c r="AU212" i="1" s="1"/>
  <c r="S196" i="1"/>
  <c r="AU196" i="1" s="1"/>
  <c r="AH21" i="1"/>
  <c r="AN21" i="1" s="1"/>
  <c r="T106" i="1"/>
  <c r="AV106" i="1" s="1"/>
  <c r="R205" i="1"/>
  <c r="R214" i="1"/>
  <c r="R188" i="1"/>
  <c r="R213" i="1"/>
  <c r="R206" i="1"/>
  <c r="R191" i="1"/>
  <c r="R190" i="1"/>
  <c r="W147" i="1"/>
  <c r="L69" i="1"/>
  <c r="L73" i="1"/>
  <c r="L72" i="1"/>
  <c r="L68" i="1"/>
  <c r="L74" i="1"/>
  <c r="L79" i="1"/>
  <c r="L64" i="1"/>
  <c r="R234" i="1"/>
  <c r="R242" i="1"/>
  <c r="R243" i="1"/>
  <c r="R220" i="1"/>
  <c r="R222" i="1"/>
  <c r="R226" i="1"/>
  <c r="R223" i="1"/>
  <c r="S125" i="1"/>
  <c r="AU125" i="1" s="1"/>
  <c r="S142" i="1"/>
  <c r="AU142" i="1" s="1"/>
  <c r="S139" i="1"/>
  <c r="AU139" i="1" s="1"/>
  <c r="S135" i="1"/>
  <c r="AU135" i="1" s="1"/>
  <c r="S140" i="1"/>
  <c r="S149" i="1"/>
  <c r="AU149" i="1" s="1"/>
  <c r="S133" i="1"/>
  <c r="AU133" i="1" s="1"/>
  <c r="AA63" i="1"/>
  <c r="AA70" i="1"/>
  <c r="P224" i="1"/>
  <c r="J132" i="1"/>
  <c r="J138" i="1"/>
  <c r="R210" i="1"/>
  <c r="R204" i="1"/>
  <c r="R212" i="1"/>
  <c r="R209" i="1"/>
  <c r="R202" i="1"/>
  <c r="R203" i="1"/>
  <c r="R193" i="1"/>
  <c r="W125" i="1"/>
  <c r="W144" i="1"/>
  <c r="L63" i="1"/>
  <c r="L66" i="1"/>
  <c r="L65" i="1"/>
  <c r="L86" i="1"/>
  <c r="L70" i="1"/>
  <c r="L75" i="1"/>
  <c r="R224" i="1"/>
  <c r="R230" i="1"/>
  <c r="R233" i="1"/>
  <c r="R244" i="1"/>
  <c r="R237" i="1"/>
  <c r="R235" i="1"/>
  <c r="S138" i="1"/>
  <c r="AU138" i="1" s="1"/>
  <c r="S134" i="1"/>
  <c r="AU134" i="1" s="1"/>
  <c r="S131" i="1"/>
  <c r="S127" i="1"/>
  <c r="AU127" i="1" s="1"/>
  <c r="S136" i="1"/>
  <c r="AU136" i="1" s="1"/>
  <c r="S145" i="1"/>
  <c r="AU145" i="1" s="1"/>
  <c r="S129" i="1"/>
  <c r="AU129" i="1" s="1"/>
  <c r="P244" i="1"/>
  <c r="P243" i="1"/>
  <c r="S201" i="1"/>
  <c r="AU201" i="1" s="1"/>
  <c r="S211" i="1"/>
  <c r="AU211" i="1" s="1"/>
  <c r="S189" i="1"/>
  <c r="AU189" i="1" s="1"/>
  <c r="S204" i="1"/>
  <c r="AU204" i="1" s="1"/>
  <c r="S205" i="1"/>
  <c r="AU205" i="1" s="1"/>
  <c r="S194" i="1"/>
  <c r="AU194" i="1" s="1"/>
  <c r="R196" i="1"/>
  <c r="R208" i="1"/>
  <c r="R207" i="1"/>
  <c r="R201" i="1"/>
  <c r="R198" i="1"/>
  <c r="R199" i="1"/>
  <c r="W127" i="1"/>
  <c r="W128" i="1"/>
  <c r="L85" i="1"/>
  <c r="L62" i="1"/>
  <c r="L88" i="1"/>
  <c r="L84" i="1"/>
  <c r="L82" i="1"/>
  <c r="L87" i="1"/>
  <c r="R241" i="1"/>
  <c r="R245" i="1"/>
  <c r="R225" i="1"/>
  <c r="R228" i="1"/>
  <c r="R240" i="1"/>
  <c r="R232" i="1"/>
  <c r="S130" i="1"/>
  <c r="AU130" i="1" s="1"/>
  <c r="S126" i="1"/>
  <c r="AU126" i="1" s="1"/>
  <c r="S151" i="1"/>
  <c r="AU151" i="1" s="1"/>
  <c r="S148" i="1"/>
  <c r="AU148" i="1" s="1"/>
  <c r="S132" i="1"/>
  <c r="AU132" i="1" s="1"/>
  <c r="AA72" i="1"/>
  <c r="P232" i="1"/>
  <c r="F172" i="1"/>
  <c r="F180" i="1"/>
  <c r="F169" i="1"/>
  <c r="F164" i="1"/>
  <c r="F168" i="1"/>
  <c r="F162" i="1"/>
  <c r="F176" i="1"/>
  <c r="F173" i="1"/>
  <c r="F175" i="1"/>
  <c r="F174" i="1"/>
  <c r="F160" i="1"/>
  <c r="F171" i="1"/>
  <c r="F170" i="1"/>
  <c r="F163" i="1"/>
  <c r="F166" i="1"/>
  <c r="F179" i="1"/>
  <c r="F157" i="1"/>
  <c r="F156" i="1"/>
  <c r="F165" i="1"/>
  <c r="F178" i="1"/>
  <c r="F177" i="1"/>
  <c r="F182" i="1"/>
  <c r="F159" i="1"/>
  <c r="F181" i="1"/>
  <c r="F161" i="1"/>
  <c r="P242" i="1"/>
  <c r="P233" i="1"/>
  <c r="W168" i="1"/>
  <c r="W159" i="1"/>
  <c r="W161" i="1"/>
  <c r="W179" i="1"/>
  <c r="W174" i="1"/>
  <c r="W165" i="1"/>
  <c r="W164" i="1"/>
  <c r="W176" i="1"/>
  <c r="W156" i="1"/>
  <c r="W163" i="1"/>
  <c r="W167" i="1"/>
  <c r="W160" i="1"/>
  <c r="W178" i="1"/>
  <c r="W173" i="1"/>
  <c r="W172" i="1"/>
  <c r="W158" i="1"/>
  <c r="W171" i="1"/>
  <c r="W166" i="1"/>
  <c r="W182" i="1"/>
  <c r="W181" i="1"/>
  <c r="W180" i="1"/>
  <c r="W157" i="1"/>
  <c r="W162" i="1"/>
  <c r="W177" i="1"/>
  <c r="W170" i="1"/>
  <c r="W175" i="1"/>
  <c r="W169" i="1"/>
  <c r="AT117" i="1"/>
  <c r="AT103" i="1"/>
  <c r="AA220" i="1"/>
  <c r="AA225" i="1"/>
  <c r="W142" i="1"/>
  <c r="W150" i="1"/>
  <c r="W143" i="1"/>
  <c r="W139" i="1"/>
  <c r="W140" i="1"/>
  <c r="W149" i="1"/>
  <c r="W133" i="1"/>
  <c r="T76" i="1"/>
  <c r="AV76" i="1" s="1"/>
  <c r="AT221" i="1"/>
  <c r="AT144" i="1"/>
  <c r="AA97" i="1"/>
  <c r="P220" i="1"/>
  <c r="P229" i="1"/>
  <c r="P226" i="1"/>
  <c r="P227" i="1"/>
  <c r="P222" i="1"/>
  <c r="P221" i="1"/>
  <c r="P241" i="1"/>
  <c r="W207" i="1"/>
  <c r="W209" i="1"/>
  <c r="W190" i="1"/>
  <c r="W213" i="1"/>
  <c r="W193" i="1"/>
  <c r="W196" i="1"/>
  <c r="AA244" i="1"/>
  <c r="AA230" i="1"/>
  <c r="W126" i="1"/>
  <c r="W146" i="1"/>
  <c r="W135" i="1"/>
  <c r="W131" i="1"/>
  <c r="W136" i="1"/>
  <c r="W145" i="1"/>
  <c r="W129" i="1"/>
  <c r="T80" i="1"/>
  <c r="AV80" i="1" s="1"/>
  <c r="T78" i="1"/>
  <c r="AV78" i="1" s="1"/>
  <c r="AA106" i="1"/>
  <c r="AA107" i="1"/>
  <c r="P237" i="1"/>
  <c r="P235" i="1"/>
  <c r="P225" i="1"/>
  <c r="P246" i="1"/>
  <c r="P239" i="1"/>
  <c r="P230" i="1"/>
  <c r="P245" i="1"/>
  <c r="P198" i="1"/>
  <c r="P192" i="1"/>
  <c r="AA231" i="1"/>
  <c r="AA224" i="1"/>
  <c r="AT62" i="1"/>
  <c r="W134" i="1"/>
  <c r="W138" i="1"/>
  <c r="W151" i="1"/>
  <c r="W148" i="1"/>
  <c r="W132" i="1"/>
  <c r="T81" i="1"/>
  <c r="AV81" i="1" s="1"/>
  <c r="T83" i="1"/>
  <c r="AV83" i="1" s="1"/>
  <c r="AT149" i="1"/>
  <c r="AA110" i="1"/>
  <c r="AA116" i="1"/>
  <c r="P223" i="1"/>
  <c r="P236" i="1"/>
  <c r="P238" i="1"/>
  <c r="P234" i="1"/>
  <c r="P228" i="1"/>
  <c r="AI21" i="1"/>
  <c r="AL21" i="1" s="1"/>
  <c r="P162" i="1"/>
  <c r="P176" i="1"/>
  <c r="P167" i="1"/>
  <c r="P158" i="1"/>
  <c r="P178" i="1"/>
  <c r="P170" i="1"/>
  <c r="P160" i="1"/>
  <c r="P164" i="1"/>
  <c r="P180" i="1"/>
  <c r="P171" i="1"/>
  <c r="P166" i="1"/>
  <c r="P165" i="1"/>
  <c r="P157" i="1"/>
  <c r="P159" i="1"/>
  <c r="P168" i="1"/>
  <c r="P156" i="1"/>
  <c r="P175" i="1"/>
  <c r="P174" i="1"/>
  <c r="P173" i="1"/>
  <c r="P169" i="1"/>
  <c r="P161" i="1"/>
  <c r="P172" i="1"/>
  <c r="P179" i="1"/>
  <c r="P177" i="1"/>
  <c r="P181" i="1"/>
  <c r="P163" i="1"/>
  <c r="P182" i="1"/>
  <c r="T127" i="1"/>
  <c r="T224" i="1"/>
  <c r="AA178" i="1"/>
  <c r="AT151" i="1"/>
  <c r="T128" i="1"/>
  <c r="T206" i="1"/>
  <c r="T233" i="1"/>
  <c r="T126" i="1"/>
  <c r="T230" i="1"/>
  <c r="AA180" i="1"/>
  <c r="AA179" i="1"/>
  <c r="T131" i="1"/>
  <c r="T137" i="1"/>
  <c r="AE22" i="1"/>
  <c r="AH22" i="1" s="1"/>
  <c r="AM22" i="1" s="1"/>
  <c r="T244" i="1"/>
  <c r="T238" i="1"/>
  <c r="AV238" i="1" s="1"/>
  <c r="AA130" i="1"/>
  <c r="AA150" i="1"/>
  <c r="AA147" i="1"/>
  <c r="AA127" i="1"/>
  <c r="AA136" i="1"/>
  <c r="AA145" i="1"/>
  <c r="AA129" i="1"/>
  <c r="AT222" i="1"/>
  <c r="AA68" i="1"/>
  <c r="T98" i="1"/>
  <c r="AV98" i="1" s="1"/>
  <c r="T101" i="1"/>
  <c r="AV101" i="1" s="1"/>
  <c r="T115" i="1"/>
  <c r="AV115" i="1" s="1"/>
  <c r="T95" i="1"/>
  <c r="AV95" i="1" s="1"/>
  <c r="AA81" i="1"/>
  <c r="AA80" i="1"/>
  <c r="AA62" i="1"/>
  <c r="T119" i="1"/>
  <c r="AV119" i="1" s="1"/>
  <c r="T104" i="1"/>
  <c r="AV104" i="1" s="1"/>
  <c r="AA148" i="1"/>
  <c r="AT130" i="1"/>
  <c r="AA76" i="1"/>
  <c r="T97" i="1"/>
  <c r="AV97" i="1" s="1"/>
  <c r="T111" i="1"/>
  <c r="AV111" i="1" s="1"/>
  <c r="T112" i="1"/>
  <c r="AV112" i="1" s="1"/>
  <c r="T118" i="1"/>
  <c r="AV118" i="1" s="1"/>
  <c r="AA66" i="1"/>
  <c r="AA88" i="1"/>
  <c r="AA77" i="1"/>
  <c r="T103" i="1"/>
  <c r="AV103" i="1" s="1"/>
  <c r="T114" i="1"/>
  <c r="AV114" i="1" s="1"/>
  <c r="AA138" i="1"/>
  <c r="AA142" i="1"/>
  <c r="AA151" i="1"/>
  <c r="AA132" i="1"/>
  <c r="AA141" i="1"/>
  <c r="AA146" i="1"/>
  <c r="AA139" i="1"/>
  <c r="AA134" i="1"/>
  <c r="AA143" i="1"/>
  <c r="AA144" i="1"/>
  <c r="AA128" i="1"/>
  <c r="AT141" i="1"/>
  <c r="AA84" i="1"/>
  <c r="AA65" i="1"/>
  <c r="T107" i="1"/>
  <c r="AV107" i="1" s="1"/>
  <c r="T117" i="1"/>
  <c r="AV117" i="1" s="1"/>
  <c r="T100" i="1"/>
  <c r="AV100" i="1" s="1"/>
  <c r="T94" i="1"/>
  <c r="AV94" i="1" s="1"/>
  <c r="T116" i="1"/>
  <c r="AV116" i="1" s="1"/>
  <c r="T96" i="1"/>
  <c r="AV96" i="1" s="1"/>
  <c r="T102" i="1"/>
  <c r="AV102" i="1" s="1"/>
  <c r="AE19" i="1"/>
  <c r="AH19" i="1" s="1"/>
  <c r="AA74" i="1"/>
  <c r="AA87" i="1"/>
  <c r="AA164" i="1"/>
  <c r="AA168" i="1"/>
  <c r="AA169" i="1"/>
  <c r="AA174" i="1"/>
  <c r="AA175" i="1"/>
  <c r="AA162" i="1"/>
  <c r="T190" i="1"/>
  <c r="AV190" i="1" s="1"/>
  <c r="T200" i="1"/>
  <c r="T214" i="1"/>
  <c r="T188" i="1"/>
  <c r="AV188" i="1" s="1"/>
  <c r="T193" i="1"/>
  <c r="T205" i="1"/>
  <c r="T202" i="1"/>
  <c r="AA181" i="1"/>
  <c r="AA158" i="1"/>
  <c r="T195" i="1"/>
  <c r="T211" i="1"/>
  <c r="T192" i="1"/>
  <c r="T212" i="1"/>
  <c r="T201" i="1"/>
  <c r="T199" i="1"/>
  <c r="T197" i="1"/>
  <c r="T209" i="1"/>
  <c r="T204" i="1"/>
  <c r="AA172" i="1"/>
  <c r="AA173" i="1"/>
  <c r="AA161" i="1"/>
  <c r="AA170" i="1"/>
  <c r="AA171" i="1"/>
  <c r="AA160" i="1"/>
  <c r="AA156" i="1"/>
  <c r="AA165" i="1"/>
  <c r="AA182" i="1"/>
  <c r="AA166" i="1"/>
  <c r="AA167" i="1"/>
  <c r="T210" i="1"/>
  <c r="T213" i="1"/>
  <c r="T196" i="1"/>
  <c r="T207" i="1"/>
  <c r="T194" i="1"/>
  <c r="AA246" i="1"/>
  <c r="AA239" i="1"/>
  <c r="AA226" i="1"/>
  <c r="AA237" i="1"/>
  <c r="AA221" i="1"/>
  <c r="AA227" i="1"/>
  <c r="T72" i="1"/>
  <c r="AV72" i="1" s="1"/>
  <c r="T73" i="1"/>
  <c r="AV73" i="1" s="1"/>
  <c r="T69" i="1"/>
  <c r="AV69" i="1" s="1"/>
  <c r="T68" i="1"/>
  <c r="AV68" i="1" s="1"/>
  <c r="T74" i="1"/>
  <c r="AV74" i="1" s="1"/>
  <c r="T79" i="1"/>
  <c r="AV79" i="1" s="1"/>
  <c r="T64" i="1"/>
  <c r="AV64" i="1" s="1"/>
  <c r="AA98" i="1"/>
  <c r="AA102" i="1"/>
  <c r="AA120" i="1"/>
  <c r="AA94" i="1"/>
  <c r="AA103" i="1"/>
  <c r="AA112" i="1"/>
  <c r="AA96" i="1"/>
  <c r="AI19" i="1"/>
  <c r="AL19" i="1" s="1"/>
  <c r="AI18" i="1"/>
  <c r="AL18" i="1" s="1"/>
  <c r="AA243" i="1"/>
  <c r="AA223" i="1"/>
  <c r="AA235" i="1"/>
  <c r="AA222" i="1"/>
  <c r="AA234" i="1"/>
  <c r="AA238" i="1"/>
  <c r="AA232" i="1"/>
  <c r="T65" i="1"/>
  <c r="AV65" i="1" s="1"/>
  <c r="T66" i="1"/>
  <c r="AV66" i="1" s="1"/>
  <c r="T63" i="1"/>
  <c r="AV63" i="1" s="1"/>
  <c r="T86" i="1"/>
  <c r="AV86" i="1" s="1"/>
  <c r="T70" i="1"/>
  <c r="AV70" i="1" s="1"/>
  <c r="T75" i="1"/>
  <c r="AV75" i="1" s="1"/>
  <c r="AA109" i="1"/>
  <c r="AA119" i="1"/>
  <c r="AA113" i="1"/>
  <c r="AA115" i="1"/>
  <c r="AA99" i="1"/>
  <c r="AA108" i="1"/>
  <c r="AA242" i="1"/>
  <c r="AA236" i="1"/>
  <c r="AA240" i="1"/>
  <c r="AA245" i="1"/>
  <c r="AA229" i="1"/>
  <c r="AA233" i="1"/>
  <c r="T88" i="1"/>
  <c r="AV88" i="1" s="1"/>
  <c r="T62" i="1"/>
  <c r="AV62" i="1" s="1"/>
  <c r="T85" i="1"/>
  <c r="AV85" i="1" s="1"/>
  <c r="T84" i="1"/>
  <c r="AV84" i="1" s="1"/>
  <c r="T82" i="1"/>
  <c r="AV82" i="1" s="1"/>
  <c r="T87" i="1"/>
  <c r="AV87" i="1" s="1"/>
  <c r="T71" i="1"/>
  <c r="AV71" i="1" s="1"/>
  <c r="AA114" i="1"/>
  <c r="AA118" i="1"/>
  <c r="AA117" i="1"/>
  <c r="AA105" i="1"/>
  <c r="AA111" i="1"/>
  <c r="AA95" i="1"/>
  <c r="AT126" i="1"/>
  <c r="T125" i="1"/>
  <c r="T151" i="1"/>
  <c r="T148" i="1"/>
  <c r="T149" i="1"/>
  <c r="T133" i="1"/>
  <c r="T138" i="1"/>
  <c r="T240" i="1"/>
  <c r="T231" i="1"/>
  <c r="T227" i="1"/>
  <c r="AV227" i="1" s="1"/>
  <c r="T236" i="1"/>
  <c r="J64" i="1"/>
  <c r="J78" i="1"/>
  <c r="J69" i="1"/>
  <c r="J85" i="1"/>
  <c r="J72" i="1"/>
  <c r="J88" i="1"/>
  <c r="J83" i="1"/>
  <c r="J84" i="1"/>
  <c r="J70" i="1"/>
  <c r="J75" i="1"/>
  <c r="J87" i="1"/>
  <c r="J71" i="1"/>
  <c r="J73" i="1"/>
  <c r="J62" i="1"/>
  <c r="J76" i="1"/>
  <c r="J79" i="1"/>
  <c r="J81" i="1"/>
  <c r="J68" i="1"/>
  <c r="J82" i="1"/>
  <c r="J67" i="1"/>
  <c r="J86" i="1"/>
  <c r="J63" i="1"/>
  <c r="J77" i="1"/>
  <c r="J65" i="1"/>
  <c r="J80" i="1"/>
  <c r="J74" i="1"/>
  <c r="J66" i="1"/>
  <c r="T243" i="1"/>
  <c r="T222" i="1"/>
  <c r="T147" i="1"/>
  <c r="T139" i="1"/>
  <c r="T143" i="1"/>
  <c r="T144" i="1"/>
  <c r="T145" i="1"/>
  <c r="T129" i="1"/>
  <c r="T134" i="1"/>
  <c r="T228" i="1"/>
  <c r="T232" i="1"/>
  <c r="T225" i="1"/>
  <c r="T223" i="1"/>
  <c r="T245" i="1"/>
  <c r="T241" i="1"/>
  <c r="T239" i="1"/>
  <c r="AE23" i="1"/>
  <c r="AI23" i="1"/>
  <c r="AL23" i="1" s="1"/>
  <c r="J223" i="1"/>
  <c r="J221" i="1"/>
  <c r="J240" i="1"/>
  <c r="J232" i="1"/>
  <c r="J226" i="1"/>
  <c r="J243" i="1"/>
  <c r="J233" i="1"/>
  <c r="J227" i="1"/>
  <c r="J224" i="1"/>
  <c r="J244" i="1"/>
  <c r="J238" i="1"/>
  <c r="J245" i="1"/>
  <c r="J230" i="1"/>
  <c r="J242" i="1"/>
  <c r="J237" i="1"/>
  <c r="J239" i="1"/>
  <c r="J222" i="1"/>
  <c r="J231" i="1"/>
  <c r="J234" i="1"/>
  <c r="J220" i="1"/>
  <c r="J229" i="1"/>
  <c r="J225" i="1"/>
  <c r="J241" i="1"/>
  <c r="J246" i="1"/>
  <c r="J235" i="1"/>
  <c r="J228" i="1"/>
  <c r="J236" i="1"/>
  <c r="AT224" i="1"/>
  <c r="AT142" i="1"/>
  <c r="AT146" i="1"/>
  <c r="AT127" i="1"/>
  <c r="T150" i="1"/>
  <c r="T140" i="1"/>
  <c r="T135" i="1"/>
  <c r="T136" i="1"/>
  <c r="T141" i="1"/>
  <c r="AV141" i="1" s="1"/>
  <c r="T146" i="1"/>
  <c r="T130" i="1"/>
  <c r="T242" i="1"/>
  <c r="T220" i="1"/>
  <c r="AV220" i="1" s="1"/>
  <c r="T226" i="1"/>
  <c r="AV226" i="1" s="1"/>
  <c r="T234" i="1"/>
  <c r="T237" i="1"/>
  <c r="T246" i="1"/>
  <c r="T235" i="1"/>
  <c r="T221" i="1"/>
  <c r="AI20" i="1"/>
  <c r="AL20" i="1" s="1"/>
  <c r="AA78" i="1"/>
  <c r="AA85" i="1"/>
  <c r="AA75" i="1"/>
  <c r="AA67" i="1"/>
  <c r="AA82" i="1"/>
  <c r="AA83" i="1"/>
  <c r="AA71" i="1"/>
  <c r="AA79" i="1"/>
  <c r="AA69" i="1"/>
  <c r="AA73" i="1"/>
  <c r="AT120" i="1"/>
  <c r="AE66" i="1"/>
  <c r="AE73" i="1"/>
  <c r="AE62" i="1"/>
  <c r="AE77" i="1"/>
  <c r="AE69" i="1"/>
  <c r="AE85" i="1"/>
  <c r="AE81" i="1"/>
  <c r="AE65" i="1"/>
  <c r="AE84" i="1"/>
  <c r="AE68" i="1"/>
  <c r="AE79" i="1"/>
  <c r="AE63" i="1"/>
  <c r="AE74" i="1"/>
  <c r="AE88" i="1"/>
  <c r="AE67" i="1"/>
  <c r="AE80" i="1"/>
  <c r="AE64" i="1"/>
  <c r="AE75" i="1"/>
  <c r="AE86" i="1"/>
  <c r="AE70" i="1"/>
  <c r="AE76" i="1"/>
  <c r="AE87" i="1"/>
  <c r="AE71" i="1"/>
  <c r="AE82" i="1"/>
  <c r="AE72" i="1"/>
  <c r="AE83" i="1"/>
  <c r="AE78" i="1"/>
  <c r="AS167" i="2"/>
  <c r="AD71" i="2"/>
  <c r="BB71" i="1" s="1"/>
  <c r="AD62" i="2"/>
  <c r="BB62" i="1" s="1"/>
  <c r="AS62" i="2"/>
  <c r="AD78" i="2"/>
  <c r="BB78" i="1" s="1"/>
  <c r="AS168" i="2"/>
  <c r="AT69" i="2"/>
  <c r="AD144" i="2"/>
  <c r="BB144" i="1" s="1"/>
  <c r="AD138" i="2"/>
  <c r="BB138" i="1" s="1"/>
  <c r="AD145" i="2"/>
  <c r="BB145" i="1" s="1"/>
  <c r="AS225" i="2"/>
  <c r="AD167" i="2"/>
  <c r="BB167" i="1" s="1"/>
  <c r="AD105" i="2"/>
  <c r="BB105" i="1" s="1"/>
  <c r="AD168" i="2"/>
  <c r="BB168" i="1" s="1"/>
  <c r="AD95" i="2"/>
  <c r="BB95" i="1" s="1"/>
  <c r="AD225" i="2"/>
  <c r="BB225" i="1" s="1"/>
  <c r="AD100" i="2"/>
  <c r="BB100" i="1" s="1"/>
  <c r="AD201" i="2"/>
  <c r="BB201" i="1" s="1"/>
  <c r="AS196" i="2"/>
  <c r="AS94" i="2"/>
  <c r="AS170" i="2"/>
  <c r="AS179" i="2"/>
  <c r="AS227" i="2"/>
  <c r="AU136" i="2"/>
  <c r="AU129" i="2"/>
  <c r="AD75" i="2"/>
  <c r="BB75" i="1" s="1"/>
  <c r="AS77" i="2"/>
  <c r="AD77" i="2"/>
  <c r="BB77" i="1" s="1"/>
  <c r="AD72" i="2"/>
  <c r="BB72" i="1" s="1"/>
  <c r="AD88" i="2"/>
  <c r="BB88" i="1" s="1"/>
  <c r="AT144" i="2"/>
  <c r="AS229" i="2"/>
  <c r="AS158" i="2"/>
  <c r="AS174" i="2"/>
  <c r="AD85" i="2"/>
  <c r="BB85" i="1" s="1"/>
  <c r="AD70" i="2"/>
  <c r="BB70" i="1" s="1"/>
  <c r="AD86" i="2"/>
  <c r="BB86" i="1" s="1"/>
  <c r="AT85" i="2"/>
  <c r="AD128" i="2"/>
  <c r="BB128" i="1" s="1"/>
  <c r="AD132" i="2"/>
  <c r="BB132" i="1" s="1"/>
  <c r="AD129" i="2"/>
  <c r="BB129" i="1" s="1"/>
  <c r="AD137" i="2"/>
  <c r="BB137" i="1" s="1"/>
  <c r="AS211" i="2"/>
  <c r="AS112" i="2"/>
  <c r="AD224" i="2"/>
  <c r="BB224" i="1" s="1"/>
  <c r="AD110" i="2"/>
  <c r="BB110" i="1" s="1"/>
  <c r="AD101" i="2"/>
  <c r="BB101" i="1" s="1"/>
  <c r="AD108" i="2"/>
  <c r="BB108" i="1" s="1"/>
  <c r="AS111" i="2"/>
  <c r="AS109" i="2"/>
  <c r="AS157" i="2"/>
  <c r="AS160" i="2"/>
  <c r="AS245" i="2"/>
  <c r="AS87" i="2"/>
  <c r="AD87" i="2"/>
  <c r="BB87" i="1" s="1"/>
  <c r="AD64" i="2"/>
  <c r="BB64" i="1" s="1"/>
  <c r="AD80" i="2"/>
  <c r="BB80" i="1" s="1"/>
  <c r="AT148" i="2"/>
  <c r="AS235" i="2"/>
  <c r="AS105" i="2"/>
  <c r="AS171" i="2"/>
  <c r="AS242" i="2"/>
  <c r="AU126" i="2"/>
  <c r="AU63" i="2"/>
  <c r="AD148" i="2"/>
  <c r="BB148" i="1" s="1"/>
  <c r="AD126" i="2"/>
  <c r="BB126" i="1" s="1"/>
  <c r="AD140" i="2"/>
  <c r="BB140" i="1" s="1"/>
  <c r="AD151" i="2"/>
  <c r="BB151" i="1" s="1"/>
  <c r="AD131" i="2"/>
  <c r="BB131" i="1" s="1"/>
  <c r="AD139" i="2"/>
  <c r="BB139" i="1" s="1"/>
  <c r="AD147" i="2"/>
  <c r="BB147" i="1" s="1"/>
  <c r="AU73" i="2"/>
  <c r="AS106" i="2"/>
  <c r="AS117" i="2"/>
  <c r="AD173" i="2"/>
  <c r="BB173" i="1" s="1"/>
  <c r="AD161" i="2"/>
  <c r="BB161" i="1" s="1"/>
  <c r="AD240" i="2"/>
  <c r="BB240" i="1" s="1"/>
  <c r="AD114" i="2"/>
  <c r="BB114" i="1" s="1"/>
  <c r="AD97" i="2"/>
  <c r="BB97" i="1" s="1"/>
  <c r="AD182" i="2"/>
  <c r="BB182" i="1" s="1"/>
  <c r="AD165" i="2"/>
  <c r="BB165" i="1" s="1"/>
  <c r="AD119" i="2"/>
  <c r="BB119" i="1" s="1"/>
  <c r="AD179" i="2"/>
  <c r="BB179" i="1" s="1"/>
  <c r="AD158" i="2"/>
  <c r="BB158" i="1" s="1"/>
  <c r="AD238" i="2"/>
  <c r="BB238" i="1" s="1"/>
  <c r="AD229" i="2"/>
  <c r="BB229" i="1" s="1"/>
  <c r="AD213" i="2"/>
  <c r="BB213" i="1" s="1"/>
  <c r="AD181" i="2"/>
  <c r="BB181" i="1" s="1"/>
  <c r="AD234" i="2"/>
  <c r="BB234" i="1" s="1"/>
  <c r="AS199" i="2"/>
  <c r="AS203" i="2"/>
  <c r="AS190" i="2"/>
  <c r="AS198" i="2"/>
  <c r="AS207" i="2"/>
  <c r="AS204" i="2"/>
  <c r="AS95" i="2"/>
  <c r="AS96" i="2"/>
  <c r="AS120" i="2"/>
  <c r="AS176" i="2"/>
  <c r="AS173" i="2"/>
  <c r="AS169" i="2"/>
  <c r="AS165" i="2"/>
  <c r="AS177" i="2"/>
  <c r="AS162" i="2"/>
  <c r="AS178" i="2"/>
  <c r="AH21" i="2"/>
  <c r="AS243" i="2"/>
  <c r="AD63" i="2"/>
  <c r="BB63" i="1" s="1"/>
  <c r="AD79" i="2"/>
  <c r="BB79" i="1" s="1"/>
  <c r="AD65" i="2"/>
  <c r="BB65" i="1" s="1"/>
  <c r="AD81" i="2"/>
  <c r="BB81" i="1" s="1"/>
  <c r="AD66" i="2"/>
  <c r="BB66" i="1" s="1"/>
  <c r="AD74" i="2"/>
  <c r="BB74" i="1" s="1"/>
  <c r="AD82" i="2"/>
  <c r="BB82" i="1" s="1"/>
  <c r="AS104" i="2"/>
  <c r="AU202" i="2"/>
  <c r="AU201" i="2"/>
  <c r="AD134" i="2"/>
  <c r="BB134" i="1" s="1"/>
  <c r="AD146" i="2"/>
  <c r="BB146" i="1" s="1"/>
  <c r="AD125" i="2"/>
  <c r="BB125" i="1" s="1"/>
  <c r="AD133" i="2"/>
  <c r="BB133" i="1" s="1"/>
  <c r="AD141" i="2"/>
  <c r="BB141" i="1" s="1"/>
  <c r="AD149" i="2"/>
  <c r="BB149" i="1" s="1"/>
  <c r="AS100" i="2"/>
  <c r="AS205" i="2"/>
  <c r="AD171" i="2"/>
  <c r="BB171" i="1" s="1"/>
  <c r="AD239" i="2"/>
  <c r="BB239" i="1" s="1"/>
  <c r="AD227" i="2"/>
  <c r="BB227" i="1" s="1"/>
  <c r="AD94" i="2"/>
  <c r="BB94" i="1" s="1"/>
  <c r="AD120" i="2"/>
  <c r="BB120" i="1" s="1"/>
  <c r="AD197" i="2"/>
  <c r="BB197" i="1" s="1"/>
  <c r="AD174" i="2"/>
  <c r="BB174" i="1" s="1"/>
  <c r="AD164" i="2"/>
  <c r="BB164" i="1" s="1"/>
  <c r="AD111" i="2"/>
  <c r="BB111" i="1" s="1"/>
  <c r="AD106" i="2"/>
  <c r="BB106" i="1" s="1"/>
  <c r="AD207" i="2"/>
  <c r="BB207" i="1" s="1"/>
  <c r="AD202" i="2"/>
  <c r="BB202" i="1" s="1"/>
  <c r="AD116" i="2"/>
  <c r="BB116" i="1" s="1"/>
  <c r="AD102" i="2"/>
  <c r="BB102" i="1" s="1"/>
  <c r="AD117" i="2"/>
  <c r="BB117" i="1" s="1"/>
  <c r="AD194" i="2"/>
  <c r="BB194" i="1" s="1"/>
  <c r="AS191" i="2"/>
  <c r="AS193" i="2"/>
  <c r="AS192" i="2"/>
  <c r="AS200" i="2"/>
  <c r="AS209" i="2"/>
  <c r="AS206" i="2"/>
  <c r="AS214" i="2"/>
  <c r="AS101" i="2"/>
  <c r="AS99" i="2"/>
  <c r="AS98" i="2"/>
  <c r="AS114" i="2"/>
  <c r="AS161" i="2"/>
  <c r="AS102" i="2"/>
  <c r="AS110" i="2"/>
  <c r="AS115" i="2"/>
  <c r="AS163" i="2"/>
  <c r="AS159" i="2"/>
  <c r="AS172" i="2"/>
  <c r="AS156" i="2"/>
  <c r="AS164" i="2"/>
  <c r="AS175" i="2"/>
  <c r="AS180" i="2"/>
  <c r="AS241" i="2"/>
  <c r="AS246" i="2"/>
  <c r="AS240" i="2"/>
  <c r="AD67" i="2"/>
  <c r="BB67" i="1" s="1"/>
  <c r="AD83" i="2"/>
  <c r="BB83" i="1" s="1"/>
  <c r="AD69" i="2"/>
  <c r="BB69" i="1" s="1"/>
  <c r="AD68" i="2"/>
  <c r="BB68" i="1" s="1"/>
  <c r="AD76" i="2"/>
  <c r="BB76" i="1" s="1"/>
  <c r="AD84" i="2"/>
  <c r="BB84" i="1" s="1"/>
  <c r="AH20" i="2"/>
  <c r="AS232" i="2"/>
  <c r="AS116" i="2"/>
  <c r="AT75" i="2"/>
  <c r="AT66" i="2"/>
  <c r="AT74" i="2"/>
  <c r="AT82" i="2"/>
  <c r="AH18" i="2"/>
  <c r="AD136" i="2"/>
  <c r="BB136" i="1" s="1"/>
  <c r="AD142" i="2"/>
  <c r="BB142" i="1" s="1"/>
  <c r="AD130" i="2"/>
  <c r="BB130" i="1" s="1"/>
  <c r="AD127" i="2"/>
  <c r="BB127" i="1" s="1"/>
  <c r="AD135" i="2"/>
  <c r="BB135" i="1" s="1"/>
  <c r="AD143" i="2"/>
  <c r="BB143" i="1" s="1"/>
  <c r="AS150" i="2"/>
  <c r="AD150" i="2"/>
  <c r="BB150" i="1" s="1"/>
  <c r="AS107" i="2"/>
  <c r="AS103" i="2"/>
  <c r="AS113" i="2"/>
  <c r="AS228" i="2"/>
  <c r="AS224" i="2"/>
  <c r="AS223" i="2"/>
  <c r="AS231" i="2"/>
  <c r="AS239" i="2"/>
  <c r="AS244" i="2"/>
  <c r="AS222" i="2"/>
  <c r="AS220" i="2"/>
  <c r="AS221" i="2"/>
  <c r="AS236" i="2"/>
  <c r="AD214" i="2"/>
  <c r="BB214" i="1" s="1"/>
  <c r="AD196" i="2"/>
  <c r="BB196" i="1" s="1"/>
  <c r="AD170" i="2"/>
  <c r="BB170" i="1" s="1"/>
  <c r="AD232" i="2"/>
  <c r="BB232" i="1" s="1"/>
  <c r="AD223" i="2"/>
  <c r="BB223" i="1" s="1"/>
  <c r="AD169" i="2"/>
  <c r="BB169" i="1" s="1"/>
  <c r="AD113" i="2"/>
  <c r="BB113" i="1" s="1"/>
  <c r="AD209" i="2"/>
  <c r="BB209" i="1" s="1"/>
  <c r="AD177" i="2"/>
  <c r="BB177" i="1" s="1"/>
  <c r="AD166" i="2"/>
  <c r="BB166" i="1" s="1"/>
  <c r="AD231" i="2"/>
  <c r="BB231" i="1" s="1"/>
  <c r="AD103" i="2"/>
  <c r="BB103" i="1" s="1"/>
  <c r="AD210" i="2"/>
  <c r="BB210" i="1" s="1"/>
  <c r="AD198" i="2"/>
  <c r="BB198" i="1" s="1"/>
  <c r="AD180" i="2"/>
  <c r="BB180" i="1" s="1"/>
  <c r="AD162" i="2"/>
  <c r="BB162" i="1" s="1"/>
  <c r="AD109" i="2"/>
  <c r="BB109" i="1" s="1"/>
  <c r="AD208" i="2"/>
  <c r="BB208" i="1" s="1"/>
  <c r="AD192" i="2"/>
  <c r="BB192" i="1" s="1"/>
  <c r="AD160" i="2"/>
  <c r="BB160" i="1" s="1"/>
  <c r="AS75" i="2"/>
  <c r="AS72" i="2"/>
  <c r="AT129" i="2"/>
  <c r="AS142" i="2"/>
  <c r="AS143" i="2"/>
  <c r="AS63" i="2"/>
  <c r="AS79" i="2"/>
  <c r="AS65" i="2"/>
  <c r="AS81" i="2"/>
  <c r="AS66" i="2"/>
  <c r="AS74" i="2"/>
  <c r="AS82" i="2"/>
  <c r="AT136" i="2"/>
  <c r="AT134" i="2"/>
  <c r="AT146" i="2"/>
  <c r="AT131" i="2"/>
  <c r="AT139" i="2"/>
  <c r="AT147" i="2"/>
  <c r="AT68" i="2"/>
  <c r="AT76" i="2"/>
  <c r="AT84" i="2"/>
  <c r="AS128" i="2"/>
  <c r="AS144" i="2"/>
  <c r="AS132" i="2"/>
  <c r="AS138" i="2"/>
  <c r="AS129" i="2"/>
  <c r="AS137" i="2"/>
  <c r="AS145" i="2"/>
  <c r="AV170" i="2"/>
  <c r="AU170" i="2"/>
  <c r="AV165" i="2"/>
  <c r="AU165" i="2"/>
  <c r="AV166" i="2"/>
  <c r="AU166" i="2"/>
  <c r="AU164" i="2"/>
  <c r="AV164" i="2"/>
  <c r="AV180" i="2"/>
  <c r="AU180" i="2"/>
  <c r="AV173" i="2"/>
  <c r="AU173" i="2"/>
  <c r="AV181" i="2"/>
  <c r="AU181" i="2"/>
  <c r="AV107" i="2"/>
  <c r="AU107" i="2"/>
  <c r="AV113" i="2"/>
  <c r="AU113" i="2"/>
  <c r="AV103" i="2"/>
  <c r="AU103" i="2"/>
  <c r="AV115" i="2"/>
  <c r="AU115" i="2"/>
  <c r="AU100" i="2"/>
  <c r="AV100" i="2"/>
  <c r="AV108" i="2"/>
  <c r="AU108" i="2"/>
  <c r="AV116" i="2"/>
  <c r="AU116" i="2"/>
  <c r="AS80" i="2"/>
  <c r="AT145" i="2"/>
  <c r="AT81" i="2"/>
  <c r="AS130" i="2"/>
  <c r="AS118" i="2"/>
  <c r="AV167" i="2"/>
  <c r="AU167" i="2"/>
  <c r="AV163" i="2"/>
  <c r="AU163" i="2"/>
  <c r="AV182" i="2"/>
  <c r="AU182" i="2"/>
  <c r="AV179" i="2"/>
  <c r="AU179" i="2"/>
  <c r="AV109" i="2"/>
  <c r="AU109" i="2"/>
  <c r="AV111" i="2"/>
  <c r="AU111" i="2"/>
  <c r="AU106" i="2"/>
  <c r="AV106" i="2"/>
  <c r="AS67" i="2"/>
  <c r="AS83" i="2"/>
  <c r="AS69" i="2"/>
  <c r="AS68" i="2"/>
  <c r="AS76" i="2"/>
  <c r="AS84" i="2"/>
  <c r="AT142" i="2"/>
  <c r="AT130" i="2"/>
  <c r="AT125" i="2"/>
  <c r="AT133" i="2"/>
  <c r="AT141" i="2"/>
  <c r="AT149" i="2"/>
  <c r="AT67" i="2"/>
  <c r="AT83" i="2"/>
  <c r="AT71" i="2"/>
  <c r="AT62" i="2"/>
  <c r="AT70" i="2"/>
  <c r="AT78" i="2"/>
  <c r="AT86" i="2"/>
  <c r="AS148" i="2"/>
  <c r="AS126" i="2"/>
  <c r="AS140" i="2"/>
  <c r="AS151" i="2"/>
  <c r="AS131" i="2"/>
  <c r="AS139" i="2"/>
  <c r="AS147" i="2"/>
  <c r="AV159" i="2"/>
  <c r="AU159" i="2"/>
  <c r="AV168" i="2"/>
  <c r="AU168" i="2"/>
  <c r="AU171" i="2"/>
  <c r="AV171" i="2"/>
  <c r="AV169" i="2"/>
  <c r="AU169" i="2"/>
  <c r="AV178" i="2"/>
  <c r="AU178" i="2"/>
  <c r="AV175" i="2"/>
  <c r="AU175" i="2"/>
  <c r="AV97" i="2"/>
  <c r="AU97" i="2"/>
  <c r="AV117" i="2"/>
  <c r="AU117" i="2"/>
  <c r="AV95" i="2"/>
  <c r="AU95" i="2"/>
  <c r="AU119" i="2"/>
  <c r="AV119" i="2"/>
  <c r="AU102" i="2"/>
  <c r="AV102" i="2"/>
  <c r="AV110" i="2"/>
  <c r="AU110" i="2"/>
  <c r="AV118" i="2"/>
  <c r="AU118" i="2"/>
  <c r="AS64" i="2"/>
  <c r="AS88" i="2"/>
  <c r="AT137" i="2"/>
  <c r="AT65" i="2"/>
  <c r="AS136" i="2"/>
  <c r="AS127" i="2"/>
  <c r="AS135" i="2"/>
  <c r="AV160" i="2"/>
  <c r="AU160" i="2"/>
  <c r="AV161" i="2"/>
  <c r="AU161" i="2"/>
  <c r="AU176" i="2"/>
  <c r="AV176" i="2"/>
  <c r="AV99" i="2"/>
  <c r="AU99" i="2"/>
  <c r="AU94" i="2"/>
  <c r="AV94" i="2"/>
  <c r="AU98" i="2"/>
  <c r="AV98" i="2"/>
  <c r="AV114" i="2"/>
  <c r="AU114" i="2"/>
  <c r="AS73" i="2"/>
  <c r="AS85" i="2"/>
  <c r="AS71" i="2"/>
  <c r="AS70" i="2"/>
  <c r="AS78" i="2"/>
  <c r="AS86" i="2"/>
  <c r="AT128" i="2"/>
  <c r="AT132" i="2"/>
  <c r="AT138" i="2"/>
  <c r="AT127" i="2"/>
  <c r="AT135" i="2"/>
  <c r="AT143" i="2"/>
  <c r="AT150" i="2"/>
  <c r="AT73" i="2"/>
  <c r="AT87" i="2"/>
  <c r="AT77" i="2"/>
  <c r="AT64" i="2"/>
  <c r="AT72" i="2"/>
  <c r="AT80" i="2"/>
  <c r="AT88" i="2"/>
  <c r="AS134" i="2"/>
  <c r="AS146" i="2"/>
  <c r="AS125" i="2"/>
  <c r="AS133" i="2"/>
  <c r="AS141" i="2"/>
  <c r="AS149" i="2"/>
  <c r="AV162" i="2"/>
  <c r="AU162" i="2"/>
  <c r="AV157" i="2"/>
  <c r="AU157" i="2"/>
  <c r="AV158" i="2"/>
  <c r="AU158" i="2"/>
  <c r="AU156" i="2"/>
  <c r="AV156" i="2"/>
  <c r="AV174" i="2"/>
  <c r="AU174" i="2"/>
  <c r="AV172" i="2"/>
  <c r="AU172" i="2"/>
  <c r="AV177" i="2"/>
  <c r="AU177" i="2"/>
  <c r="AV105" i="2"/>
  <c r="AU105" i="2"/>
  <c r="AV120" i="2"/>
  <c r="AU120" i="2"/>
  <c r="AV101" i="2"/>
  <c r="AU101" i="2"/>
  <c r="AU96" i="2"/>
  <c r="AV96" i="2"/>
  <c r="AU104" i="2"/>
  <c r="AV104" i="2"/>
  <c r="AV112" i="2"/>
  <c r="AU112" i="2"/>
  <c r="AT76" i="1"/>
  <c r="AT147" i="1"/>
  <c r="AT159" i="1"/>
  <c r="AT88" i="1"/>
  <c r="AT72" i="1"/>
  <c r="AT245" i="1"/>
  <c r="AT220" i="1"/>
  <c r="AT230" i="1"/>
  <c r="AT137" i="1"/>
  <c r="AT64" i="1"/>
  <c r="AT227" i="1"/>
  <c r="AT150" i="1"/>
  <c r="AT175" i="1"/>
  <c r="AT177" i="1"/>
  <c r="AT116" i="1"/>
  <c r="AT97" i="1"/>
  <c r="AT129" i="1"/>
  <c r="AT138" i="1"/>
  <c r="AT132" i="1"/>
  <c r="AT145" i="1"/>
  <c r="AO18" i="1"/>
  <c r="AM18" i="1"/>
  <c r="AM21" i="1"/>
  <c r="AT240" i="1"/>
  <c r="AT112" i="1"/>
  <c r="AT114" i="1"/>
  <c r="AT98" i="1"/>
  <c r="AT125" i="1"/>
  <c r="AT135" i="1"/>
  <c r="AT128" i="1"/>
  <c r="AT108" i="1"/>
  <c r="AT107" i="1"/>
  <c r="AT242" i="1"/>
  <c r="AT234" i="1"/>
  <c r="AT223" i="1"/>
  <c r="AT131" i="1"/>
  <c r="AT140" i="1"/>
  <c r="AT70" i="1"/>
  <c r="AT75" i="1"/>
  <c r="AT143" i="1"/>
  <c r="AT136" i="1"/>
  <c r="AT166" i="1"/>
  <c r="AT163" i="1"/>
  <c r="AT173" i="1"/>
  <c r="AT113" i="1"/>
  <c r="AT239" i="1"/>
  <c r="AT233" i="1"/>
  <c r="AT133" i="1"/>
  <c r="AT134" i="1"/>
  <c r="AT139" i="1"/>
  <c r="AT148" i="1"/>
  <c r="AT109" i="1"/>
  <c r="AT225" i="1"/>
  <c r="AT101" i="1"/>
  <c r="AT236" i="1"/>
  <c r="AT232" i="1"/>
  <c r="AT65" i="1"/>
  <c r="AT77" i="1"/>
  <c r="AT176" i="1"/>
  <c r="AT158" i="1"/>
  <c r="AT169" i="1"/>
  <c r="AT161" i="1"/>
  <c r="AT96" i="1"/>
  <c r="AT102" i="1"/>
  <c r="AT174" i="1"/>
  <c r="AT181" i="1"/>
  <c r="AT165" i="1"/>
  <c r="AT82" i="1"/>
  <c r="AT87" i="1"/>
  <c r="AT67" i="1"/>
  <c r="AT86" i="1"/>
  <c r="AT79" i="1"/>
  <c r="AT94" i="1"/>
  <c r="AT243" i="1"/>
  <c r="AT238" i="1"/>
  <c r="AT182" i="1"/>
  <c r="AT170" i="1"/>
  <c r="AT179" i="1"/>
  <c r="AT105" i="1"/>
  <c r="AT111" i="1"/>
  <c r="AT95" i="1"/>
  <c r="AT78" i="1"/>
  <c r="AT63" i="1"/>
  <c r="AT228" i="1"/>
  <c r="AT104" i="1"/>
  <c r="AT110" i="1"/>
  <c r="AT100" i="1"/>
  <c r="AT106" i="1"/>
  <c r="AT119" i="1"/>
  <c r="AT226" i="1"/>
  <c r="AT162" i="1"/>
  <c r="AT171" i="1"/>
  <c r="AT172" i="1"/>
  <c r="AT157" i="1"/>
  <c r="AT81" i="1"/>
  <c r="AU118" i="1"/>
  <c r="AU115" i="1"/>
  <c r="AU99" i="1"/>
  <c r="AV108" i="1"/>
  <c r="AU108" i="1"/>
  <c r="AV180" i="1"/>
  <c r="AU236" i="1"/>
  <c r="AT66" i="1"/>
  <c r="AU114" i="1"/>
  <c r="AV110" i="1"/>
  <c r="AU110" i="1"/>
  <c r="AU109" i="1"/>
  <c r="AU97" i="1"/>
  <c r="AU111" i="1"/>
  <c r="AU95" i="1"/>
  <c r="AU104" i="1"/>
  <c r="AU177" i="1"/>
  <c r="AV177" i="1"/>
  <c r="AU175" i="1"/>
  <c r="AT84" i="1"/>
  <c r="AU117" i="1"/>
  <c r="AU120" i="1"/>
  <c r="AU107" i="1"/>
  <c r="AU116" i="1"/>
  <c r="AU181" i="1"/>
  <c r="AT167" i="1"/>
  <c r="AT156" i="1"/>
  <c r="AT168" i="1"/>
  <c r="AT73" i="1"/>
  <c r="AU98" i="1"/>
  <c r="AU105" i="1"/>
  <c r="AV179" i="1"/>
  <c r="AV241" i="1"/>
  <c r="AU174" i="1"/>
  <c r="AU141" i="1"/>
  <c r="AU220" i="1"/>
  <c r="AU227" i="1"/>
  <c r="AU238" i="1"/>
  <c r="AT71" i="1"/>
  <c r="AT68" i="1"/>
  <c r="AU102" i="1"/>
  <c r="AU94" i="1"/>
  <c r="AU100" i="1"/>
  <c r="AV230" i="1"/>
  <c r="AT74" i="1"/>
  <c r="AT83" i="1"/>
  <c r="AT80" i="1"/>
  <c r="AU101" i="1"/>
  <c r="AU106" i="1"/>
  <c r="AU113" i="1"/>
  <c r="AV113" i="1"/>
  <c r="AU119" i="1"/>
  <c r="AU103" i="1"/>
  <c r="AU112" i="1"/>
  <c r="AU96" i="1"/>
  <c r="AT178" i="1"/>
  <c r="AT180" i="1"/>
  <c r="AT164" i="1"/>
  <c r="AT160" i="1"/>
  <c r="AU140" i="1"/>
  <c r="AU213" i="1"/>
  <c r="AT85" i="1"/>
  <c r="AT69" i="1"/>
  <c r="AS210" i="1"/>
  <c r="AV156" i="1" l="1"/>
  <c r="AV240" i="1"/>
  <c r="AS120" i="1"/>
  <c r="AV210" i="1"/>
  <c r="AU159" i="1"/>
  <c r="AV176" i="1"/>
  <c r="AV164" i="1"/>
  <c r="AV161" i="1"/>
  <c r="AH23" i="1"/>
  <c r="AS94" i="1"/>
  <c r="AV127" i="1"/>
  <c r="AV197" i="1"/>
  <c r="AS107" i="1"/>
  <c r="AU166" i="1"/>
  <c r="AV168" i="1"/>
  <c r="AU172" i="1"/>
  <c r="AU165" i="1"/>
  <c r="AV146" i="1"/>
  <c r="AS171" i="1"/>
  <c r="AV229" i="1"/>
  <c r="AV236" i="1"/>
  <c r="AV193" i="1"/>
  <c r="AV224" i="1"/>
  <c r="AV182" i="1"/>
  <c r="AU158" i="1"/>
  <c r="AV235" i="1"/>
  <c r="AV239" i="1"/>
  <c r="AS105" i="1"/>
  <c r="AS103" i="1"/>
  <c r="AV192" i="1"/>
  <c r="AS130" i="1"/>
  <c r="AV128" i="1"/>
  <c r="AS208" i="1"/>
  <c r="AS203" i="1"/>
  <c r="AS140" i="1"/>
  <c r="AS131" i="1"/>
  <c r="AS189" i="1"/>
  <c r="AS212" i="1"/>
  <c r="AU167" i="1"/>
  <c r="AU170" i="1"/>
  <c r="AV246" i="1"/>
  <c r="AV232" i="1"/>
  <c r="AS119" i="1"/>
  <c r="AV199" i="1"/>
  <c r="AS106" i="1"/>
  <c r="AU162" i="1"/>
  <c r="AV233" i="1"/>
  <c r="AV242" i="1"/>
  <c r="AV144" i="1"/>
  <c r="AV222" i="1"/>
  <c r="AS95" i="1"/>
  <c r="AS99" i="1"/>
  <c r="AS96" i="1"/>
  <c r="AV195" i="1"/>
  <c r="AS191" i="1"/>
  <c r="AS135" i="1"/>
  <c r="AS200" i="1"/>
  <c r="AS149" i="1"/>
  <c r="AS202" i="1"/>
  <c r="AS197" i="1"/>
  <c r="AS206" i="1"/>
  <c r="AS100" i="1"/>
  <c r="AV150" i="1"/>
  <c r="AS117" i="1"/>
  <c r="AV214" i="1"/>
  <c r="AS188" i="1"/>
  <c r="AV169" i="1"/>
  <c r="AV157" i="1"/>
  <c r="AV237" i="1"/>
  <c r="AV245" i="1"/>
  <c r="AV228" i="1"/>
  <c r="AV244" i="1"/>
  <c r="AS159" i="1"/>
  <c r="AS116" i="1"/>
  <c r="AS126" i="1"/>
  <c r="AS133" i="1"/>
  <c r="AS201" i="1"/>
  <c r="AS214" i="1"/>
  <c r="AS195" i="1"/>
  <c r="AS104" i="1"/>
  <c r="AS194" i="1"/>
  <c r="AS179" i="1"/>
  <c r="AS176" i="1"/>
  <c r="AS211" i="1"/>
  <c r="AS198" i="1"/>
  <c r="AS199" i="1"/>
  <c r="AS205" i="1"/>
  <c r="AS142" i="1"/>
  <c r="AS129" i="1"/>
  <c r="AV221" i="1"/>
  <c r="AV223" i="1"/>
  <c r="AV143" i="1"/>
  <c r="AS114" i="1"/>
  <c r="AS115" i="1"/>
  <c r="AV173" i="1"/>
  <c r="AV234" i="1"/>
  <c r="AV135" i="1"/>
  <c r="AV243" i="1"/>
  <c r="AS111" i="1"/>
  <c r="AS128" i="1"/>
  <c r="AS192" i="1"/>
  <c r="AU178" i="1"/>
  <c r="AU171" i="1"/>
  <c r="AV163" i="1"/>
  <c r="AU160" i="1"/>
  <c r="AM20" i="1"/>
  <c r="AD140" i="1" s="1"/>
  <c r="AS83" i="1"/>
  <c r="AV225" i="1"/>
  <c r="AS204" i="1"/>
  <c r="AV231" i="1"/>
  <c r="AV213" i="1"/>
  <c r="AS141" i="1"/>
  <c r="AS190" i="1"/>
  <c r="AS137" i="1"/>
  <c r="AS144" i="1"/>
  <c r="AV203" i="1"/>
  <c r="AO21" i="1"/>
  <c r="AS71" i="1"/>
  <c r="AS97" i="1"/>
  <c r="AV132" i="1"/>
  <c r="AS87" i="1"/>
  <c r="AS113" i="1"/>
  <c r="AS98" i="1"/>
  <c r="AV206" i="1"/>
  <c r="AS241" i="1"/>
  <c r="AS112" i="1"/>
  <c r="AS102" i="1"/>
  <c r="AS162" i="1"/>
  <c r="AS110" i="1"/>
  <c r="AS132" i="1"/>
  <c r="AS193" i="1"/>
  <c r="AS207" i="1"/>
  <c r="AS125" i="1"/>
  <c r="AV147" i="1"/>
  <c r="AS108" i="1"/>
  <c r="AS177" i="1"/>
  <c r="AS168" i="1"/>
  <c r="AV131" i="1"/>
  <c r="AV137" i="1"/>
  <c r="AO20" i="1"/>
  <c r="AC167" i="1" s="1"/>
  <c r="AV129" i="1"/>
  <c r="AV196" i="1"/>
  <c r="AS136" i="1"/>
  <c r="AU131" i="1"/>
  <c r="AV211" i="1"/>
  <c r="AV202" i="1"/>
  <c r="AV148" i="1"/>
  <c r="AS118" i="1"/>
  <c r="AS109" i="1"/>
  <c r="AV194" i="1"/>
  <c r="AS209" i="1"/>
  <c r="AV207" i="1"/>
  <c r="AS148" i="1"/>
  <c r="AV200" i="1"/>
  <c r="AV209" i="1"/>
  <c r="AV212" i="1"/>
  <c r="AS150" i="1"/>
  <c r="AV208" i="1"/>
  <c r="AS80" i="1"/>
  <c r="AV201" i="1"/>
  <c r="AV205" i="1"/>
  <c r="AR21" i="1"/>
  <c r="AH134" i="1" s="1"/>
  <c r="BA134" i="1" s="1"/>
  <c r="AR19" i="1"/>
  <c r="AH100" i="1" s="1"/>
  <c r="BA100" i="1" s="1"/>
  <c r="AC160" i="1"/>
  <c r="AV140" i="1"/>
  <c r="AS231" i="1"/>
  <c r="AS242" i="1"/>
  <c r="AS243" i="1"/>
  <c r="AV139" i="1"/>
  <c r="AS76" i="1"/>
  <c r="AV133" i="1"/>
  <c r="AV125" i="1"/>
  <c r="AS166" i="1"/>
  <c r="AS160" i="1"/>
  <c r="AS173" i="1"/>
  <c r="AV198" i="1"/>
  <c r="AV145" i="1"/>
  <c r="AS127" i="1"/>
  <c r="AV134" i="1"/>
  <c r="AV151" i="1"/>
  <c r="AS158" i="1"/>
  <c r="AS151" i="1"/>
  <c r="AS181" i="1"/>
  <c r="AS157" i="1"/>
  <c r="AS178" i="1"/>
  <c r="AS196" i="1"/>
  <c r="AS163" i="1"/>
  <c r="AS174" i="1"/>
  <c r="AV189" i="1"/>
  <c r="AV126" i="1"/>
  <c r="AV136" i="1"/>
  <c r="AS213" i="1"/>
  <c r="AS239" i="1"/>
  <c r="AH169" i="1"/>
  <c r="BA169" i="1" s="1"/>
  <c r="AR18" i="1"/>
  <c r="AH71" i="1" s="1"/>
  <c r="BA71" i="1" s="1"/>
  <c r="AS86" i="1"/>
  <c r="AS72" i="1"/>
  <c r="AS64" i="1"/>
  <c r="AO22" i="1"/>
  <c r="AC202" i="1" s="1"/>
  <c r="AV130" i="1"/>
  <c r="AS230" i="1"/>
  <c r="AS145" i="1"/>
  <c r="AS139" i="1"/>
  <c r="AS169" i="1"/>
  <c r="AS172" i="1"/>
  <c r="AS164" i="1"/>
  <c r="AS182" i="1"/>
  <c r="AS180" i="1"/>
  <c r="AS63" i="1"/>
  <c r="AS224" i="1"/>
  <c r="AS68" i="1"/>
  <c r="AV142" i="1"/>
  <c r="AC62" i="1"/>
  <c r="AN22" i="1"/>
  <c r="AE200" i="1" s="1"/>
  <c r="AR22" i="1"/>
  <c r="AH191" i="1" s="1"/>
  <c r="BA191" i="1" s="1"/>
  <c r="AS235" i="1"/>
  <c r="AS229" i="1"/>
  <c r="AS222" i="1"/>
  <c r="AS74" i="1"/>
  <c r="AS62" i="1"/>
  <c r="AS146" i="1"/>
  <c r="AS70" i="1"/>
  <c r="AS138" i="1"/>
  <c r="AV149" i="1"/>
  <c r="AV138" i="1"/>
  <c r="AS161" i="1"/>
  <c r="AV204" i="1"/>
  <c r="AS147" i="1"/>
  <c r="AS66" i="1"/>
  <c r="AS228" i="1"/>
  <c r="AS225" i="1"/>
  <c r="AS244" i="1"/>
  <c r="AS220" i="1"/>
  <c r="AS227" i="1"/>
  <c r="AS81" i="1"/>
  <c r="AS170" i="1"/>
  <c r="AS134" i="1"/>
  <c r="AS84" i="1"/>
  <c r="AS75" i="1"/>
  <c r="AS246" i="1"/>
  <c r="AS245" i="1"/>
  <c r="AS232" i="1"/>
  <c r="AS223" i="1"/>
  <c r="AS165" i="1"/>
  <c r="AS175" i="1"/>
  <c r="AS143" i="1"/>
  <c r="AS88" i="1"/>
  <c r="AS240" i="1"/>
  <c r="AS65" i="1"/>
  <c r="AS67" i="1"/>
  <c r="AS79" i="1"/>
  <c r="AS167" i="1"/>
  <c r="AS156" i="1"/>
  <c r="AS221" i="1"/>
  <c r="AS77" i="1"/>
  <c r="AO23" i="1"/>
  <c r="AC235" i="1" s="1"/>
  <c r="AM23" i="1"/>
  <c r="AD233" i="1" s="1"/>
  <c r="AH139" i="1"/>
  <c r="BA139" i="1" s="1"/>
  <c r="AS237" i="1"/>
  <c r="AS238" i="1"/>
  <c r="AS85" i="1"/>
  <c r="AS226" i="1"/>
  <c r="AS236" i="1"/>
  <c r="AS234" i="1"/>
  <c r="AS233" i="1"/>
  <c r="AS73" i="1"/>
  <c r="AR20" i="1"/>
  <c r="AH124" i="1" s="1"/>
  <c r="AR23" i="1"/>
  <c r="AH233" i="1" s="1"/>
  <c r="BA233" i="1" s="1"/>
  <c r="AS69" i="1"/>
  <c r="AS82" i="1"/>
  <c r="AS78" i="1"/>
  <c r="AE158" i="1"/>
  <c r="AE162" i="1"/>
  <c r="AE166" i="1"/>
  <c r="AE170" i="1"/>
  <c r="AE174" i="1"/>
  <c r="AE178" i="1"/>
  <c r="AE182" i="1"/>
  <c r="AE157" i="1"/>
  <c r="AE161" i="1"/>
  <c r="AE165" i="1"/>
  <c r="AE169" i="1"/>
  <c r="AE173" i="1"/>
  <c r="AE177" i="1"/>
  <c r="AE181" i="1"/>
  <c r="AE159" i="1"/>
  <c r="AE167" i="1"/>
  <c r="AE175" i="1"/>
  <c r="AE163" i="1"/>
  <c r="AE164" i="1"/>
  <c r="AE180" i="1"/>
  <c r="AE160" i="1"/>
  <c r="AE168" i="1"/>
  <c r="AE176" i="1"/>
  <c r="AE171" i="1"/>
  <c r="AE179" i="1"/>
  <c r="AE156" i="1"/>
  <c r="AE172" i="1"/>
  <c r="AE125" i="1"/>
  <c r="AE129" i="1"/>
  <c r="AE133" i="1"/>
  <c r="AE137" i="1"/>
  <c r="AE141" i="1"/>
  <c r="AE145" i="1"/>
  <c r="AE149" i="1"/>
  <c r="AE124" i="1"/>
  <c r="AE128" i="1"/>
  <c r="AE132" i="1"/>
  <c r="AE136" i="1"/>
  <c r="AE140" i="1"/>
  <c r="AE144" i="1"/>
  <c r="AE148" i="1"/>
  <c r="AE130" i="1"/>
  <c r="AE138" i="1"/>
  <c r="AE146" i="1"/>
  <c r="AE127" i="1"/>
  <c r="AE143" i="1"/>
  <c r="AE131" i="1"/>
  <c r="AE139" i="1"/>
  <c r="AE147" i="1"/>
  <c r="AE126" i="1"/>
  <c r="AE134" i="1"/>
  <c r="AE142" i="1"/>
  <c r="AE150" i="1"/>
  <c r="AE135" i="1"/>
  <c r="AE151" i="1"/>
  <c r="AD157" i="1"/>
  <c r="AD161" i="1"/>
  <c r="AD165" i="1"/>
  <c r="AD169" i="1"/>
  <c r="AD173" i="1"/>
  <c r="AD177" i="1"/>
  <c r="AD181" i="1"/>
  <c r="AD160" i="1"/>
  <c r="AD164" i="1"/>
  <c r="AD168" i="1"/>
  <c r="AD172" i="1"/>
  <c r="AD176" i="1"/>
  <c r="AD180" i="1"/>
  <c r="AD162" i="1"/>
  <c r="AD170" i="1"/>
  <c r="AD178" i="1"/>
  <c r="AD158" i="1"/>
  <c r="AD174" i="1"/>
  <c r="AD182" i="1"/>
  <c r="AD159" i="1"/>
  <c r="AD175" i="1"/>
  <c r="AD163" i="1"/>
  <c r="AD171" i="1"/>
  <c r="AD179" i="1"/>
  <c r="AD156" i="1"/>
  <c r="AD166" i="1"/>
  <c r="AD167" i="1"/>
  <c r="AN23" i="1"/>
  <c r="AC146" i="1"/>
  <c r="AD229" i="1"/>
  <c r="AD191" i="1"/>
  <c r="AD195" i="1"/>
  <c r="AD199" i="1"/>
  <c r="AD203" i="1"/>
  <c r="AD207" i="1"/>
  <c r="AD211" i="1"/>
  <c r="AD190" i="1"/>
  <c r="AD194" i="1"/>
  <c r="AD198" i="1"/>
  <c r="AD202" i="1"/>
  <c r="AD206" i="1"/>
  <c r="AD210" i="1"/>
  <c r="AD214" i="1"/>
  <c r="AD188" i="1"/>
  <c r="AD192" i="1"/>
  <c r="AD200" i="1"/>
  <c r="AD208" i="1"/>
  <c r="AD212" i="1"/>
  <c r="AD205" i="1"/>
  <c r="AD193" i="1"/>
  <c r="AD201" i="1"/>
  <c r="AD209" i="1"/>
  <c r="AD196" i="1"/>
  <c r="AD204" i="1"/>
  <c r="AD189" i="1"/>
  <c r="AD197" i="1"/>
  <c r="AD213" i="1"/>
  <c r="AD63" i="1"/>
  <c r="AD67" i="1"/>
  <c r="AD71" i="1"/>
  <c r="AD75" i="1"/>
  <c r="AD79" i="1"/>
  <c r="AD83" i="1"/>
  <c r="AD87" i="1"/>
  <c r="AD66" i="1"/>
  <c r="AD70" i="1"/>
  <c r="AD74" i="1"/>
  <c r="AD78" i="1"/>
  <c r="AD82" i="1"/>
  <c r="AD86" i="1"/>
  <c r="AD64" i="1"/>
  <c r="AD68" i="1"/>
  <c r="AD88" i="1"/>
  <c r="AD65" i="1"/>
  <c r="AD69" i="1"/>
  <c r="AD73" i="1"/>
  <c r="AD77" i="1"/>
  <c r="AD81" i="1"/>
  <c r="AD85" i="1"/>
  <c r="AD62" i="1"/>
  <c r="AD72" i="1"/>
  <c r="AD76" i="1"/>
  <c r="AD80" i="1"/>
  <c r="AD84" i="1"/>
  <c r="AC66" i="1"/>
  <c r="AW66" i="1" s="1"/>
  <c r="AC70" i="1"/>
  <c r="AW70" i="1" s="1"/>
  <c r="AC74" i="1"/>
  <c r="AW74" i="1" s="1"/>
  <c r="AC78" i="1"/>
  <c r="AW78" i="1" s="1"/>
  <c r="AC82" i="1"/>
  <c r="AC86" i="1"/>
  <c r="AW86" i="1" s="1"/>
  <c r="AC75" i="1"/>
  <c r="AC65" i="1"/>
  <c r="AC69" i="1"/>
  <c r="AC73" i="1"/>
  <c r="AC77" i="1"/>
  <c r="AC81" i="1"/>
  <c r="AC85" i="1"/>
  <c r="AC71" i="1"/>
  <c r="AC79" i="1"/>
  <c r="AC83" i="1"/>
  <c r="AC64" i="1"/>
  <c r="AC68" i="1"/>
  <c r="AC72" i="1"/>
  <c r="AC76" i="1"/>
  <c r="AC80" i="1"/>
  <c r="AC84" i="1"/>
  <c r="AC88" i="1"/>
  <c r="AC63" i="1"/>
  <c r="AC67" i="1"/>
  <c r="AC87" i="1"/>
  <c r="AW209" i="2"/>
  <c r="AW88" i="2"/>
  <c r="AW85" i="2"/>
  <c r="AW223" i="2"/>
  <c r="AW210" i="2"/>
  <c r="AW213" i="2"/>
  <c r="AW224" i="2"/>
  <c r="AW237" i="2"/>
  <c r="AW245" i="2"/>
  <c r="BA181" i="2"/>
  <c r="BA179" i="2"/>
  <c r="BA177" i="2"/>
  <c r="BA175" i="2"/>
  <c r="BA173" i="2"/>
  <c r="BA182" i="2"/>
  <c r="BA174" i="2"/>
  <c r="BA171" i="2"/>
  <c r="BA169" i="2"/>
  <c r="BA167" i="2"/>
  <c r="BA165" i="2"/>
  <c r="BA163" i="2"/>
  <c r="BA161" i="2"/>
  <c r="BA159" i="2"/>
  <c r="BA157" i="2"/>
  <c r="BA150" i="2"/>
  <c r="BA148" i="2"/>
  <c r="BA176" i="2"/>
  <c r="BA180" i="2"/>
  <c r="BA178" i="2"/>
  <c r="BA172" i="2"/>
  <c r="BA168" i="2"/>
  <c r="BA160" i="2"/>
  <c r="BA146" i="2"/>
  <c r="BA144" i="2"/>
  <c r="BA142" i="2"/>
  <c r="BA140" i="2"/>
  <c r="BA138" i="2"/>
  <c r="BA136" i="2"/>
  <c r="BA134" i="2"/>
  <c r="BA132" i="2"/>
  <c r="BA130" i="2"/>
  <c r="BA128" i="2"/>
  <c r="BA126" i="2"/>
  <c r="BA170" i="2"/>
  <c r="BA162" i="2"/>
  <c r="BA149" i="2"/>
  <c r="BA164" i="2"/>
  <c r="BA156" i="2"/>
  <c r="BA147" i="2"/>
  <c r="BA145" i="2"/>
  <c r="BA158" i="2"/>
  <c r="BA139" i="2"/>
  <c r="BA131" i="2"/>
  <c r="BA141" i="2"/>
  <c r="BA133" i="2"/>
  <c r="BA125" i="2"/>
  <c r="BA143" i="2"/>
  <c r="BA135" i="2"/>
  <c r="BA127" i="2"/>
  <c r="BA129" i="2"/>
  <c r="BA166" i="2"/>
  <c r="BA137" i="2"/>
  <c r="AW76" i="2"/>
  <c r="AW68" i="2"/>
  <c r="AW71" i="2"/>
  <c r="AW63" i="2"/>
  <c r="AW139" i="2"/>
  <c r="AW129" i="2"/>
  <c r="AW150" i="2"/>
  <c r="AW130" i="2"/>
  <c r="AW140" i="2"/>
  <c r="AW134" i="2"/>
  <c r="AW126" i="2"/>
  <c r="AW128" i="2"/>
  <c r="AW136" i="2"/>
  <c r="AW103" i="2"/>
  <c r="AW113" i="2"/>
  <c r="AW112" i="2"/>
  <c r="AW143" i="2"/>
  <c r="AW241" i="2"/>
  <c r="AW235" i="2"/>
  <c r="AW232" i="2"/>
  <c r="AW230" i="2"/>
  <c r="AW222" i="2"/>
  <c r="AW229" i="2"/>
  <c r="AW227" i="2"/>
  <c r="AW234" i="2"/>
  <c r="AW244" i="2"/>
  <c r="AW86" i="2"/>
  <c r="AW80" i="2"/>
  <c r="AW78" i="2"/>
  <c r="AW72" i="2"/>
  <c r="AW70" i="2"/>
  <c r="AW64" i="2"/>
  <c r="AW62" i="2"/>
  <c r="AW83" i="2"/>
  <c r="AW77" i="2"/>
  <c r="AW69" i="2"/>
  <c r="AW65" i="2"/>
  <c r="AW87" i="2"/>
  <c r="AW67" i="2"/>
  <c r="BA120" i="2"/>
  <c r="BA118" i="2"/>
  <c r="BA116" i="2"/>
  <c r="BA114" i="2"/>
  <c r="BA112" i="2"/>
  <c r="BA110" i="2"/>
  <c r="BA108" i="2"/>
  <c r="BA119" i="2"/>
  <c r="BA117" i="2"/>
  <c r="BA115" i="2"/>
  <c r="BA113" i="2"/>
  <c r="BA111" i="2"/>
  <c r="BA109" i="2"/>
  <c r="BA107" i="2"/>
  <c r="BA105" i="2"/>
  <c r="BA103" i="2"/>
  <c r="BA101" i="2"/>
  <c r="BA99" i="2"/>
  <c r="BA97" i="2"/>
  <c r="BA95" i="2"/>
  <c r="BA102" i="2"/>
  <c r="BA94" i="2"/>
  <c r="BA104" i="2"/>
  <c r="BA96" i="2"/>
  <c r="BA106" i="2"/>
  <c r="BA98" i="2"/>
  <c r="BA100" i="2"/>
  <c r="AW214" i="2"/>
  <c r="AW202" i="2"/>
  <c r="AW127" i="2"/>
  <c r="AW147" i="2"/>
  <c r="AW146" i="2"/>
  <c r="AW204" i="2"/>
  <c r="AW196" i="2"/>
  <c r="AW66" i="2"/>
  <c r="AW74" i="2"/>
  <c r="AW82" i="2"/>
  <c r="AW79" i="2"/>
  <c r="BA245" i="2"/>
  <c r="BA243" i="2"/>
  <c r="BA241" i="2"/>
  <c r="BA239" i="2"/>
  <c r="BA237" i="2"/>
  <c r="BA242" i="2"/>
  <c r="BA244" i="2"/>
  <c r="BA235" i="2"/>
  <c r="BA246" i="2"/>
  <c r="BA234" i="2"/>
  <c r="BA232" i="2"/>
  <c r="BA230" i="2"/>
  <c r="BA228" i="2"/>
  <c r="BA226" i="2"/>
  <c r="BA224" i="2"/>
  <c r="BA222" i="2"/>
  <c r="BA220" i="2"/>
  <c r="BA236" i="2"/>
  <c r="BA229" i="2"/>
  <c r="BA221" i="2"/>
  <c r="BA238" i="2"/>
  <c r="BA231" i="2"/>
  <c r="BA225" i="2"/>
  <c r="BA233" i="2"/>
  <c r="BA227" i="2"/>
  <c r="BA223" i="2"/>
  <c r="BA240" i="2"/>
  <c r="AW226" i="2"/>
  <c r="AW236" i="2"/>
  <c r="AW167" i="2"/>
  <c r="AW182" i="2"/>
  <c r="AW158" i="2"/>
  <c r="AW166" i="2"/>
  <c r="AW179" i="2"/>
  <c r="AW157" i="2"/>
  <c r="AW180" i="2"/>
  <c r="AW160" i="2"/>
  <c r="AW161" i="2"/>
  <c r="AW141" i="2"/>
  <c r="AW189" i="2"/>
  <c r="AW206" i="2"/>
  <c r="AW75" i="2"/>
  <c r="AW211" i="2"/>
  <c r="AW207" i="2"/>
  <c r="AW203" i="2"/>
  <c r="AW201" i="2"/>
  <c r="AW199" i="2"/>
  <c r="AW197" i="2"/>
  <c r="AW195" i="2"/>
  <c r="AW191" i="2"/>
  <c r="AW188" i="2"/>
  <c r="AW200" i="2"/>
  <c r="AW192" i="2"/>
  <c r="AW212" i="2"/>
  <c r="AW233" i="2"/>
  <c r="AW243" i="2"/>
  <c r="AW151" i="2"/>
  <c r="AW148" i="2"/>
  <c r="AW145" i="2"/>
  <c r="AW133" i="2"/>
  <c r="AW131" i="2"/>
  <c r="AW125" i="2"/>
  <c r="AW142" i="2"/>
  <c r="AW144" i="2"/>
  <c r="AW138" i="2"/>
  <c r="AW137" i="2"/>
  <c r="AW208" i="2"/>
  <c r="AW194" i="2"/>
  <c r="AW135" i="2"/>
  <c r="AW132" i="2"/>
  <c r="AW149" i="2"/>
  <c r="AW193" i="2"/>
  <c r="AW190" i="2"/>
  <c r="AW198" i="2"/>
  <c r="AW205" i="2"/>
  <c r="AW84" i="2"/>
  <c r="AW73" i="2"/>
  <c r="AW81" i="2"/>
  <c r="BA214" i="2"/>
  <c r="BA202" i="2"/>
  <c r="BA200" i="2"/>
  <c r="BA198" i="2"/>
  <c r="BA196" i="2"/>
  <c r="BA194" i="2"/>
  <c r="BA192" i="2"/>
  <c r="BA190" i="2"/>
  <c r="BA188" i="2"/>
  <c r="BA213" i="2"/>
  <c r="BA211" i="2"/>
  <c r="BA209" i="2"/>
  <c r="BA207" i="2"/>
  <c r="BA205" i="2"/>
  <c r="BA203" i="2"/>
  <c r="BA212" i="2"/>
  <c r="BA204" i="2"/>
  <c r="BA195" i="2"/>
  <c r="BA206" i="2"/>
  <c r="BA197" i="2"/>
  <c r="BA189" i="2"/>
  <c r="BA210" i="2"/>
  <c r="BA201" i="2"/>
  <c r="BA191" i="2"/>
  <c r="BA193" i="2"/>
  <c r="BA208" i="2"/>
  <c r="BA199" i="2"/>
  <c r="AW225" i="2"/>
  <c r="AW221" i="2"/>
  <c r="AW228" i="2"/>
  <c r="AW246" i="2"/>
  <c r="BA87" i="2"/>
  <c r="BA85" i="2"/>
  <c r="BA83" i="2"/>
  <c r="BA81" i="2"/>
  <c r="BA79" i="2"/>
  <c r="BA77" i="2"/>
  <c r="BA75" i="2"/>
  <c r="BA73" i="2"/>
  <c r="BA71" i="2"/>
  <c r="BA69" i="2"/>
  <c r="BA67" i="2"/>
  <c r="BA65" i="2"/>
  <c r="BA63" i="2"/>
  <c r="BA88" i="2"/>
  <c r="BA86" i="2"/>
  <c r="BA84" i="2"/>
  <c r="BA82" i="2"/>
  <c r="BA80" i="2"/>
  <c r="BA78" i="2"/>
  <c r="BA76" i="2"/>
  <c r="BA74" i="2"/>
  <c r="BA72" i="2"/>
  <c r="BA70" i="2"/>
  <c r="BA68" i="2"/>
  <c r="BA66" i="2"/>
  <c r="BA64" i="2"/>
  <c r="BA62" i="2"/>
  <c r="AO19" i="1"/>
  <c r="AM19" i="1"/>
  <c r="AN19" i="1"/>
  <c r="AC165" i="1" l="1"/>
  <c r="AC179" i="1"/>
  <c r="AC181" i="1"/>
  <c r="AW181" i="1" s="1"/>
  <c r="AC166" i="1"/>
  <c r="AC174" i="1"/>
  <c r="AC127" i="1"/>
  <c r="AD234" i="1"/>
  <c r="AW82" i="1"/>
  <c r="AH101" i="1"/>
  <c r="BA101" i="1" s="1"/>
  <c r="AH64" i="1"/>
  <c r="BA64" i="1" s="1"/>
  <c r="AH77" i="1"/>
  <c r="BA77" i="1" s="1"/>
  <c r="AD130" i="1"/>
  <c r="AD143" i="1"/>
  <c r="AD126" i="1"/>
  <c r="AD127" i="1"/>
  <c r="AW127" i="1" s="1"/>
  <c r="AD129" i="1"/>
  <c r="AD136" i="1"/>
  <c r="AD133" i="1"/>
  <c r="AW133" i="1" s="1"/>
  <c r="AH131" i="1"/>
  <c r="BA131" i="1" s="1"/>
  <c r="AD150" i="1"/>
  <c r="AD138" i="1"/>
  <c r="AD124" i="1"/>
  <c r="AD125" i="1"/>
  <c r="AD139" i="1"/>
  <c r="AD148" i="1"/>
  <c r="AD132" i="1"/>
  <c r="AW132" i="1" s="1"/>
  <c r="AH175" i="1"/>
  <c r="BA175" i="1" s="1"/>
  <c r="AE209" i="1"/>
  <c r="AD142" i="1"/>
  <c r="AD145" i="1"/>
  <c r="AD149" i="1"/>
  <c r="AD151" i="1"/>
  <c r="AD135" i="1"/>
  <c r="AD144" i="1"/>
  <c r="AD128" i="1"/>
  <c r="AH174" i="1"/>
  <c r="BA174" i="1" s="1"/>
  <c r="AD146" i="1"/>
  <c r="AW146" i="1" s="1"/>
  <c r="AD134" i="1"/>
  <c r="AD137" i="1"/>
  <c r="AD141" i="1"/>
  <c r="AD147" i="1"/>
  <c r="AD131" i="1"/>
  <c r="AH142" i="1"/>
  <c r="BA142" i="1" s="1"/>
  <c r="AH125" i="1"/>
  <c r="BA125" i="1" s="1"/>
  <c r="AC126" i="1"/>
  <c r="AC137" i="1"/>
  <c r="AC135" i="1"/>
  <c r="AC138" i="1"/>
  <c r="AC136" i="1"/>
  <c r="AW136" i="1" s="1"/>
  <c r="AC180" i="1"/>
  <c r="AW180" i="1" s="1"/>
  <c r="AC190" i="1"/>
  <c r="AC229" i="1"/>
  <c r="AC133" i="1"/>
  <c r="AC141" i="1"/>
  <c r="AC151" i="1"/>
  <c r="AC182" i="1"/>
  <c r="AW182" i="1" s="1"/>
  <c r="AC140" i="1"/>
  <c r="AW140" i="1" s="1"/>
  <c r="AC157" i="1"/>
  <c r="AW157" i="1" s="1"/>
  <c r="AC147" i="1"/>
  <c r="AC159" i="1"/>
  <c r="AW159" i="1" s="1"/>
  <c r="AC132" i="1"/>
  <c r="AC176" i="1"/>
  <c r="AW176" i="1" s="1"/>
  <c r="AC173" i="1"/>
  <c r="AW173" i="1" s="1"/>
  <c r="AC124" i="1"/>
  <c r="AC143" i="1"/>
  <c r="AW143" i="1" s="1"/>
  <c r="AC129" i="1"/>
  <c r="AC164" i="1"/>
  <c r="AW164" i="1" s="1"/>
  <c r="AC169" i="1"/>
  <c r="AW169" i="1" s="1"/>
  <c r="BH169" i="1" s="1"/>
  <c r="AE193" i="1"/>
  <c r="AC130" i="1"/>
  <c r="AC148" i="1"/>
  <c r="AC175" i="1"/>
  <c r="AW175" i="1" s="1"/>
  <c r="AC178" i="1"/>
  <c r="AW178" i="1" s="1"/>
  <c r="AC172" i="1"/>
  <c r="AW172" i="1" s="1"/>
  <c r="AC134" i="1"/>
  <c r="AC156" i="1"/>
  <c r="AW156" i="1" s="1"/>
  <c r="AC149" i="1"/>
  <c r="AC161" i="1"/>
  <c r="AW161" i="1" s="1"/>
  <c r="AC145" i="1"/>
  <c r="AC150" i="1"/>
  <c r="AW150" i="1" s="1"/>
  <c r="AH138" i="1"/>
  <c r="BA138" i="1" s="1"/>
  <c r="AH161" i="1"/>
  <c r="BA161" i="1" s="1"/>
  <c r="AH141" i="1"/>
  <c r="BA141" i="1" s="1"/>
  <c r="AC142" i="1"/>
  <c r="AC171" i="1"/>
  <c r="AW171" i="1" s="1"/>
  <c r="AC162" i="1"/>
  <c r="AW162" i="1" s="1"/>
  <c r="AC131" i="1"/>
  <c r="AC144" i="1"/>
  <c r="AC168" i="1"/>
  <c r="AW168" i="1" s="1"/>
  <c r="AC170" i="1"/>
  <c r="AW170" i="1" s="1"/>
  <c r="AC128" i="1"/>
  <c r="AW128" i="1" s="1"/>
  <c r="AC158" i="1"/>
  <c r="AW158" i="1" s="1"/>
  <c r="AC125" i="1"/>
  <c r="AC139" i="1"/>
  <c r="AC163" i="1"/>
  <c r="AW163" i="1" s="1"/>
  <c r="AC177" i="1"/>
  <c r="AH166" i="1"/>
  <c r="BA166" i="1" s="1"/>
  <c r="AH144" i="1"/>
  <c r="BA144" i="1" s="1"/>
  <c r="AH163" i="1"/>
  <c r="BA163" i="1" s="1"/>
  <c r="AH83" i="1"/>
  <c r="BA83" i="1" s="1"/>
  <c r="AD243" i="1"/>
  <c r="AH213" i="1"/>
  <c r="BA213" i="1" s="1"/>
  <c r="AC194" i="1"/>
  <c r="AH88" i="1"/>
  <c r="BA88" i="1" s="1"/>
  <c r="AD236" i="1"/>
  <c r="AH95" i="1"/>
  <c r="BA95" i="1" s="1"/>
  <c r="AC188" i="1"/>
  <c r="AH87" i="1"/>
  <c r="BA87" i="1" s="1"/>
  <c r="AH73" i="1"/>
  <c r="BA73" i="1" s="1"/>
  <c r="AH74" i="1"/>
  <c r="BA74" i="1" s="1"/>
  <c r="AC189" i="1"/>
  <c r="AH208" i="1"/>
  <c r="BA208" i="1" s="1"/>
  <c r="AH114" i="1"/>
  <c r="BA114" i="1" s="1"/>
  <c r="AH120" i="1"/>
  <c r="BA120" i="1" s="1"/>
  <c r="AC211" i="1"/>
  <c r="AC197" i="1"/>
  <c r="AC214" i="1"/>
  <c r="AC195" i="1"/>
  <c r="AH62" i="1"/>
  <c r="BA62" i="1" s="1"/>
  <c r="AH76" i="1"/>
  <c r="BA76" i="1" s="1"/>
  <c r="AH67" i="1"/>
  <c r="BA67" i="1" s="1"/>
  <c r="AC203" i="1"/>
  <c r="AH203" i="1"/>
  <c r="BA203" i="1" s="1"/>
  <c r="AH115" i="1"/>
  <c r="BA115" i="1" s="1"/>
  <c r="AH96" i="1"/>
  <c r="BA96" i="1" s="1"/>
  <c r="AH227" i="1"/>
  <c r="BA227" i="1" s="1"/>
  <c r="AC208" i="1"/>
  <c r="AC210" i="1"/>
  <c r="AC212" i="1"/>
  <c r="AH75" i="1"/>
  <c r="BA75" i="1" s="1"/>
  <c r="AH82" i="1"/>
  <c r="BA82" i="1" s="1"/>
  <c r="AH68" i="1"/>
  <c r="BA68" i="1" s="1"/>
  <c r="AC191" i="1"/>
  <c r="AH99" i="1"/>
  <c r="BA99" i="1" s="1"/>
  <c r="AC196" i="1"/>
  <c r="AC204" i="1"/>
  <c r="AW62" i="1"/>
  <c r="AC207" i="1"/>
  <c r="AH86" i="1"/>
  <c r="BA86" i="1" s="1"/>
  <c r="BH86" i="1" s="1"/>
  <c r="AH85" i="1"/>
  <c r="BA85" i="1" s="1"/>
  <c r="AH70" i="1"/>
  <c r="BA70" i="1" s="1"/>
  <c r="BH70" i="1" s="1"/>
  <c r="AH65" i="1"/>
  <c r="BA65" i="1" s="1"/>
  <c r="AH84" i="1"/>
  <c r="BA84" i="1" s="1"/>
  <c r="AH69" i="1"/>
  <c r="BA69" i="1" s="1"/>
  <c r="AH66" i="1"/>
  <c r="BA66" i="1" s="1"/>
  <c r="BH66" i="1" s="1"/>
  <c r="AD230" i="1"/>
  <c r="AC206" i="1"/>
  <c r="AC200" i="1"/>
  <c r="AW200" i="1" s="1"/>
  <c r="AH210" i="1"/>
  <c r="BA210" i="1" s="1"/>
  <c r="AC192" i="1"/>
  <c r="AC198" i="1"/>
  <c r="AC209" i="1"/>
  <c r="AW209" i="1" s="1"/>
  <c r="AC213" i="1"/>
  <c r="AH179" i="1"/>
  <c r="BA179" i="1" s="1"/>
  <c r="AH147" i="1"/>
  <c r="BA147" i="1" s="1"/>
  <c r="AH130" i="1"/>
  <c r="BA130" i="1" s="1"/>
  <c r="AH132" i="1"/>
  <c r="BA132" i="1" s="1"/>
  <c r="AH165" i="1"/>
  <c r="BA165" i="1" s="1"/>
  <c r="AH160" i="1"/>
  <c r="BA160" i="1" s="1"/>
  <c r="AH162" i="1"/>
  <c r="BA162" i="1" s="1"/>
  <c r="AC201" i="1"/>
  <c r="AH63" i="1"/>
  <c r="BA63" i="1" s="1"/>
  <c r="AH79" i="1"/>
  <c r="BA79" i="1" s="1"/>
  <c r="AH81" i="1"/>
  <c r="BA81" i="1" s="1"/>
  <c r="AH78" i="1"/>
  <c r="BA78" i="1" s="1"/>
  <c r="BH78" i="1" s="1"/>
  <c r="AH80" i="1"/>
  <c r="BA80" i="1" s="1"/>
  <c r="AH72" i="1"/>
  <c r="BA72" i="1" s="1"/>
  <c r="AD239" i="1"/>
  <c r="AD245" i="1"/>
  <c r="AC205" i="1"/>
  <c r="AH206" i="1"/>
  <c r="BA206" i="1" s="1"/>
  <c r="AH192" i="1"/>
  <c r="BA192" i="1" s="1"/>
  <c r="AC193" i="1"/>
  <c r="AW193" i="1" s="1"/>
  <c r="AC199" i="1"/>
  <c r="AH182" i="1"/>
  <c r="BA182" i="1" s="1"/>
  <c r="AH172" i="1"/>
  <c r="BA172" i="1" s="1"/>
  <c r="AH176" i="1"/>
  <c r="BA176" i="1" s="1"/>
  <c r="AH177" i="1"/>
  <c r="BA177" i="1" s="1"/>
  <c r="AH137" i="1"/>
  <c r="BA137" i="1" s="1"/>
  <c r="AH181" i="1"/>
  <c r="BA181" i="1" s="1"/>
  <c r="AE199" i="1"/>
  <c r="AH103" i="1"/>
  <c r="BA103" i="1" s="1"/>
  <c r="AH117" i="1"/>
  <c r="BA117" i="1" s="1"/>
  <c r="AH112" i="1"/>
  <c r="BA112" i="1" s="1"/>
  <c r="AH127" i="1"/>
  <c r="BA127" i="1" s="1"/>
  <c r="AH140" i="1"/>
  <c r="BA140" i="1" s="1"/>
  <c r="AH159" i="1"/>
  <c r="BA159" i="1" s="1"/>
  <c r="AH157" i="1"/>
  <c r="BA157" i="1" s="1"/>
  <c r="AH170" i="1"/>
  <c r="BA170" i="1" s="1"/>
  <c r="AH150" i="1"/>
  <c r="BA150" i="1" s="1"/>
  <c r="AH167" i="1"/>
  <c r="BA167" i="1" s="1"/>
  <c r="AH135" i="1"/>
  <c r="BA135" i="1" s="1"/>
  <c r="AH148" i="1"/>
  <c r="BA148" i="1" s="1"/>
  <c r="AH133" i="1"/>
  <c r="BA133" i="1" s="1"/>
  <c r="AH178" i="1"/>
  <c r="BA178" i="1" s="1"/>
  <c r="AH136" i="1"/>
  <c r="BA136" i="1" s="1"/>
  <c r="AH149" i="1"/>
  <c r="BA149" i="1" s="1"/>
  <c r="AH180" i="1"/>
  <c r="BA180" i="1" s="1"/>
  <c r="AE192" i="1"/>
  <c r="AH98" i="1"/>
  <c r="BA98" i="1" s="1"/>
  <c r="AH110" i="1"/>
  <c r="BA110" i="1" s="1"/>
  <c r="AH109" i="1"/>
  <c r="BA109" i="1" s="1"/>
  <c r="AH104" i="1"/>
  <c r="BA104" i="1" s="1"/>
  <c r="AH143" i="1"/>
  <c r="BA143" i="1" s="1"/>
  <c r="AH168" i="1"/>
  <c r="BA168" i="1" s="1"/>
  <c r="AH156" i="1"/>
  <c r="BA156" i="1" s="1"/>
  <c r="AH173" i="1"/>
  <c r="BA173" i="1" s="1"/>
  <c r="AH128" i="1"/>
  <c r="BA128" i="1" s="1"/>
  <c r="AH129" i="1"/>
  <c r="BA129" i="1" s="1"/>
  <c r="AH146" i="1"/>
  <c r="BA146" i="1" s="1"/>
  <c r="AH158" i="1"/>
  <c r="BA158" i="1" s="1"/>
  <c r="AH126" i="1"/>
  <c r="BA126" i="1" s="1"/>
  <c r="AH164" i="1"/>
  <c r="BA164" i="1" s="1"/>
  <c r="AH171" i="1"/>
  <c r="BA171" i="1" s="1"/>
  <c r="AH145" i="1"/>
  <c r="BA145" i="1" s="1"/>
  <c r="AE198" i="1"/>
  <c r="AE208" i="1"/>
  <c r="AH106" i="1"/>
  <c r="BA106" i="1" s="1"/>
  <c r="AH118" i="1"/>
  <c r="BA118" i="1" s="1"/>
  <c r="AH107" i="1"/>
  <c r="BA107" i="1" s="1"/>
  <c r="AH113" i="1"/>
  <c r="BA113" i="1" s="1"/>
  <c r="AH97" i="1"/>
  <c r="BA97" i="1" s="1"/>
  <c r="AH108" i="1"/>
  <c r="BA108" i="1" s="1"/>
  <c r="AC239" i="1"/>
  <c r="AE189" i="1"/>
  <c r="AH111" i="1"/>
  <c r="BA111" i="1" s="1"/>
  <c r="AH119" i="1"/>
  <c r="BA119" i="1" s="1"/>
  <c r="AH102" i="1"/>
  <c r="BA102" i="1" s="1"/>
  <c r="AH94" i="1"/>
  <c r="BA94" i="1" s="1"/>
  <c r="AH105" i="1"/>
  <c r="BA105" i="1" s="1"/>
  <c r="AH116" i="1"/>
  <c r="BA116" i="1" s="1"/>
  <c r="AE202" i="1"/>
  <c r="AW202" i="1" s="1"/>
  <c r="AE194" i="1"/>
  <c r="AE203" i="1"/>
  <c r="AW203" i="1" s="1"/>
  <c r="AE196" i="1"/>
  <c r="AW196" i="1" s="1"/>
  <c r="AC234" i="1"/>
  <c r="AE206" i="1"/>
  <c r="AE197" i="1"/>
  <c r="AE212" i="1"/>
  <c r="AC245" i="1"/>
  <c r="AC246" i="1"/>
  <c r="AE201" i="1"/>
  <c r="AE190" i="1"/>
  <c r="AW190" i="1" s="1"/>
  <c r="AE213" i="1"/>
  <c r="AE211" i="1"/>
  <c r="AE195" i="1"/>
  <c r="AW195" i="1" s="1"/>
  <c r="AE204" i="1"/>
  <c r="AW177" i="1"/>
  <c r="AC230" i="1"/>
  <c r="AC242" i="1"/>
  <c r="AE188" i="1"/>
  <c r="AW188" i="1" s="1"/>
  <c r="AE214" i="1"/>
  <c r="AE210" i="1"/>
  <c r="AE205" i="1"/>
  <c r="AW205" i="1" s="1"/>
  <c r="AE207" i="1"/>
  <c r="AE191" i="1"/>
  <c r="AC241" i="1"/>
  <c r="BH74" i="1"/>
  <c r="AD227" i="1"/>
  <c r="AD231" i="1"/>
  <c r="AD226" i="1"/>
  <c r="AD222" i="1"/>
  <c r="AD232" i="1"/>
  <c r="AD241" i="1"/>
  <c r="AD225" i="1"/>
  <c r="AH198" i="1"/>
  <c r="BA198" i="1" s="1"/>
  <c r="AH190" i="1"/>
  <c r="BA190" i="1" s="1"/>
  <c r="AH205" i="1"/>
  <c r="BA205" i="1" s="1"/>
  <c r="AH202" i="1"/>
  <c r="BA202" i="1" s="1"/>
  <c r="AH204" i="1"/>
  <c r="BA204" i="1" s="1"/>
  <c r="AH188" i="1"/>
  <c r="BA188" i="1" s="1"/>
  <c r="AH199" i="1"/>
  <c r="BA199" i="1" s="1"/>
  <c r="AH241" i="1"/>
  <c r="BA241" i="1" s="1"/>
  <c r="AD242" i="1"/>
  <c r="AD223" i="1"/>
  <c r="AD246" i="1"/>
  <c r="AD244" i="1"/>
  <c r="AD228" i="1"/>
  <c r="AD237" i="1"/>
  <c r="AD221" i="1"/>
  <c r="AH209" i="1"/>
  <c r="BA209" i="1" s="1"/>
  <c r="AH214" i="1"/>
  <c r="BA214" i="1" s="1"/>
  <c r="AH197" i="1"/>
  <c r="BA197" i="1" s="1"/>
  <c r="AH194" i="1"/>
  <c r="BA194" i="1" s="1"/>
  <c r="AH200" i="1"/>
  <c r="BA200" i="1" s="1"/>
  <c r="AH211" i="1"/>
  <c r="BA211" i="1" s="1"/>
  <c r="AH195" i="1"/>
  <c r="BA195" i="1" s="1"/>
  <c r="AD220" i="1"/>
  <c r="AD235" i="1"/>
  <c r="AD238" i="1"/>
  <c r="AD240" i="1"/>
  <c r="AD224" i="1"/>
  <c r="AH193" i="1"/>
  <c r="BA193" i="1" s="1"/>
  <c r="AH201" i="1"/>
  <c r="BA201" i="1" s="1"/>
  <c r="AH189" i="1"/>
  <c r="BA189" i="1" s="1"/>
  <c r="AH212" i="1"/>
  <c r="BA212" i="1" s="1"/>
  <c r="AH196" i="1"/>
  <c r="BA196" i="1" s="1"/>
  <c r="AH207" i="1"/>
  <c r="BA207" i="1" s="1"/>
  <c r="AC238" i="1"/>
  <c r="AC224" i="1"/>
  <c r="AC232" i="1"/>
  <c r="AC237" i="1"/>
  <c r="AC227" i="1"/>
  <c r="AC231" i="1"/>
  <c r="AC223" i="1"/>
  <c r="AC221" i="1"/>
  <c r="AC236" i="1"/>
  <c r="AC226" i="1"/>
  <c r="AC240" i="1"/>
  <c r="AC228" i="1"/>
  <c r="AC233" i="1"/>
  <c r="AC220" i="1"/>
  <c r="AC243" i="1"/>
  <c r="AH246" i="1"/>
  <c r="BA246" i="1" s="1"/>
  <c r="AC222" i="1"/>
  <c r="AC225" i="1"/>
  <c r="AC244" i="1"/>
  <c r="AW165" i="1"/>
  <c r="AH224" i="1"/>
  <c r="BA224" i="1" s="1"/>
  <c r="AH223" i="1"/>
  <c r="BA223" i="1" s="1"/>
  <c r="AH234" i="1"/>
  <c r="BA234" i="1" s="1"/>
  <c r="AH229" i="1"/>
  <c r="BA229" i="1" s="1"/>
  <c r="AH235" i="1"/>
  <c r="BA235" i="1" s="1"/>
  <c r="AH244" i="1"/>
  <c r="BA244" i="1" s="1"/>
  <c r="AH230" i="1"/>
  <c r="BA230" i="1" s="1"/>
  <c r="AH225" i="1"/>
  <c r="BA225" i="1" s="1"/>
  <c r="AH243" i="1"/>
  <c r="BA243" i="1" s="1"/>
  <c r="AH220" i="1"/>
  <c r="BA220" i="1" s="1"/>
  <c r="AH245" i="1"/>
  <c r="BA245" i="1" s="1"/>
  <c r="AH232" i="1"/>
  <c r="BA232" i="1" s="1"/>
  <c r="AH239" i="1"/>
  <c r="BA239" i="1" s="1"/>
  <c r="AH236" i="1"/>
  <c r="BA236" i="1" s="1"/>
  <c r="AH242" i="1"/>
  <c r="BA242" i="1" s="1"/>
  <c r="AH226" i="1"/>
  <c r="BA226" i="1" s="1"/>
  <c r="AH237" i="1"/>
  <c r="BA237" i="1" s="1"/>
  <c r="AH221" i="1"/>
  <c r="BA221" i="1" s="1"/>
  <c r="AH240" i="1"/>
  <c r="BA240" i="1" s="1"/>
  <c r="AH231" i="1"/>
  <c r="BA231" i="1" s="1"/>
  <c r="AH228" i="1"/>
  <c r="BA228" i="1" s="1"/>
  <c r="AH238" i="1"/>
  <c r="BA238" i="1" s="1"/>
  <c r="AH222" i="1"/>
  <c r="BA222" i="1" s="1"/>
  <c r="AW174" i="1"/>
  <c r="AW80" i="1"/>
  <c r="AW67" i="1"/>
  <c r="AW85" i="1"/>
  <c r="AW69" i="1"/>
  <c r="AW179" i="1"/>
  <c r="AW160" i="1"/>
  <c r="AW64" i="1"/>
  <c r="AW83" i="1"/>
  <c r="AW166" i="1"/>
  <c r="AW167" i="1"/>
  <c r="AE98" i="1"/>
  <c r="AE102" i="1"/>
  <c r="AE106" i="1"/>
  <c r="AE110" i="1"/>
  <c r="AE114" i="1"/>
  <c r="AE118" i="1"/>
  <c r="AE97" i="1"/>
  <c r="AE101" i="1"/>
  <c r="AE105" i="1"/>
  <c r="AE109" i="1"/>
  <c r="AE113" i="1"/>
  <c r="AE117" i="1"/>
  <c r="AE95" i="1"/>
  <c r="AE103" i="1"/>
  <c r="AE111" i="1"/>
  <c r="AE119" i="1"/>
  <c r="AE100" i="1"/>
  <c r="AE108" i="1"/>
  <c r="AE96" i="1"/>
  <c r="AE104" i="1"/>
  <c r="AE112" i="1"/>
  <c r="AE120" i="1"/>
  <c r="AE99" i="1"/>
  <c r="AE107" i="1"/>
  <c r="AE115" i="1"/>
  <c r="AE94" i="1"/>
  <c r="AE116" i="1"/>
  <c r="AW76" i="1"/>
  <c r="AW65" i="1"/>
  <c r="AW126" i="1"/>
  <c r="AW63" i="1"/>
  <c r="AD97" i="1"/>
  <c r="AD101" i="1"/>
  <c r="AD105" i="1"/>
  <c r="AD109" i="1"/>
  <c r="AD113" i="1"/>
  <c r="AD117" i="1"/>
  <c r="AD94" i="1"/>
  <c r="AD96" i="1"/>
  <c r="AD100" i="1"/>
  <c r="AD104" i="1"/>
  <c r="AD108" i="1"/>
  <c r="AD112" i="1"/>
  <c r="AD116" i="1"/>
  <c r="AD120" i="1"/>
  <c r="AD98" i="1"/>
  <c r="AD106" i="1"/>
  <c r="AD114" i="1"/>
  <c r="AD102" i="1"/>
  <c r="AD110" i="1"/>
  <c r="AD118" i="1"/>
  <c r="AD95" i="1"/>
  <c r="AD119" i="1"/>
  <c r="AD99" i="1"/>
  <c r="AD107" i="1"/>
  <c r="AD115" i="1"/>
  <c r="AD103" i="1"/>
  <c r="AD111" i="1"/>
  <c r="AW81" i="1"/>
  <c r="AC108" i="1"/>
  <c r="AC95" i="1"/>
  <c r="AC111" i="1"/>
  <c r="AC101" i="1"/>
  <c r="AC114" i="1"/>
  <c r="AC105" i="1"/>
  <c r="AC107" i="1"/>
  <c r="AC97" i="1"/>
  <c r="AC106" i="1"/>
  <c r="AC96" i="1"/>
  <c r="AC112" i="1"/>
  <c r="AC99" i="1"/>
  <c r="AC115" i="1"/>
  <c r="AC109" i="1"/>
  <c r="AC102" i="1"/>
  <c r="AC113" i="1"/>
  <c r="AC100" i="1"/>
  <c r="AC116" i="1"/>
  <c r="AC103" i="1"/>
  <c r="AC119" i="1"/>
  <c r="AC117" i="1"/>
  <c r="AC110" i="1"/>
  <c r="AC98" i="1"/>
  <c r="AC104" i="1"/>
  <c r="AC120" i="1"/>
  <c r="AC94" i="1"/>
  <c r="AC118" i="1"/>
  <c r="AW79" i="1"/>
  <c r="AE222" i="1"/>
  <c r="AE226" i="1"/>
  <c r="AE230" i="1"/>
  <c r="AE234" i="1"/>
  <c r="AE238" i="1"/>
  <c r="AE242" i="1"/>
  <c r="AE246" i="1"/>
  <c r="AE221" i="1"/>
  <c r="AE225" i="1"/>
  <c r="AE229" i="1"/>
  <c r="AE233" i="1"/>
  <c r="AE237" i="1"/>
  <c r="AE241" i="1"/>
  <c r="AE245" i="1"/>
  <c r="AE227" i="1"/>
  <c r="AE235" i="1"/>
  <c r="AE243" i="1"/>
  <c r="AE239" i="1"/>
  <c r="AE220" i="1"/>
  <c r="AE228" i="1"/>
  <c r="AE236" i="1"/>
  <c r="AE244" i="1"/>
  <c r="AE223" i="1"/>
  <c r="AE231" i="1"/>
  <c r="AE224" i="1"/>
  <c r="AE232" i="1"/>
  <c r="AE240" i="1"/>
  <c r="AW88" i="1"/>
  <c r="AW87" i="1"/>
  <c r="AW84" i="1"/>
  <c r="AW68" i="1"/>
  <c r="AW77" i="1"/>
  <c r="AW75" i="1"/>
  <c r="AW72" i="1"/>
  <c r="AW71" i="1"/>
  <c r="BH71" i="1" s="1"/>
  <c r="AW73" i="1"/>
  <c r="AW162" i="2"/>
  <c r="AW96" i="2"/>
  <c r="AW240" i="2"/>
  <c r="AW163" i="2"/>
  <c r="AW173" i="2"/>
  <c r="AW100" i="2"/>
  <c r="AW115" i="2"/>
  <c r="AW105" i="2"/>
  <c r="AW101" i="2"/>
  <c r="AW120" i="2"/>
  <c r="AW116" i="2"/>
  <c r="AW111" i="2"/>
  <c r="AW107" i="2"/>
  <c r="AW156" i="2"/>
  <c r="AW171" i="2"/>
  <c r="AW168" i="2"/>
  <c r="AW165" i="2"/>
  <c r="AW172" i="2"/>
  <c r="AW174" i="2"/>
  <c r="AW181" i="2"/>
  <c r="AW239" i="2"/>
  <c r="AW231" i="2"/>
  <c r="AW94" i="2"/>
  <c r="AW110" i="2"/>
  <c r="AW108" i="2"/>
  <c r="AW109" i="2"/>
  <c r="AW102" i="2"/>
  <c r="AW98" i="2"/>
  <c r="AW119" i="2"/>
  <c r="AW176" i="2"/>
  <c r="AW106" i="2"/>
  <c r="AW175" i="2"/>
  <c r="AW220" i="2"/>
  <c r="AW170" i="2"/>
  <c r="AW177" i="2"/>
  <c r="AW164" i="2"/>
  <c r="AW178" i="2"/>
  <c r="AW169" i="2"/>
  <c r="AW159" i="2"/>
  <c r="AW238" i="2"/>
  <c r="AW242" i="2"/>
  <c r="AW99" i="2"/>
  <c r="AW118" i="2"/>
  <c r="AW95" i="2"/>
  <c r="AW117" i="2"/>
  <c r="AW97" i="2"/>
  <c r="AW104" i="2"/>
  <c r="AW114" i="2"/>
  <c r="BH161" i="1" l="1"/>
  <c r="BH133" i="1"/>
  <c r="BH82" i="1"/>
  <c r="BH64" i="1"/>
  <c r="AW144" i="1"/>
  <c r="BH144" i="1" s="1"/>
  <c r="BH80" i="1"/>
  <c r="AW131" i="1"/>
  <c r="BH131" i="1" s="1"/>
  <c r="AW145" i="1"/>
  <c r="AW134" i="1"/>
  <c r="BH134" i="1" s="1"/>
  <c r="AW137" i="1"/>
  <c r="AW141" i="1"/>
  <c r="BH141" i="1" s="1"/>
  <c r="BH77" i="1"/>
  <c r="AW139" i="1"/>
  <c r="BH139" i="1" s="1"/>
  <c r="AW129" i="1"/>
  <c r="BH129" i="1" s="1"/>
  <c r="AW130" i="1"/>
  <c r="BH130" i="1" s="1"/>
  <c r="BH83" i="1"/>
  <c r="BH174" i="1"/>
  <c r="BH173" i="1"/>
  <c r="AW151" i="1"/>
  <c r="BH151" i="1" s="1"/>
  <c r="AW149" i="1"/>
  <c r="BH149" i="1" s="1"/>
  <c r="BH88" i="1"/>
  <c r="AW234" i="1"/>
  <c r="BH234" i="1" s="1"/>
  <c r="AW142" i="1"/>
  <c r="BH142" i="1" s="1"/>
  <c r="AW138" i="1"/>
  <c r="BH138" i="1" s="1"/>
  <c r="BH176" i="1"/>
  <c r="AW212" i="1"/>
  <c r="BH212" i="1" s="1"/>
  <c r="BH163" i="1"/>
  <c r="BH145" i="1"/>
  <c r="AW148" i="1"/>
  <c r="AW147" i="1"/>
  <c r="BH147" i="1" s="1"/>
  <c r="AW135" i="1"/>
  <c r="BH135" i="1" s="1"/>
  <c r="BH137" i="1"/>
  <c r="AW125" i="1"/>
  <c r="BH125" i="1" s="1"/>
  <c r="BH164" i="1"/>
  <c r="AW194" i="1"/>
  <c r="BH194" i="1" s="1"/>
  <c r="AW189" i="1"/>
  <c r="BH189" i="1" s="1"/>
  <c r="BH160" i="1"/>
  <c r="AW198" i="1"/>
  <c r="BH198" i="1" s="1"/>
  <c r="BH150" i="1"/>
  <c r="BH175" i="1"/>
  <c r="BH159" i="1"/>
  <c r="BH157" i="1"/>
  <c r="BH76" i="1"/>
  <c r="BH172" i="1"/>
  <c r="BH181" i="1"/>
  <c r="AW204" i="1"/>
  <c r="BH204" i="1" s="1"/>
  <c r="BH68" i="1"/>
  <c r="AW239" i="1"/>
  <c r="BH239" i="1" s="1"/>
  <c r="AW229" i="1"/>
  <c r="BH229" i="1" s="1"/>
  <c r="BH81" i="1"/>
  <c r="BH69" i="1"/>
  <c r="BH136" i="1"/>
  <c r="AW197" i="1"/>
  <c r="BH197" i="1" s="1"/>
  <c r="BH87" i="1"/>
  <c r="BH126" i="1"/>
  <c r="BH162" i="1"/>
  <c r="BH85" i="1"/>
  <c r="BH143" i="1"/>
  <c r="AW210" i="1"/>
  <c r="BH210" i="1" s="1"/>
  <c r="AW206" i="1"/>
  <c r="BH206" i="1" s="1"/>
  <c r="AW208" i="1"/>
  <c r="BH208" i="1" s="1"/>
  <c r="BH62" i="1"/>
  <c r="AW211" i="1"/>
  <c r="BH211" i="1" s="1"/>
  <c r="BH128" i="1"/>
  <c r="AW191" i="1"/>
  <c r="BH191" i="1" s="1"/>
  <c r="BH171" i="1"/>
  <c r="BH72" i="1"/>
  <c r="BH84" i="1"/>
  <c r="AW232" i="1"/>
  <c r="BH232" i="1" s="1"/>
  <c r="AW244" i="1"/>
  <c r="BH244" i="1" s="1"/>
  <c r="AW245" i="1"/>
  <c r="BH245" i="1" s="1"/>
  <c r="AW226" i="1"/>
  <c r="BH226" i="1" s="1"/>
  <c r="AW214" i="1"/>
  <c r="BH214" i="1" s="1"/>
  <c r="BH73" i="1"/>
  <c r="AW237" i="1"/>
  <c r="BH237" i="1" s="1"/>
  <c r="AW221" i="1"/>
  <c r="BH221" i="1" s="1"/>
  <c r="BH170" i="1"/>
  <c r="BH166" i="1"/>
  <c r="BH67" i="1"/>
  <c r="BH203" i="1"/>
  <c r="AW192" i="1"/>
  <c r="BH192" i="1" s="1"/>
  <c r="AW242" i="1"/>
  <c r="BH242" i="1" s="1"/>
  <c r="BH65" i="1"/>
  <c r="BH179" i="1"/>
  <c r="AW199" i="1"/>
  <c r="BH199" i="1" s="1"/>
  <c r="AW201" i="1"/>
  <c r="BH201" i="1" s="1"/>
  <c r="BH75" i="1"/>
  <c r="BH63" i="1"/>
  <c r="BH177" i="1"/>
  <c r="BH140" i="1"/>
  <c r="BH146" i="1"/>
  <c r="BH180" i="1"/>
  <c r="BH165" i="1"/>
  <c r="AW207" i="1"/>
  <c r="BH207" i="1" s="1"/>
  <c r="BH188" i="1"/>
  <c r="BH190" i="1"/>
  <c r="BH167" i="1"/>
  <c r="BH132" i="1"/>
  <c r="BH148" i="1"/>
  <c r="AW213" i="1"/>
  <c r="BH213" i="1" s="1"/>
  <c r="BH168" i="1"/>
  <c r="BH79" i="1"/>
  <c r="BH178" i="1"/>
  <c r="BH182" i="1"/>
  <c r="BH158" i="1"/>
  <c r="BH195" i="1"/>
  <c r="BH200" i="1"/>
  <c r="BH156" i="1"/>
  <c r="BH196" i="1"/>
  <c r="BH127" i="1"/>
  <c r="AW241" i="1"/>
  <c r="BH241" i="1" s="1"/>
  <c r="AW222" i="1"/>
  <c r="BH222" i="1" s="1"/>
  <c r="AW240" i="1"/>
  <c r="BH240" i="1" s="1"/>
  <c r="AW227" i="1"/>
  <c r="BH227" i="1" s="1"/>
  <c r="BH205" i="1"/>
  <c r="AW235" i="1"/>
  <c r="BH235" i="1" s="1"/>
  <c r="BH209" i="1"/>
  <c r="AW223" i="1"/>
  <c r="BH223" i="1" s="1"/>
  <c r="AW220" i="1"/>
  <c r="BH220" i="1" s="1"/>
  <c r="AW233" i="1"/>
  <c r="BH233" i="1" s="1"/>
  <c r="AW246" i="1"/>
  <c r="BH246" i="1" s="1"/>
  <c r="AW230" i="1"/>
  <c r="BH230" i="1" s="1"/>
  <c r="BH193" i="1"/>
  <c r="BH202" i="1"/>
  <c r="AW224" i="1"/>
  <c r="BH224" i="1" s="1"/>
  <c r="AW236" i="1"/>
  <c r="BH236" i="1" s="1"/>
  <c r="AW243" i="1"/>
  <c r="BH243" i="1" s="1"/>
  <c r="AW225" i="1"/>
  <c r="BH225" i="1" s="1"/>
  <c r="AW238" i="1"/>
  <c r="BH238" i="1" s="1"/>
  <c r="AW231" i="1"/>
  <c r="BH231" i="1" s="1"/>
  <c r="AW228" i="1"/>
  <c r="BH228" i="1" s="1"/>
  <c r="AW98" i="1"/>
  <c r="BH98" i="1" s="1"/>
  <c r="AW116" i="1"/>
  <c r="BH116" i="1" s="1"/>
  <c r="AW94" i="1"/>
  <c r="BH94" i="1" s="1"/>
  <c r="AW105" i="1"/>
  <c r="BH105" i="1" s="1"/>
  <c r="AW100" i="1"/>
  <c r="BH100" i="1" s="1"/>
  <c r="AW115" i="1"/>
  <c r="BH115" i="1" s="1"/>
  <c r="AW114" i="1"/>
  <c r="BH114" i="1" s="1"/>
  <c r="AW108" i="1"/>
  <c r="BH108" i="1" s="1"/>
  <c r="AW95" i="1"/>
  <c r="BH95" i="1" s="1"/>
  <c r="AW118" i="1"/>
  <c r="BH118" i="1" s="1"/>
  <c r="AW112" i="1"/>
  <c r="BH112" i="1" s="1"/>
  <c r="AW110" i="1"/>
  <c r="BH110" i="1" s="1"/>
  <c r="AW109" i="1"/>
  <c r="BH109" i="1" s="1"/>
  <c r="AW96" i="1"/>
  <c r="BH96" i="1" s="1"/>
  <c r="AW106" i="1"/>
  <c r="BH106" i="1" s="1"/>
  <c r="AW120" i="1"/>
  <c r="BH120" i="1" s="1"/>
  <c r="AW104" i="1"/>
  <c r="BH104" i="1" s="1"/>
  <c r="AW119" i="1"/>
  <c r="BH119" i="1" s="1"/>
  <c r="AW113" i="1"/>
  <c r="BH113" i="1" s="1"/>
  <c r="AW99" i="1"/>
  <c r="BH99" i="1" s="1"/>
  <c r="AW97" i="1"/>
  <c r="BH97" i="1" s="1"/>
  <c r="AW101" i="1"/>
  <c r="BH101" i="1" s="1"/>
  <c r="AW117" i="1"/>
  <c r="BH117" i="1" s="1"/>
  <c r="AW103" i="1"/>
  <c r="BH103" i="1" s="1"/>
  <c r="AW102" i="1"/>
  <c r="BH102" i="1" s="1"/>
  <c r="AW107" i="1"/>
  <c r="BH107" i="1" s="1"/>
  <c r="AW111" i="1"/>
  <c r="BH111" i="1" s="1"/>
</calcChain>
</file>

<file path=xl/sharedStrings.xml><?xml version="1.0" encoding="utf-8"?>
<sst xmlns="http://schemas.openxmlformats.org/spreadsheetml/2006/main" count="1802" uniqueCount="113">
  <si>
    <t>Durée de vie du batiment</t>
  </si>
  <si>
    <t>External Wood</t>
  </si>
  <si>
    <t xml:space="preserve">OSB </t>
  </si>
  <si>
    <t>Poutrelle</t>
  </si>
  <si>
    <t>Beam</t>
  </si>
  <si>
    <t>Parquet</t>
  </si>
  <si>
    <t>Steel</t>
  </si>
  <si>
    <t>Glazing</t>
  </si>
  <si>
    <t>Wool</t>
  </si>
  <si>
    <t>WaterProofing</t>
  </si>
  <si>
    <t>Polystyrene</t>
  </si>
  <si>
    <t>Gypsum</t>
  </si>
  <si>
    <t>Aluminum</t>
  </si>
  <si>
    <t>Paint</t>
  </si>
  <si>
    <t>Mortar</t>
  </si>
  <si>
    <t>PV Systems</t>
  </si>
  <si>
    <t>Battery</t>
  </si>
  <si>
    <t>HVAC</t>
  </si>
  <si>
    <t>DHW</t>
  </si>
  <si>
    <t>CinderBlock</t>
  </si>
  <si>
    <t>Fired Bricks</t>
  </si>
  <si>
    <t>Earth</t>
  </si>
  <si>
    <t>Hemp</t>
  </si>
  <si>
    <t>Concrete</t>
  </si>
  <si>
    <t>Durée de vie des composantes</t>
  </si>
  <si>
    <t>Facteur de renouvellement</t>
  </si>
  <si>
    <t>Cinder blocks</t>
  </si>
  <si>
    <t>Wood</t>
  </si>
  <si>
    <t>Catégorie d'impact</t>
  </si>
  <si>
    <t>Unité</t>
  </si>
  <si>
    <t>Acidification</t>
  </si>
  <si>
    <t>mol H+ eq</t>
  </si>
  <si>
    <t>Climate change</t>
  </si>
  <si>
    <t>kg CO2 eq</t>
  </si>
  <si>
    <t>Climate change - Biogenic</t>
  </si>
  <si>
    <t>Climate change - Fossil</t>
  </si>
  <si>
    <t>Climate change - Land use and LU change</t>
  </si>
  <si>
    <t>Ecotoxicity, freshwater - part 1</t>
  </si>
  <si>
    <t>CTUe</t>
  </si>
  <si>
    <t>Ecotoxicity, freshwater - part 2</t>
  </si>
  <si>
    <t>Ecotoxicity, freshwater - inorganics</t>
  </si>
  <si>
    <t>Ecotoxicity, freshwater - organics - p.1</t>
  </si>
  <si>
    <t>Ecotoxicity, freshwater - organics - p.2</t>
  </si>
  <si>
    <t>Particulate matter</t>
  </si>
  <si>
    <t>disease inc.</t>
  </si>
  <si>
    <t>Eutrophication, marine</t>
  </si>
  <si>
    <t>kg N eq</t>
  </si>
  <si>
    <t>Eutrophication, freshwater</t>
  </si>
  <si>
    <t>kg P eq</t>
  </si>
  <si>
    <t>Eutrophication, terrestrial</t>
  </si>
  <si>
    <t>mol N eq</t>
  </si>
  <si>
    <t>Human toxicity, cancer</t>
  </si>
  <si>
    <t>CTUh</t>
  </si>
  <si>
    <t>Human toxicity, cancer - inorganics</t>
  </si>
  <si>
    <t>Human toxicity, cancer - organics</t>
  </si>
  <si>
    <t>Human toxicity, non-cancer</t>
  </si>
  <si>
    <t>Human toxicity, non-cancer - inorganics</t>
  </si>
  <si>
    <t>Human toxicity, non-cancer - organics</t>
  </si>
  <si>
    <t>Ionising radiation</t>
  </si>
  <si>
    <t>kBq U-235 eq</t>
  </si>
  <si>
    <t>Land use</t>
  </si>
  <si>
    <t>Pt</t>
  </si>
  <si>
    <t>Ozone depletion</t>
  </si>
  <si>
    <t>kg CFC11 eq</t>
  </si>
  <si>
    <t>Photochemical ozone formation</t>
  </si>
  <si>
    <t>kg NMVOC eq</t>
  </si>
  <si>
    <t>Resource use, fossils</t>
  </si>
  <si>
    <t>MJ</t>
  </si>
  <si>
    <t>Resource use, minerals and metals</t>
  </si>
  <si>
    <t>kg Sb eq</t>
  </si>
  <si>
    <t>Water use</t>
  </si>
  <si>
    <t>m3 depriv.</t>
  </si>
  <si>
    <t>Module A_Envelope</t>
  </si>
  <si>
    <t>Module A Demand Side</t>
  </si>
  <si>
    <t>Module A Production Side PV</t>
  </si>
  <si>
    <t>Module A Production Side PV&amp;Battery</t>
  </si>
  <si>
    <t>_Module A4 Transportation to construction site</t>
  </si>
  <si>
    <t>Module B6 Grid</t>
  </si>
  <si>
    <t>Module B6 PV</t>
  </si>
  <si>
    <t>Module C2 Transportation End Of Life</t>
  </si>
  <si>
    <t>CinderBlocks</t>
  </si>
  <si>
    <t>Input avec incertitude (Loi Normal : Moyenne; Ecart Type 5%)</t>
  </si>
  <si>
    <t>Catégorie d'impact de chaque composante /Kg. A remplir avec les incertitudes transmises dans un dossier appelé "Catégorie d'impact avec incertitudes), Valeur à Générer aléatoirement (Loi Log Normal)</t>
  </si>
  <si>
    <t>Transpose de la Matrice à générer pour chaque itération pour la maison X</t>
  </si>
  <si>
    <t>Pour chaque itération on peut stocker le résultat par "ETAPE LCA" c’est-à-dire Module A, Module B, Transportation…etc</t>
  </si>
  <si>
    <t>1p</t>
  </si>
  <si>
    <t>p</t>
  </si>
  <si>
    <t>Kg</t>
  </si>
  <si>
    <t>Pour 1p</t>
  </si>
  <si>
    <t>Kg/p</t>
  </si>
  <si>
    <t>kg/p</t>
  </si>
  <si>
    <t>25Kg/p</t>
  </si>
  <si>
    <t>PV</t>
  </si>
  <si>
    <t>Marseille - Tanger</t>
  </si>
  <si>
    <t xml:space="preserve">Tanger - Bengurir </t>
  </si>
  <si>
    <t>Total Energy System</t>
  </si>
  <si>
    <t>Total Building component</t>
  </si>
  <si>
    <t>Transportation TO CONSTRUCTION (t.Km)</t>
  </si>
  <si>
    <t>Transport Maroc (Km)</t>
  </si>
  <si>
    <t>Lyon-Marseille (Km)</t>
  </si>
  <si>
    <t>Transportation In moroco</t>
  </si>
  <si>
    <t>Transportation in France</t>
  </si>
  <si>
    <t>Transportation marine</t>
  </si>
  <si>
    <t>Module B6</t>
  </si>
  <si>
    <t>Transportation TO Landfill  (t.Km)</t>
  </si>
  <si>
    <t>Km</t>
  </si>
  <si>
    <t>Transportation to Landfill</t>
  </si>
  <si>
    <t>Consommation (Kwh)</t>
  </si>
  <si>
    <t>Module C</t>
  </si>
  <si>
    <t>Material Landfill Impact</t>
  </si>
  <si>
    <t>Material Fabrication Impact</t>
  </si>
  <si>
    <t>Résultat final</t>
  </si>
  <si>
    <t>t.km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</si>
</sst>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1" fillId="0" borderId="0" xfId="2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1" applyFill="1"/>
    <xf numFmtId="0" fontId="0" fillId="4" borderId="0" xfId="0" applyFill="1"/>
  </cellXfs>
  <cellStyles count="3">
    <cellStyle name="Normal" xfId="0" builtinId="0"/>
    <cellStyle name="Normal 2" xfId="1" xr:uid="{BAACB9E7-B61F-472C-A8AC-D414CDE967D3}"/>
    <cellStyle name="Normal 3" xfId="2" xr:uid="{93173B34-ECF7-4119-945B-9562BDFF86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C4C4-6756-4B7A-A2F2-1B5299141622}">
  <dimension ref="B2:BH246"/>
  <sheetViews>
    <sheetView tabSelected="1" topLeftCell="AN62" zoomScale="74" zoomScaleNormal="25" workbookViewId="0">
      <selection activeCell="BB62" sqref="BB62:BB88"/>
    </sheetView>
  </sheetViews>
  <sheetFormatPr defaultRowHeight="15" x14ac:dyDescent="0.25"/>
  <cols>
    <col min="4" max="4" width="9.28515625" bestFit="1" customWidth="1"/>
    <col min="5" max="25" width="14.140625" bestFit="1" customWidth="1"/>
    <col min="26" max="26" width="14.85546875" bestFit="1" customWidth="1"/>
    <col min="27" max="27" width="14.140625" bestFit="1" customWidth="1"/>
    <col min="29" max="31" width="14.140625" bestFit="1" customWidth="1"/>
    <col min="32" max="32" width="9.28515625" bestFit="1" customWidth="1"/>
    <col min="33" max="34" width="14.140625" bestFit="1" customWidth="1"/>
    <col min="35" max="35" width="9.28515625" bestFit="1" customWidth="1"/>
    <col min="38" max="41" width="9.28515625" bestFit="1" customWidth="1"/>
    <col min="44" max="44" width="9.28515625" bestFit="1" customWidth="1"/>
    <col min="45" max="49" width="14.140625" bestFit="1" customWidth="1"/>
    <col min="51" max="51" width="14.140625" bestFit="1" customWidth="1"/>
    <col min="52" max="52" width="9.28515625" bestFit="1" customWidth="1"/>
    <col min="53" max="54" width="14.140625" bestFit="1" customWidth="1"/>
    <col min="60" max="60" width="14.140625" bestFit="1" customWidth="1"/>
  </cols>
  <sheetData>
    <row r="2" spans="2:48" x14ac:dyDescent="0.25">
      <c r="B2" s="5" t="s">
        <v>81</v>
      </c>
      <c r="C2" t="s">
        <v>0</v>
      </c>
      <c r="D2" s="3">
        <f ca="1">_xlfn.NORM.INV(RAND(),50,0.05*50)</f>
        <v>51.75105496310848</v>
      </c>
    </row>
    <row r="3" spans="2:48" x14ac:dyDescent="0.25">
      <c r="B3" s="5"/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</row>
    <row r="4" spans="2:48" x14ac:dyDescent="0.25">
      <c r="B4" s="5"/>
      <c r="D4" t="s">
        <v>24</v>
      </c>
      <c r="E4" s="3">
        <f ca="1">+$D2</f>
        <v>51.75105496310848</v>
      </c>
      <c r="F4" s="3">
        <f t="shared" ref="F4:I4" ca="1" si="0">+$D2</f>
        <v>51.75105496310848</v>
      </c>
      <c r="G4" s="3">
        <f t="shared" ca="1" si="0"/>
        <v>51.75105496310848</v>
      </c>
      <c r="H4" s="3">
        <f t="shared" ca="1" si="0"/>
        <v>51.75105496310848</v>
      </c>
      <c r="I4" s="3">
        <f t="shared" ca="1" si="0"/>
        <v>51.75105496310848</v>
      </c>
      <c r="J4" s="3">
        <f ca="1">+$D2</f>
        <v>51.75105496310848</v>
      </c>
      <c r="K4" s="3">
        <v>25</v>
      </c>
      <c r="L4" s="3">
        <v>50</v>
      </c>
      <c r="M4" s="3">
        <v>30</v>
      </c>
      <c r="N4" s="3">
        <v>30</v>
      </c>
      <c r="O4" s="3">
        <v>30</v>
      </c>
      <c r="P4" s="3">
        <v>25</v>
      </c>
      <c r="Q4" s="3">
        <v>15</v>
      </c>
      <c r="R4" s="3">
        <v>50</v>
      </c>
      <c r="S4" s="3">
        <v>25</v>
      </c>
      <c r="T4" s="3">
        <v>10</v>
      </c>
      <c r="U4" s="3">
        <v>20</v>
      </c>
      <c r="V4" s="3">
        <v>10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</row>
    <row r="5" spans="2:48" x14ac:dyDescent="0.25">
      <c r="B5" s="5"/>
      <c r="D5" t="s">
        <v>25</v>
      </c>
      <c r="E5">
        <f ca="1">MAX(1,$D$2/E4)</f>
        <v>1</v>
      </c>
      <c r="F5">
        <f t="shared" ref="F5:AA5" ca="1" si="1">MAX(1,$D$2/F4)</f>
        <v>1</v>
      </c>
      <c r="G5">
        <f t="shared" ca="1" si="1"/>
        <v>1</v>
      </c>
      <c r="H5">
        <f t="shared" ca="1" si="1"/>
        <v>1</v>
      </c>
      <c r="I5">
        <f t="shared" ca="1" si="1"/>
        <v>1</v>
      </c>
      <c r="J5">
        <f t="shared" ca="1" si="1"/>
        <v>1</v>
      </c>
      <c r="K5">
        <f t="shared" ca="1" si="1"/>
        <v>2.0700421985243391</v>
      </c>
      <c r="L5">
        <f t="shared" ca="1" si="1"/>
        <v>1.0350210992621696</v>
      </c>
      <c r="M5">
        <f t="shared" ca="1" si="1"/>
        <v>1.7250351654369493</v>
      </c>
      <c r="N5">
        <f t="shared" ca="1" si="1"/>
        <v>1.7250351654369493</v>
      </c>
      <c r="O5">
        <f t="shared" ca="1" si="1"/>
        <v>1.7250351654369493</v>
      </c>
      <c r="P5">
        <f t="shared" ca="1" si="1"/>
        <v>2.0700421985243391</v>
      </c>
      <c r="Q5">
        <f t="shared" ca="1" si="1"/>
        <v>3.4500703308738987</v>
      </c>
      <c r="R5">
        <f t="shared" ca="1" si="1"/>
        <v>1.0350210992621696</v>
      </c>
      <c r="S5">
        <f t="shared" ca="1" si="1"/>
        <v>2.0700421985243391</v>
      </c>
      <c r="T5">
        <f t="shared" ca="1" si="1"/>
        <v>5.1751054963108478</v>
      </c>
      <c r="U5">
        <f t="shared" ca="1" si="1"/>
        <v>2.5875527481554239</v>
      </c>
      <c r="V5">
        <f t="shared" ca="1" si="1"/>
        <v>5.1751054963108478</v>
      </c>
      <c r="W5">
        <f t="shared" ca="1" si="1"/>
        <v>1.0350210992621696</v>
      </c>
      <c r="X5">
        <f t="shared" ca="1" si="1"/>
        <v>1.0350210992621696</v>
      </c>
      <c r="Y5">
        <f t="shared" ca="1" si="1"/>
        <v>1.0350210992621696</v>
      </c>
      <c r="Z5">
        <f t="shared" ca="1" si="1"/>
        <v>1.0350210992621696</v>
      </c>
      <c r="AA5">
        <f t="shared" ca="1" si="1"/>
        <v>1.0350210992621696</v>
      </c>
    </row>
    <row r="6" spans="2:48" x14ac:dyDescent="0.25">
      <c r="B6" s="5"/>
    </row>
    <row r="7" spans="2:48" x14ac:dyDescent="0.25">
      <c r="B7" s="5"/>
      <c r="S7" s="4" t="s">
        <v>85</v>
      </c>
      <c r="T7" s="4"/>
      <c r="U7" s="4"/>
      <c r="V7" s="4"/>
    </row>
    <row r="8" spans="2:48" x14ac:dyDescent="0.25">
      <c r="B8" s="5"/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14</v>
      </c>
      <c r="S8" s="12" t="s">
        <v>15</v>
      </c>
      <c r="T8" s="12" t="s">
        <v>16</v>
      </c>
      <c r="U8" s="12" t="s">
        <v>17</v>
      </c>
      <c r="V8" s="12" t="s">
        <v>18</v>
      </c>
      <c r="W8" t="s">
        <v>19</v>
      </c>
      <c r="X8" t="s">
        <v>20</v>
      </c>
      <c r="Y8" t="s">
        <v>21</v>
      </c>
      <c r="Z8" t="s">
        <v>22</v>
      </c>
      <c r="AA8" t="s">
        <v>23</v>
      </c>
      <c r="AD8" s="8" t="s">
        <v>88</v>
      </c>
      <c r="AK8" s="8"/>
    </row>
    <row r="9" spans="2:48" x14ac:dyDescent="0.25">
      <c r="B9" s="5"/>
      <c r="D9" t="s">
        <v>22</v>
      </c>
      <c r="E9" s="3">
        <v>137.5</v>
      </c>
      <c r="F9" s="3">
        <v>0</v>
      </c>
      <c r="G9" s="3">
        <v>0</v>
      </c>
      <c r="H9" s="3">
        <v>0</v>
      </c>
      <c r="I9" s="3">
        <v>0</v>
      </c>
      <c r="J9" s="3">
        <v>351</v>
      </c>
      <c r="K9" s="3">
        <v>225.43420800000001</v>
      </c>
      <c r="L9" s="3">
        <v>725.92</v>
      </c>
      <c r="M9" s="3">
        <v>1177.3493975903616</v>
      </c>
      <c r="N9" s="3">
        <v>107.6433734939759</v>
      </c>
      <c r="O9" s="3">
        <v>268.13925570228093</v>
      </c>
      <c r="P9" s="3">
        <v>58.2</v>
      </c>
      <c r="Q9" s="3">
        <v>65.377966368065373</v>
      </c>
      <c r="R9" s="3">
        <v>21753.600000000002</v>
      </c>
      <c r="S9" s="3">
        <v>0.6333333333333333</v>
      </c>
      <c r="T9" s="3">
        <v>1</v>
      </c>
      <c r="U9" s="3">
        <v>1</v>
      </c>
      <c r="V9" s="3">
        <v>8.3330000000000001E-2</v>
      </c>
      <c r="W9" s="3">
        <v>10609.6</v>
      </c>
      <c r="X9" s="3">
        <v>0</v>
      </c>
      <c r="Y9" s="3">
        <v>0</v>
      </c>
      <c r="Z9" s="3">
        <v>43214.584000000003</v>
      </c>
      <c r="AA9" s="3">
        <v>8775</v>
      </c>
      <c r="AD9" s="8"/>
      <c r="AK9" s="8"/>
    </row>
    <row r="10" spans="2:48" x14ac:dyDescent="0.25">
      <c r="B10" s="5"/>
      <c r="D10" t="s">
        <v>21</v>
      </c>
      <c r="E10" s="3">
        <v>137.5</v>
      </c>
      <c r="F10" s="3">
        <v>0</v>
      </c>
      <c r="G10" s="3">
        <v>0</v>
      </c>
      <c r="H10" s="3">
        <v>0</v>
      </c>
      <c r="I10" s="3">
        <v>0</v>
      </c>
      <c r="J10" s="3">
        <v>225</v>
      </c>
      <c r="K10" s="3">
        <v>225.43420800000001</v>
      </c>
      <c r="L10" s="3">
        <v>725.92</v>
      </c>
      <c r="M10" s="3">
        <v>1177.3493975903616</v>
      </c>
      <c r="N10" s="3">
        <v>107.64337349397593</v>
      </c>
      <c r="O10" s="3">
        <v>268.13925570228093</v>
      </c>
      <c r="P10" s="3">
        <v>58.2</v>
      </c>
      <c r="Q10" s="3">
        <v>65.377966368065373</v>
      </c>
      <c r="R10" s="3">
        <v>13401.599999999999</v>
      </c>
      <c r="S10" s="3">
        <v>0.6333333333333333</v>
      </c>
      <c r="T10" s="3">
        <v>1</v>
      </c>
      <c r="U10" s="3">
        <v>1</v>
      </c>
      <c r="V10" s="3">
        <v>8.3330000000000001E-2</v>
      </c>
      <c r="W10" s="3">
        <v>15914.400000000001</v>
      </c>
      <c r="X10" s="3">
        <v>0</v>
      </c>
      <c r="Y10" s="3">
        <v>75168</v>
      </c>
      <c r="Z10" s="3">
        <v>0</v>
      </c>
      <c r="AA10" s="3">
        <v>5625</v>
      </c>
      <c r="AD10" t="s">
        <v>92</v>
      </c>
      <c r="AE10" t="s">
        <v>16</v>
      </c>
      <c r="AF10" t="s">
        <v>17</v>
      </c>
      <c r="AG10" t="s">
        <v>18</v>
      </c>
    </row>
    <row r="11" spans="2:48" x14ac:dyDescent="0.25">
      <c r="B11" s="5"/>
      <c r="D11" t="s">
        <v>20</v>
      </c>
      <c r="E11" s="3">
        <v>137.5</v>
      </c>
      <c r="F11" s="3">
        <v>0</v>
      </c>
      <c r="G11" s="3">
        <v>0</v>
      </c>
      <c r="H11" s="3">
        <v>0</v>
      </c>
      <c r="I11" s="3">
        <v>0</v>
      </c>
      <c r="J11" s="3">
        <v>351</v>
      </c>
      <c r="K11" s="3">
        <v>225.43420800000001</v>
      </c>
      <c r="L11" s="3">
        <v>725.92</v>
      </c>
      <c r="M11" s="3">
        <v>1177.3493975903616</v>
      </c>
      <c r="N11" s="3">
        <v>107.64337349397593</v>
      </c>
      <c r="O11" s="3">
        <v>268.13925570228093</v>
      </c>
      <c r="P11" s="3">
        <v>58.2</v>
      </c>
      <c r="Q11" s="3">
        <v>65.377966368065373</v>
      </c>
      <c r="R11" s="3">
        <v>13610.399999999998</v>
      </c>
      <c r="S11" s="3">
        <v>0.6333333333333333</v>
      </c>
      <c r="T11" s="3">
        <v>1</v>
      </c>
      <c r="U11" s="3">
        <v>1</v>
      </c>
      <c r="V11" s="3">
        <v>8.3330000000000001E-2</v>
      </c>
      <c r="W11" s="3">
        <v>0</v>
      </c>
      <c r="X11" s="3">
        <v>19447.2</v>
      </c>
      <c r="Y11" s="3">
        <v>0</v>
      </c>
      <c r="Z11" s="3">
        <v>0</v>
      </c>
      <c r="AA11" s="3">
        <v>8775</v>
      </c>
      <c r="AD11" s="8">
        <v>400</v>
      </c>
      <c r="AE11" s="8">
        <v>250</v>
      </c>
      <c r="AF11" s="8">
        <v>50</v>
      </c>
      <c r="AG11" s="8">
        <v>283</v>
      </c>
    </row>
    <row r="12" spans="2:48" x14ac:dyDescent="0.25">
      <c r="B12" s="5"/>
      <c r="D12" t="s">
        <v>23</v>
      </c>
      <c r="E12" s="3">
        <v>137.5</v>
      </c>
      <c r="F12" s="3">
        <v>0</v>
      </c>
      <c r="G12" s="3">
        <v>0</v>
      </c>
      <c r="H12" s="3">
        <v>0</v>
      </c>
      <c r="I12" s="3">
        <v>0</v>
      </c>
      <c r="J12" s="3">
        <v>351</v>
      </c>
      <c r="K12" s="3">
        <v>112.71710400000001</v>
      </c>
      <c r="L12" s="3">
        <v>725.92</v>
      </c>
      <c r="M12" s="3">
        <v>1177.3493975903616</v>
      </c>
      <c r="N12" s="3">
        <v>107.64337349397593</v>
      </c>
      <c r="O12" s="3">
        <v>268.13925570228093</v>
      </c>
      <c r="P12" s="3">
        <v>58.2</v>
      </c>
      <c r="Q12" s="3">
        <v>65.377966368065373</v>
      </c>
      <c r="R12" s="3">
        <v>21753.600000000002</v>
      </c>
      <c r="S12" s="3">
        <v>0.76666666666666661</v>
      </c>
      <c r="T12" s="3">
        <v>1</v>
      </c>
      <c r="U12" s="3">
        <v>1</v>
      </c>
      <c r="V12" s="3">
        <v>8.3330000000000001E-2</v>
      </c>
      <c r="W12" s="3">
        <v>15914.400000000001</v>
      </c>
      <c r="X12" s="3">
        <v>0</v>
      </c>
      <c r="Y12" s="3">
        <v>0</v>
      </c>
      <c r="Z12" s="3">
        <v>0</v>
      </c>
      <c r="AA12" s="3">
        <v>47925</v>
      </c>
      <c r="AD12" s="8" t="s">
        <v>89</v>
      </c>
      <c r="AE12" s="8" t="s">
        <v>91</v>
      </c>
      <c r="AF12" s="8" t="s">
        <v>90</v>
      </c>
      <c r="AG12" s="8" t="s">
        <v>89</v>
      </c>
    </row>
    <row r="13" spans="2:48" x14ac:dyDescent="0.25">
      <c r="B13" s="5"/>
      <c r="D13" t="s">
        <v>26</v>
      </c>
      <c r="E13" s="3">
        <v>137.5</v>
      </c>
      <c r="F13" s="3">
        <v>0</v>
      </c>
      <c r="G13" s="3">
        <v>0</v>
      </c>
      <c r="H13" s="3">
        <v>0</v>
      </c>
      <c r="I13" s="3">
        <v>0</v>
      </c>
      <c r="J13" s="3">
        <v>351</v>
      </c>
      <c r="K13" s="3">
        <v>112.71710400000001</v>
      </c>
      <c r="L13" s="3">
        <v>725.92</v>
      </c>
      <c r="M13" s="3">
        <v>1177.3493975903616</v>
      </c>
      <c r="N13" s="3">
        <v>0</v>
      </c>
      <c r="O13" s="3">
        <v>268.13925570228093</v>
      </c>
      <c r="P13" s="3">
        <v>58.2</v>
      </c>
      <c r="Q13" s="3">
        <v>65.377966368065373</v>
      </c>
      <c r="R13" s="3">
        <v>20860.16</v>
      </c>
      <c r="S13" s="3">
        <v>0.73333333333333339</v>
      </c>
      <c r="T13" s="3">
        <v>1</v>
      </c>
      <c r="U13" s="3">
        <v>1</v>
      </c>
      <c r="V13" s="3">
        <v>8.3330000000000001E-2</v>
      </c>
      <c r="W13" s="3">
        <v>40709.4</v>
      </c>
      <c r="X13" s="3">
        <v>0</v>
      </c>
      <c r="Y13" s="3">
        <v>0</v>
      </c>
      <c r="Z13" s="3">
        <v>0</v>
      </c>
      <c r="AA13" s="3">
        <v>8775</v>
      </c>
    </row>
    <row r="14" spans="2:48" x14ac:dyDescent="0.25">
      <c r="B14" s="5"/>
      <c r="D14" t="s">
        <v>27</v>
      </c>
      <c r="E14" s="3">
        <v>1407.8600000000001</v>
      </c>
      <c r="F14" s="3">
        <v>4281.3119999999999</v>
      </c>
      <c r="G14" s="3">
        <v>5352.8355199999996</v>
      </c>
      <c r="H14" s="3">
        <v>790.71999999999991</v>
      </c>
      <c r="I14" s="3">
        <v>229.7816</v>
      </c>
      <c r="J14" s="3">
        <v>270</v>
      </c>
      <c r="K14" s="3">
        <v>225.43420800000001</v>
      </c>
      <c r="L14" s="3">
        <v>167.04</v>
      </c>
      <c r="M14" s="3">
        <v>1177.3493975903616</v>
      </c>
      <c r="N14" s="3">
        <v>43.057349397590372</v>
      </c>
      <c r="O14" s="3">
        <v>2267.9071628651441</v>
      </c>
      <c r="P14" s="3">
        <v>58.2</v>
      </c>
      <c r="Q14" s="3">
        <v>65.377966368065373</v>
      </c>
      <c r="R14" s="3">
        <v>4467.2</v>
      </c>
      <c r="S14" s="3">
        <v>0.6333333333333333</v>
      </c>
      <c r="T14" s="3">
        <v>1</v>
      </c>
      <c r="U14" s="3">
        <v>1</v>
      </c>
      <c r="V14" s="3">
        <v>8.3330000000000001E-2</v>
      </c>
      <c r="W14" s="3">
        <v>0</v>
      </c>
      <c r="X14" s="3">
        <v>0</v>
      </c>
      <c r="Y14" s="3">
        <v>0</v>
      </c>
      <c r="Z14" s="3">
        <v>0</v>
      </c>
      <c r="AA14" s="3">
        <v>5625</v>
      </c>
      <c r="AK14" s="8" t="s">
        <v>97</v>
      </c>
      <c r="AR14" s="8" t="s">
        <v>104</v>
      </c>
      <c r="AV14" t="s">
        <v>107</v>
      </c>
    </row>
    <row r="16" spans="2:48" ht="15.75" thickBot="1" x14ac:dyDescent="0.3">
      <c r="S16" s="4" t="s">
        <v>86</v>
      </c>
      <c r="T16" s="4"/>
      <c r="U16" s="4"/>
      <c r="V16" s="4"/>
      <c r="AD16" s="4" t="s">
        <v>87</v>
      </c>
      <c r="AE16" s="4"/>
      <c r="AF16" s="4"/>
      <c r="AG16" s="4"/>
      <c r="AJ16" s="8"/>
      <c r="AL16" s="8" t="s">
        <v>98</v>
      </c>
      <c r="AM16" s="8" t="s">
        <v>99</v>
      </c>
      <c r="AN16" s="8" t="s">
        <v>93</v>
      </c>
      <c r="AO16" s="8" t="s">
        <v>94</v>
      </c>
      <c r="AR16" s="8" t="s">
        <v>105</v>
      </c>
    </row>
    <row r="17" spans="2:49" ht="15.75" thickBot="1" x14ac:dyDescent="0.3"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11</v>
      </c>
      <c r="P17" t="s">
        <v>12</v>
      </c>
      <c r="Q17" t="s">
        <v>13</v>
      </c>
      <c r="R17" t="s">
        <v>14</v>
      </c>
      <c r="S17" t="s">
        <v>15</v>
      </c>
      <c r="T17" t="s">
        <v>16</v>
      </c>
      <c r="U17" t="s">
        <v>17</v>
      </c>
      <c r="V17" t="s">
        <v>18</v>
      </c>
      <c r="W17" t="s">
        <v>19</v>
      </c>
      <c r="X17" t="s">
        <v>20</v>
      </c>
      <c r="Y17" t="s">
        <v>21</v>
      </c>
      <c r="Z17" t="s">
        <v>22</v>
      </c>
      <c r="AA17" t="s">
        <v>23</v>
      </c>
      <c r="AD17" t="s">
        <v>15</v>
      </c>
      <c r="AE17" t="s">
        <v>16</v>
      </c>
      <c r="AF17" t="s">
        <v>17</v>
      </c>
      <c r="AG17" t="s">
        <v>18</v>
      </c>
      <c r="AH17" t="s">
        <v>95</v>
      </c>
      <c r="AI17" t="s">
        <v>96</v>
      </c>
      <c r="AJ17" s="8"/>
      <c r="AL17" s="8">
        <v>100</v>
      </c>
      <c r="AM17" s="9">
        <v>312</v>
      </c>
      <c r="AN17" s="8">
        <v>1692</v>
      </c>
      <c r="AO17" s="10">
        <v>509</v>
      </c>
      <c r="AR17">
        <v>10</v>
      </c>
    </row>
    <row r="18" spans="2:49" x14ac:dyDescent="0.25">
      <c r="D18" t="s">
        <v>22</v>
      </c>
      <c r="E18">
        <f ca="1">E9*E$5</f>
        <v>137.5</v>
      </c>
      <c r="F18">
        <f t="shared" ref="F18:AA18" ca="1" si="2">F9*F$5</f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351</v>
      </c>
      <c r="K18">
        <f t="shared" ca="1" si="2"/>
        <v>466.65832355091317</v>
      </c>
      <c r="L18">
        <f t="shared" ca="1" si="2"/>
        <v>751.34251637639409</v>
      </c>
      <c r="M18">
        <f t="shared" ca="1" si="2"/>
        <v>2030.9691128493821</v>
      </c>
      <c r="N18">
        <f t="shared" ca="1" si="2"/>
        <v>185.68860460337206</v>
      </c>
      <c r="O18">
        <f t="shared" ca="1" si="2"/>
        <v>462.54964532052463</v>
      </c>
      <c r="P18">
        <f t="shared" ca="1" si="2"/>
        <v>120.47645595411655</v>
      </c>
      <c r="Q18">
        <f t="shared" ca="1" si="2"/>
        <v>225.55858205933393</v>
      </c>
      <c r="R18">
        <f t="shared" ca="1" si="2"/>
        <v>22515.434984909534</v>
      </c>
      <c r="S18">
        <f ca="1">S9*S$5</f>
        <v>1.3110267257320813</v>
      </c>
      <c r="T18">
        <f ca="1">T9*T$5</f>
        <v>5.1751054963108478</v>
      </c>
      <c r="U18">
        <f t="shared" ca="1" si="2"/>
        <v>2.5875527481554239</v>
      </c>
      <c r="V18">
        <f ca="1">V9*V$5</f>
        <v>0.43124154100758294</v>
      </c>
      <c r="W18">
        <f t="shared" ca="1" si="2"/>
        <v>10981.159854731915</v>
      </c>
      <c r="X18">
        <f t="shared" ca="1" si="2"/>
        <v>0</v>
      </c>
      <c r="Y18">
        <f t="shared" ca="1" si="2"/>
        <v>0</v>
      </c>
      <c r="Z18">
        <f t="shared" ca="1" si="2"/>
        <v>44728.006235837369</v>
      </c>
      <c r="AA18">
        <f t="shared" ca="1" si="2"/>
        <v>9082.3101460255384</v>
      </c>
      <c r="AC18" t="s">
        <v>22</v>
      </c>
      <c r="AD18">
        <f ca="1">AD11*S$18</f>
        <v>524.41069029283256</v>
      </c>
      <c r="AE18">
        <f ca="1">AE$11*T18</f>
        <v>1293.776374077712</v>
      </c>
      <c r="AF18">
        <f ca="1">AF$11*U18</f>
        <v>129.3776374077712</v>
      </c>
      <c r="AG18">
        <f ca="1">AG$11*V18</f>
        <v>122.04135610514597</v>
      </c>
      <c r="AH18">
        <f ca="1">SUM(AD18:AG18)</f>
        <v>2069.6060578834617</v>
      </c>
      <c r="AI18">
        <f ca="1">SUM(E18:AA18)-SUM(S18:V18)</f>
        <v>92038.654462218401</v>
      </c>
      <c r="AJ18" s="8"/>
      <c r="AK18" t="s">
        <v>22</v>
      </c>
      <c r="AL18">
        <f ca="1">($AL$17*AI18)/1000</f>
        <v>9203.8654462218401</v>
      </c>
      <c r="AM18">
        <f ca="1">($AM$17*AH18)/1000</f>
        <v>645.7170900596401</v>
      </c>
      <c r="AN18">
        <f ca="1">($AN$17*AH18)/1000</f>
        <v>3501.7734499388175</v>
      </c>
      <c r="AO18">
        <f ca="1">($AO$17*AH18)/1000</f>
        <v>1053.4294834626819</v>
      </c>
      <c r="AQ18" t="s">
        <v>22</v>
      </c>
      <c r="AR18">
        <f ca="1">SUM(AH18:AI18)*$AR$17/1000</f>
        <v>941.08260520101862</v>
      </c>
      <c r="AV18" t="s">
        <v>22</v>
      </c>
      <c r="AW18">
        <v>202</v>
      </c>
    </row>
    <row r="19" spans="2:49" x14ac:dyDescent="0.25">
      <c r="D19" t="s">
        <v>21</v>
      </c>
      <c r="E19">
        <f t="shared" ref="E19:AA19" ca="1" si="3">E10*E$5</f>
        <v>137.5</v>
      </c>
      <c r="F19">
        <f t="shared" ca="1" si="3"/>
        <v>0</v>
      </c>
      <c r="G19">
        <f t="shared" ca="1" si="3"/>
        <v>0</v>
      </c>
      <c r="H19">
        <f t="shared" ca="1" si="3"/>
        <v>0</v>
      </c>
      <c r="I19">
        <f t="shared" ca="1" si="3"/>
        <v>0</v>
      </c>
      <c r="J19">
        <f t="shared" ca="1" si="3"/>
        <v>225</v>
      </c>
      <c r="K19">
        <f ca="1">K10*K$5</f>
        <v>466.65832355091317</v>
      </c>
      <c r="L19">
        <f t="shared" ca="1" si="3"/>
        <v>751.34251637639409</v>
      </c>
      <c r="M19">
        <f t="shared" ca="1" si="3"/>
        <v>2030.9691128493821</v>
      </c>
      <c r="N19">
        <f t="shared" ca="1" si="3"/>
        <v>185.68860460337208</v>
      </c>
      <c r="O19">
        <f t="shared" ca="1" si="3"/>
        <v>462.54964532052463</v>
      </c>
      <c r="P19">
        <f t="shared" ca="1" si="3"/>
        <v>120.47645595411655</v>
      </c>
      <c r="Q19">
        <f t="shared" ca="1" si="3"/>
        <v>225.55858205933393</v>
      </c>
      <c r="R19">
        <f t="shared" ca="1" si="3"/>
        <v>13870.938763871891</v>
      </c>
      <c r="S19">
        <f t="shared" ca="1" si="3"/>
        <v>1.3110267257320813</v>
      </c>
      <c r="T19">
        <f t="shared" ca="1" si="3"/>
        <v>5.1751054963108478</v>
      </c>
      <c r="U19">
        <f t="shared" ca="1" si="3"/>
        <v>2.5875527481554239</v>
      </c>
      <c r="V19">
        <f t="shared" ca="1" si="3"/>
        <v>0.43124154100758294</v>
      </c>
      <c r="W19">
        <f t="shared" ca="1" si="3"/>
        <v>16471.739782097873</v>
      </c>
      <c r="X19">
        <f t="shared" ca="1" si="3"/>
        <v>0</v>
      </c>
      <c r="Y19">
        <f t="shared" ca="1" si="3"/>
        <v>77800.465989338758</v>
      </c>
      <c r="Z19">
        <f t="shared" ca="1" si="3"/>
        <v>0</v>
      </c>
      <c r="AA19">
        <f t="shared" ca="1" si="3"/>
        <v>5821.993683349704</v>
      </c>
      <c r="AC19" t="s">
        <v>21</v>
      </c>
      <c r="AD19">
        <f ca="1">$AD$11*S$18</f>
        <v>524.41069029283256</v>
      </c>
      <c r="AE19">
        <f ca="1">AE$11*T19</f>
        <v>1293.776374077712</v>
      </c>
      <c r="AF19">
        <f t="shared" ref="AF19:AF23" ca="1" si="4">AF$11*U19</f>
        <v>129.3776374077712</v>
      </c>
      <c r="AG19">
        <f t="shared" ref="AG19:AG23" ca="1" si="5">AG$11*V19</f>
        <v>122.04135610514597</v>
      </c>
      <c r="AH19">
        <f t="shared" ref="AH19:AH23" ca="1" si="6">SUM(AD19:AG19)</f>
        <v>2069.6060578834617</v>
      </c>
      <c r="AI19">
        <f t="shared" ref="AI19:AI23" ca="1" si="7">SUM(E19:AA19)-SUM(S19:V19)</f>
        <v>118570.88145937226</v>
      </c>
      <c r="AJ19" s="8"/>
      <c r="AK19" t="s">
        <v>21</v>
      </c>
      <c r="AL19">
        <f ca="1">($AL$17*AI19)/1000</f>
        <v>11857.088145937227</v>
      </c>
      <c r="AM19">
        <f ca="1">($AM$17*AH19)/1000</f>
        <v>645.7170900596401</v>
      </c>
      <c r="AN19">
        <f ca="1">($AN$17*AH19)/1000</f>
        <v>3501.7734499388175</v>
      </c>
      <c r="AO19">
        <f ca="1">($AO$17*AH19)/1000</f>
        <v>1053.4294834626819</v>
      </c>
      <c r="AQ19" t="s">
        <v>21</v>
      </c>
      <c r="AR19">
        <f t="shared" ref="AR19:AR23" ca="1" si="8">SUM(AH19:AI19)*$AR$17/1000</f>
        <v>1206.4048751725572</v>
      </c>
      <c r="AV19" t="s">
        <v>21</v>
      </c>
      <c r="AW19">
        <v>245</v>
      </c>
    </row>
    <row r="20" spans="2:49" x14ac:dyDescent="0.25">
      <c r="D20" t="s">
        <v>20</v>
      </c>
      <c r="E20">
        <f t="shared" ref="E20:AA20" ca="1" si="9">E11*E$5</f>
        <v>137.5</v>
      </c>
      <c r="F20">
        <f t="shared" ca="1" si="9"/>
        <v>0</v>
      </c>
      <c r="G20">
        <f t="shared" ca="1" si="9"/>
        <v>0</v>
      </c>
      <c r="H20">
        <f t="shared" ca="1" si="9"/>
        <v>0</v>
      </c>
      <c r="I20">
        <f t="shared" ca="1" si="9"/>
        <v>0</v>
      </c>
      <c r="J20">
        <f t="shared" ca="1" si="9"/>
        <v>351</v>
      </c>
      <c r="K20">
        <f t="shared" ca="1" si="9"/>
        <v>466.65832355091317</v>
      </c>
      <c r="L20">
        <f t="shared" ca="1" si="9"/>
        <v>751.34251637639409</v>
      </c>
      <c r="M20">
        <f t="shared" ca="1" si="9"/>
        <v>2030.9691128493821</v>
      </c>
      <c r="N20">
        <f t="shared" ca="1" si="9"/>
        <v>185.68860460337208</v>
      </c>
      <c r="O20">
        <f t="shared" ca="1" si="9"/>
        <v>462.54964532052463</v>
      </c>
      <c r="P20">
        <f t="shared" ca="1" si="9"/>
        <v>120.47645595411655</v>
      </c>
      <c r="Q20">
        <f t="shared" ca="1" si="9"/>
        <v>225.55858205933393</v>
      </c>
      <c r="R20">
        <f t="shared" ca="1" si="9"/>
        <v>14087.05116939783</v>
      </c>
      <c r="S20">
        <f t="shared" ca="1" si="9"/>
        <v>1.3110267257320813</v>
      </c>
      <c r="T20">
        <f t="shared" ca="1" si="9"/>
        <v>5.1751054963108478</v>
      </c>
      <c r="U20">
        <f t="shared" ca="1" si="9"/>
        <v>2.5875527481554239</v>
      </c>
      <c r="V20">
        <f t="shared" ca="1" si="9"/>
        <v>0.43124154100758294</v>
      </c>
      <c r="W20">
        <f t="shared" ca="1" si="9"/>
        <v>0</v>
      </c>
      <c r="X20">
        <f t="shared" ca="1" si="9"/>
        <v>20128.262321571267</v>
      </c>
      <c r="Y20">
        <f t="shared" ca="1" si="9"/>
        <v>0</v>
      </c>
      <c r="Z20">
        <f t="shared" ca="1" si="9"/>
        <v>0</v>
      </c>
      <c r="AA20">
        <f t="shared" ca="1" si="9"/>
        <v>9082.3101460255384</v>
      </c>
      <c r="AC20" t="s">
        <v>20</v>
      </c>
      <c r="AD20">
        <f t="shared" ref="AD20:AD23" ca="1" si="10">$AD$11*S$18</f>
        <v>524.41069029283256</v>
      </c>
      <c r="AE20">
        <f t="shared" ref="AE20:AE23" ca="1" si="11">AE$11*T20</f>
        <v>1293.776374077712</v>
      </c>
      <c r="AF20">
        <f t="shared" ca="1" si="4"/>
        <v>129.3776374077712</v>
      </c>
      <c r="AG20">
        <f t="shared" ca="1" si="5"/>
        <v>122.04135610514597</v>
      </c>
      <c r="AH20">
        <f t="shared" ca="1" si="6"/>
        <v>2069.6060578834617</v>
      </c>
      <c r="AI20">
        <f t="shared" ca="1" si="7"/>
        <v>48029.366877708671</v>
      </c>
      <c r="AJ20" s="8"/>
      <c r="AK20" t="s">
        <v>20</v>
      </c>
      <c r="AL20">
        <f ca="1">($AL$17*AI20)/1000</f>
        <v>4802.9366877708671</v>
      </c>
      <c r="AM20">
        <f ca="1">($AM$17*AH20)/1000</f>
        <v>645.7170900596401</v>
      </c>
      <c r="AN20">
        <f ca="1">($AN$17*AH20)/1000</f>
        <v>3501.7734499388175</v>
      </c>
      <c r="AO20">
        <f ca="1">($AO$17*AH20)/1000</f>
        <v>1053.4294834626819</v>
      </c>
      <c r="AQ20" t="s">
        <v>20</v>
      </c>
      <c r="AR20">
        <f t="shared" ca="1" si="8"/>
        <v>500.98972935592127</v>
      </c>
      <c r="AV20" t="s">
        <v>20</v>
      </c>
      <c r="AW20">
        <v>233</v>
      </c>
    </row>
    <row r="21" spans="2:49" x14ac:dyDescent="0.25">
      <c r="D21" t="s">
        <v>23</v>
      </c>
      <c r="E21">
        <f t="shared" ref="E21:AA21" ca="1" si="12">E12*E$5</f>
        <v>137.5</v>
      </c>
      <c r="F21">
        <f t="shared" ca="1" si="12"/>
        <v>0</v>
      </c>
      <c r="G21">
        <f t="shared" ca="1" si="12"/>
        <v>0</v>
      </c>
      <c r="H21">
        <f t="shared" ca="1" si="12"/>
        <v>0</v>
      </c>
      <c r="I21">
        <f t="shared" ca="1" si="12"/>
        <v>0</v>
      </c>
      <c r="J21">
        <f t="shared" ca="1" si="12"/>
        <v>351</v>
      </c>
      <c r="K21">
        <f t="shared" ca="1" si="12"/>
        <v>233.32916177545658</v>
      </c>
      <c r="L21">
        <f t="shared" ca="1" si="12"/>
        <v>751.34251637639409</v>
      </c>
      <c r="M21">
        <f t="shared" ca="1" si="12"/>
        <v>2030.9691128493821</v>
      </c>
      <c r="N21">
        <f t="shared" ca="1" si="12"/>
        <v>185.68860460337208</v>
      </c>
      <c r="O21">
        <f t="shared" ca="1" si="12"/>
        <v>462.54964532052463</v>
      </c>
      <c r="P21">
        <f t="shared" ca="1" si="12"/>
        <v>120.47645595411655</v>
      </c>
      <c r="Q21">
        <f t="shared" ca="1" si="12"/>
        <v>225.55858205933393</v>
      </c>
      <c r="R21">
        <f t="shared" ca="1" si="12"/>
        <v>22515.434984909534</v>
      </c>
      <c r="S21">
        <f t="shared" ca="1" si="12"/>
        <v>1.5870323522019931</v>
      </c>
      <c r="T21">
        <f t="shared" ca="1" si="12"/>
        <v>5.1751054963108478</v>
      </c>
      <c r="U21">
        <f t="shared" ca="1" si="12"/>
        <v>2.5875527481554239</v>
      </c>
      <c r="V21">
        <f t="shared" ca="1" si="12"/>
        <v>0.43124154100758294</v>
      </c>
      <c r="W21">
        <f t="shared" ca="1" si="12"/>
        <v>16471.739782097873</v>
      </c>
      <c r="X21">
        <f t="shared" ca="1" si="12"/>
        <v>0</v>
      </c>
      <c r="Y21">
        <f t="shared" ca="1" si="12"/>
        <v>0</v>
      </c>
      <c r="Z21">
        <f t="shared" ca="1" si="12"/>
        <v>0</v>
      </c>
      <c r="AA21">
        <f t="shared" ca="1" si="12"/>
        <v>49603.386182139475</v>
      </c>
      <c r="AC21" t="s">
        <v>23</v>
      </c>
      <c r="AD21">
        <f t="shared" ca="1" si="10"/>
        <v>524.41069029283256</v>
      </c>
      <c r="AE21">
        <f t="shared" ca="1" si="11"/>
        <v>1293.776374077712</v>
      </c>
      <c r="AF21">
        <f t="shared" ca="1" si="4"/>
        <v>129.3776374077712</v>
      </c>
      <c r="AG21">
        <f t="shared" ca="1" si="5"/>
        <v>122.04135610514597</v>
      </c>
      <c r="AH21">
        <f t="shared" ca="1" si="6"/>
        <v>2069.6060578834617</v>
      </c>
      <c r="AI21">
        <f t="shared" ca="1" si="7"/>
        <v>93088.975028085479</v>
      </c>
      <c r="AJ21" s="8"/>
      <c r="AK21" t="s">
        <v>23</v>
      </c>
      <c r="AL21">
        <f ca="1">($AL$17*AI21)/1000</f>
        <v>9308.8975028085479</v>
      </c>
      <c r="AM21">
        <f ca="1">($AM$17*AH21)/1000</f>
        <v>645.7170900596401</v>
      </c>
      <c r="AN21">
        <f ca="1">($AN$17*AH21)/1000</f>
        <v>3501.7734499388175</v>
      </c>
      <c r="AO21">
        <f ca="1">($AO$17*AH21)/1000</f>
        <v>1053.4294834626819</v>
      </c>
      <c r="AQ21" t="s">
        <v>23</v>
      </c>
      <c r="AR21">
        <f t="shared" ca="1" si="8"/>
        <v>951.58581085968933</v>
      </c>
      <c r="AV21" t="s">
        <v>23</v>
      </c>
      <c r="AW21">
        <v>300</v>
      </c>
    </row>
    <row r="22" spans="2:49" x14ac:dyDescent="0.25">
      <c r="D22" t="s">
        <v>26</v>
      </c>
      <c r="E22">
        <f t="shared" ref="E22:AA22" ca="1" si="13">E13*E$5</f>
        <v>137.5</v>
      </c>
      <c r="F22">
        <f t="shared" ca="1" si="13"/>
        <v>0</v>
      </c>
      <c r="G22">
        <f t="shared" ca="1" si="13"/>
        <v>0</v>
      </c>
      <c r="H22">
        <f t="shared" ca="1" si="13"/>
        <v>0</v>
      </c>
      <c r="I22">
        <f t="shared" ca="1" si="13"/>
        <v>0</v>
      </c>
      <c r="J22">
        <f t="shared" ca="1" si="13"/>
        <v>351</v>
      </c>
      <c r="K22">
        <f t="shared" ca="1" si="13"/>
        <v>233.32916177545658</v>
      </c>
      <c r="L22">
        <f t="shared" ca="1" si="13"/>
        <v>751.34251637639409</v>
      </c>
      <c r="M22">
        <f t="shared" ca="1" si="13"/>
        <v>2030.9691128493821</v>
      </c>
      <c r="N22">
        <f t="shared" ca="1" si="13"/>
        <v>0</v>
      </c>
      <c r="O22">
        <f t="shared" ca="1" si="13"/>
        <v>462.54964532052463</v>
      </c>
      <c r="P22">
        <f t="shared" ca="1" si="13"/>
        <v>120.47645595411655</v>
      </c>
      <c r="Q22">
        <f t="shared" ca="1" si="13"/>
        <v>225.55858205933393</v>
      </c>
      <c r="R22">
        <f t="shared" ca="1" si="13"/>
        <v>21590.705733984738</v>
      </c>
      <c r="S22">
        <f t="shared" ca="1" si="13"/>
        <v>1.5180309455845156</v>
      </c>
      <c r="T22">
        <f t="shared" ca="1" si="13"/>
        <v>5.1751054963108478</v>
      </c>
      <c r="U22">
        <f t="shared" ca="1" si="13"/>
        <v>2.5875527481554239</v>
      </c>
      <c r="V22">
        <f t="shared" ca="1" si="13"/>
        <v>0.43124154100758294</v>
      </c>
      <c r="W22">
        <f t="shared" ca="1" si="13"/>
        <v>42135.087938303368</v>
      </c>
      <c r="X22">
        <f t="shared" ca="1" si="13"/>
        <v>0</v>
      </c>
      <c r="Y22">
        <f t="shared" ca="1" si="13"/>
        <v>0</v>
      </c>
      <c r="Z22">
        <f t="shared" ca="1" si="13"/>
        <v>0</v>
      </c>
      <c r="AA22">
        <f t="shared" ca="1" si="13"/>
        <v>9082.3101460255384</v>
      </c>
      <c r="AC22" t="s">
        <v>26</v>
      </c>
      <c r="AD22">
        <f t="shared" ca="1" si="10"/>
        <v>524.41069029283256</v>
      </c>
      <c r="AE22">
        <f t="shared" ca="1" si="11"/>
        <v>1293.776374077712</v>
      </c>
      <c r="AF22">
        <f t="shared" ca="1" si="4"/>
        <v>129.3776374077712</v>
      </c>
      <c r="AG22">
        <f t="shared" ca="1" si="5"/>
        <v>122.04135610514597</v>
      </c>
      <c r="AH22">
        <f t="shared" ca="1" si="6"/>
        <v>2069.6060578834617</v>
      </c>
      <c r="AI22">
        <f t="shared" ca="1" si="7"/>
        <v>77120.82929264885</v>
      </c>
      <c r="AK22" t="s">
        <v>26</v>
      </c>
      <c r="AL22">
        <f ca="1">($AL$17*AI22)/1000</f>
        <v>7712.082929264885</v>
      </c>
      <c r="AM22">
        <f ca="1">($AM$17*AH22)/1000</f>
        <v>645.7170900596401</v>
      </c>
      <c r="AN22">
        <f ca="1">($AN$17*AH22)/1000</f>
        <v>3501.7734499388175</v>
      </c>
      <c r="AO22">
        <f ca="1">($AO$17*AH22)/1000</f>
        <v>1053.4294834626819</v>
      </c>
      <c r="AQ22" t="s">
        <v>26</v>
      </c>
      <c r="AR22">
        <f t="shared" ca="1" si="8"/>
        <v>791.90435350532312</v>
      </c>
      <c r="AV22" t="s">
        <v>26</v>
      </c>
      <c r="AW22">
        <v>340</v>
      </c>
    </row>
    <row r="23" spans="2:49" x14ac:dyDescent="0.25">
      <c r="D23" t="s">
        <v>27</v>
      </c>
      <c r="E23">
        <f t="shared" ref="E23:AA23" ca="1" si="14">E14*E$5</f>
        <v>1407.8600000000001</v>
      </c>
      <c r="F23">
        <f t="shared" ca="1" si="14"/>
        <v>4281.3119999999999</v>
      </c>
      <c r="G23">
        <f t="shared" ca="1" si="14"/>
        <v>5352.8355199999996</v>
      </c>
      <c r="H23">
        <f t="shared" ca="1" si="14"/>
        <v>790.71999999999991</v>
      </c>
      <c r="I23">
        <f t="shared" ca="1" si="14"/>
        <v>229.7816</v>
      </c>
      <c r="J23">
        <f t="shared" ca="1" si="14"/>
        <v>270</v>
      </c>
      <c r="K23">
        <f t="shared" ca="1" si="14"/>
        <v>466.65832355091317</v>
      </c>
      <c r="L23">
        <f t="shared" ca="1" si="14"/>
        <v>172.88992442075281</v>
      </c>
      <c r="M23">
        <f t="shared" ca="1" si="14"/>
        <v>2030.9691128493821</v>
      </c>
      <c r="N23">
        <f t="shared" ca="1" si="14"/>
        <v>74.275441841348837</v>
      </c>
      <c r="O23">
        <f t="shared" ca="1" si="14"/>
        <v>3912.2196078887164</v>
      </c>
      <c r="P23">
        <f t="shared" ca="1" si="14"/>
        <v>120.47645595411655</v>
      </c>
      <c r="Q23">
        <f t="shared" ca="1" si="14"/>
        <v>225.55858205933393</v>
      </c>
      <c r="R23">
        <f t="shared" ca="1" si="14"/>
        <v>4623.6462546239636</v>
      </c>
      <c r="S23">
        <f t="shared" ca="1" si="14"/>
        <v>1.3110267257320813</v>
      </c>
      <c r="T23">
        <f t="shared" ca="1" si="14"/>
        <v>5.1751054963108478</v>
      </c>
      <c r="U23">
        <f t="shared" ca="1" si="14"/>
        <v>2.5875527481554239</v>
      </c>
      <c r="V23">
        <f t="shared" ca="1" si="14"/>
        <v>0.43124154100758294</v>
      </c>
      <c r="W23">
        <f t="shared" ca="1" si="14"/>
        <v>0</v>
      </c>
      <c r="X23">
        <f t="shared" ca="1" si="14"/>
        <v>0</v>
      </c>
      <c r="Y23">
        <f t="shared" ca="1" si="14"/>
        <v>0</v>
      </c>
      <c r="Z23">
        <f t="shared" ca="1" si="14"/>
        <v>0</v>
      </c>
      <c r="AA23">
        <f t="shared" ca="1" si="14"/>
        <v>5821.993683349704</v>
      </c>
      <c r="AC23" t="s">
        <v>27</v>
      </c>
      <c r="AD23">
        <f t="shared" ca="1" si="10"/>
        <v>524.41069029283256</v>
      </c>
      <c r="AE23">
        <f t="shared" ca="1" si="11"/>
        <v>1293.776374077712</v>
      </c>
      <c r="AF23">
        <f t="shared" ca="1" si="4"/>
        <v>129.3776374077712</v>
      </c>
      <c r="AG23">
        <f t="shared" ca="1" si="5"/>
        <v>122.04135610514597</v>
      </c>
      <c r="AH23">
        <f t="shared" ca="1" si="6"/>
        <v>2069.6060578834617</v>
      </c>
      <c r="AI23">
        <f t="shared" ca="1" si="7"/>
        <v>29781.196506538228</v>
      </c>
      <c r="AK23" t="s">
        <v>27</v>
      </c>
      <c r="AL23">
        <f ca="1">($AL$17*AI23)/1000</f>
        <v>2978.1196506538226</v>
      </c>
      <c r="AM23">
        <f ca="1">($AM$17*AH23)/1000</f>
        <v>645.7170900596401</v>
      </c>
      <c r="AN23">
        <f ca="1">($AN$17*AH23)/1000</f>
        <v>3501.7734499388175</v>
      </c>
      <c r="AO23">
        <f ca="1">($AO$17*AH23)/1000</f>
        <v>1053.4294834626819</v>
      </c>
      <c r="AQ23" t="s">
        <v>27</v>
      </c>
      <c r="AR23">
        <f t="shared" ca="1" si="8"/>
        <v>318.5080256442169</v>
      </c>
      <c r="AV23" t="s">
        <v>27</v>
      </c>
      <c r="AW23">
        <v>330</v>
      </c>
    </row>
    <row r="26" spans="2:49" x14ac:dyDescent="0.25">
      <c r="E26" s="4" t="s">
        <v>110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49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49" x14ac:dyDescent="0.25">
      <c r="AH28" t="s">
        <v>112</v>
      </c>
    </row>
    <row r="29" spans="2:49" x14ac:dyDescent="0.25">
      <c r="C29" t="s">
        <v>28</v>
      </c>
      <c r="D29" t="s">
        <v>29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11</v>
      </c>
      <c r="P29" t="s">
        <v>12</v>
      </c>
      <c r="Q29" t="s">
        <v>13</v>
      </c>
      <c r="R29" t="s">
        <v>14</v>
      </c>
      <c r="S29" t="s">
        <v>15</v>
      </c>
      <c r="T29" t="s">
        <v>16</v>
      </c>
      <c r="U29" t="s">
        <v>17</v>
      </c>
      <c r="V29" t="s">
        <v>18</v>
      </c>
      <c r="W29" t="s">
        <v>19</v>
      </c>
      <c r="X29" t="s">
        <v>20</v>
      </c>
      <c r="Y29" t="s">
        <v>21</v>
      </c>
      <c r="Z29" t="s">
        <v>22</v>
      </c>
      <c r="AA29" t="s">
        <v>23</v>
      </c>
      <c r="AC29" s="7" t="s">
        <v>100</v>
      </c>
      <c r="AD29" t="s">
        <v>101</v>
      </c>
      <c r="AE29" t="s">
        <v>102</v>
      </c>
      <c r="AG29" t="s">
        <v>103</v>
      </c>
      <c r="AH29" t="s">
        <v>106</v>
      </c>
    </row>
    <row r="30" spans="2:49" x14ac:dyDescent="0.25">
      <c r="B30" s="5" t="s">
        <v>82</v>
      </c>
      <c r="C30" t="s">
        <v>30</v>
      </c>
      <c r="D30" t="s">
        <v>31</v>
      </c>
      <c r="E30" s="1">
        <f ca="1">_xlfn.LOGNORM.INV(RAND(),0.17,0.028)</f>
        <v>1.2379329776771342</v>
      </c>
      <c r="F30" s="1">
        <v>4.4546693920408977E-3</v>
      </c>
      <c r="G30" s="1">
        <v>1.1371391717588386E-3</v>
      </c>
      <c r="H30" s="1">
        <v>8.6860193295647899E-4</v>
      </c>
      <c r="I30" s="1">
        <v>6.7468350591440313E-3</v>
      </c>
      <c r="J30" s="1">
        <v>8.9606011451508517E-3</v>
      </c>
      <c r="K30" s="1">
        <v>1.1659995089490964E-2</v>
      </c>
      <c r="L30" s="1">
        <v>7.3167884543250718E-3</v>
      </c>
      <c r="M30" s="1">
        <v>7.5576418943787338E-3</v>
      </c>
      <c r="N30" s="1">
        <v>1.868339937873164E-2</v>
      </c>
      <c r="O30" s="1">
        <v>1.2645837705066856E-2</v>
      </c>
      <c r="P30" s="1">
        <v>0.16712517746745359</v>
      </c>
      <c r="Q30" s="1">
        <v>3.7788303354038016E-2</v>
      </c>
      <c r="R30" s="1">
        <v>1.1326306058903205E-3</v>
      </c>
      <c r="S30" s="1">
        <v>58.831962944344347</v>
      </c>
      <c r="T30" s="1">
        <v>6.2961767042015847E-4</v>
      </c>
      <c r="U30" s="1">
        <v>7.7990516626439787E-4</v>
      </c>
      <c r="V30" s="1">
        <v>1.7168859329392693E-4</v>
      </c>
      <c r="W30" s="1">
        <v>6.2961767042015847E-4</v>
      </c>
      <c r="X30" s="1">
        <v>7.7990516626439787E-4</v>
      </c>
      <c r="Y30" s="1">
        <v>1.7168859329392693E-4</v>
      </c>
      <c r="Z30" s="1">
        <v>4.4956476823642218E-4</v>
      </c>
      <c r="AA30" s="1">
        <v>3.8704954283659885E-4</v>
      </c>
      <c r="AB30" s="1"/>
      <c r="AC30" s="7">
        <v>1.01588366892297E-5</v>
      </c>
      <c r="AD30" s="7">
        <v>1.01588366892297E-5</v>
      </c>
      <c r="AE30" s="7">
        <v>1.01588366892297E-5</v>
      </c>
      <c r="AG30" s="7">
        <v>1.01588366892297E-5</v>
      </c>
      <c r="AH30" s="7">
        <v>1.01588366892297E-5</v>
      </c>
    </row>
    <row r="31" spans="2:49" x14ac:dyDescent="0.25">
      <c r="B31" s="5"/>
      <c r="C31" t="s">
        <v>32</v>
      </c>
      <c r="D31" t="s">
        <v>33</v>
      </c>
      <c r="E31" s="1">
        <v>2.8907674879876361E-2</v>
      </c>
      <c r="F31" s="1">
        <v>-8.3881890588174135E-2</v>
      </c>
      <c r="G31" s="1">
        <v>-0.11916517767456573</v>
      </c>
      <c r="H31" s="1">
        <v>-0.15064438025315499</v>
      </c>
      <c r="I31" s="1">
        <v>-0.4676108996629495</v>
      </c>
      <c r="J31" s="1">
        <v>2.1453349666588002</v>
      </c>
      <c r="K31" s="1">
        <v>1.1662845932742647</v>
      </c>
      <c r="L31" s="1">
        <v>0.58005967130094593</v>
      </c>
      <c r="M31" s="1">
        <v>1.0209506657392446</v>
      </c>
      <c r="N31" s="1">
        <v>4.6894252423362079</v>
      </c>
      <c r="O31" s="1">
        <v>0.35197504985570199</v>
      </c>
      <c r="P31" s="1">
        <v>14.9198515490445</v>
      </c>
      <c r="Q31" s="1">
        <v>5.7125506048498496</v>
      </c>
      <c r="R31" s="1">
        <v>0.26355751619373435</v>
      </c>
      <c r="S31" s="1">
        <v>7804.1330190140134</v>
      </c>
      <c r="T31" s="1">
        <v>0.1494660839349396</v>
      </c>
      <c r="U31" s="1">
        <v>0.24863517358352155</v>
      </c>
      <c r="V31" s="1">
        <v>2.140011489157434E-2</v>
      </c>
      <c r="W31" s="1">
        <v>0.1494660839349396</v>
      </c>
      <c r="X31" s="1">
        <v>0.24863517358352155</v>
      </c>
      <c r="Y31" s="1">
        <v>2.140011489157434E-2</v>
      </c>
      <c r="Z31" s="1">
        <v>-0.11628070425979548</v>
      </c>
      <c r="AA31" s="1">
        <v>0.102739330946806</v>
      </c>
      <c r="AB31" s="1"/>
      <c r="AC31" s="7">
        <v>2.0799108836678298E-3</v>
      </c>
      <c r="AD31" s="7">
        <v>2.0799108836678298E-3</v>
      </c>
      <c r="AE31" s="7">
        <v>2.0799108836678298E-3</v>
      </c>
      <c r="AG31" s="7">
        <v>2.0799108836678298E-3</v>
      </c>
      <c r="AH31" s="7">
        <v>2.0799108836678298E-3</v>
      </c>
    </row>
    <row r="32" spans="2:49" x14ac:dyDescent="0.25">
      <c r="B32" s="5"/>
      <c r="C32" t="s">
        <v>34</v>
      </c>
      <c r="D32" t="s">
        <v>33</v>
      </c>
      <c r="E32" s="1">
        <v>-0.90425703685010561</v>
      </c>
      <c r="F32" s="1">
        <v>-1.1129890399509192</v>
      </c>
      <c r="G32" s="1">
        <v>-0.75294027033003297</v>
      </c>
      <c r="H32" s="1">
        <v>-0.75789717604929441</v>
      </c>
      <c r="I32" s="1">
        <v>-1.3711055101024407</v>
      </c>
      <c r="J32" s="1">
        <v>-4.556358212427926E-4</v>
      </c>
      <c r="K32" s="1">
        <v>6.826072205516143E-3</v>
      </c>
      <c r="L32" s="1">
        <v>-0.15090836341038136</v>
      </c>
      <c r="M32" s="1">
        <v>-2.2240997676268469E-3</v>
      </c>
      <c r="N32" s="1">
        <v>4.8092635216393786E-2</v>
      </c>
      <c r="O32" s="1">
        <v>-3.3751616491188886E-2</v>
      </c>
      <c r="P32" s="1">
        <v>3.2771800200626373E-2</v>
      </c>
      <c r="Q32" s="1">
        <v>-0.93721183757541415</v>
      </c>
      <c r="R32" s="1">
        <v>4.9158848703685304E-3</v>
      </c>
      <c r="S32" s="1">
        <v>18.838723738470581</v>
      </c>
      <c r="T32" s="1">
        <v>-2.7433466262265471E-4</v>
      </c>
      <c r="U32" s="1">
        <v>-1.6621864052753094E-2</v>
      </c>
      <c r="V32" s="1">
        <v>3.2142480461962538E-6</v>
      </c>
      <c r="W32" s="1">
        <v>-2.7433466262265471E-4</v>
      </c>
      <c r="X32" s="1">
        <v>-1.6621864052753094E-2</v>
      </c>
      <c r="Y32" s="1">
        <v>3.2142480461962538E-6</v>
      </c>
      <c r="Z32" s="1">
        <v>-0.16160593881548344</v>
      </c>
      <c r="AA32" s="1">
        <v>8.4536626368077823E-4</v>
      </c>
      <c r="AB32" s="1"/>
      <c r="AC32" s="7">
        <v>2.3268059234089999E-6</v>
      </c>
      <c r="AD32" s="7">
        <v>2.3268059234089999E-6</v>
      </c>
      <c r="AE32" s="7">
        <v>2.3268059234089999E-6</v>
      </c>
      <c r="AG32" s="7">
        <v>2.3268059234089999E-6</v>
      </c>
      <c r="AH32" s="7">
        <v>2.3268059234089999E-6</v>
      </c>
    </row>
    <row r="33" spans="2:34" x14ac:dyDescent="0.25">
      <c r="B33" s="5"/>
      <c r="C33" t="s">
        <v>35</v>
      </c>
      <c r="D33" t="s">
        <v>33</v>
      </c>
      <c r="E33" s="1">
        <v>0.93146975266352627</v>
      </c>
      <c r="F33" s="1">
        <v>1.0276747255970622</v>
      </c>
      <c r="G33" s="1">
        <v>0.63160760775197633</v>
      </c>
      <c r="H33" s="1">
        <v>0.60555176278559419</v>
      </c>
      <c r="I33" s="1">
        <v>0.901445909872714</v>
      </c>
      <c r="J33" s="1">
        <v>2.1443547453191925</v>
      </c>
      <c r="K33" s="1">
        <v>1.1589997643027317</v>
      </c>
      <c r="L33" s="1">
        <v>0.73004675516383499</v>
      </c>
      <c r="M33" s="1">
        <v>1.022715344035136</v>
      </c>
      <c r="N33" s="1">
        <v>4.639949560805845</v>
      </c>
      <c r="O33" s="1">
        <v>0.38502903573472436</v>
      </c>
      <c r="P33" s="1">
        <v>14.544822968829639</v>
      </c>
      <c r="Q33" s="1">
        <v>4.7957370621376185</v>
      </c>
      <c r="R33" s="1">
        <v>0.25854174047788997</v>
      </c>
      <c r="S33" s="1">
        <v>7771.1239389912216</v>
      </c>
      <c r="T33" s="1">
        <v>0.14963306421113551</v>
      </c>
      <c r="U33" s="1">
        <v>0.26514086211149213</v>
      </c>
      <c r="V33" s="1">
        <v>2.1371991973652617E-2</v>
      </c>
      <c r="W33" s="1">
        <v>0.14963306421113551</v>
      </c>
      <c r="X33" s="1">
        <v>0.26514086211149213</v>
      </c>
      <c r="Y33" s="1">
        <v>2.1371991973652617E-2</v>
      </c>
      <c r="Z33" s="1">
        <v>4.1024499041477751E-2</v>
      </c>
      <c r="AA33" s="1">
        <v>0.10184714873296943</v>
      </c>
      <c r="AB33" s="1"/>
      <c r="AC33" s="7">
        <v>2.07617957965204E-3</v>
      </c>
      <c r="AD33" s="7">
        <v>2.07617957965204E-3</v>
      </c>
      <c r="AE33" s="7">
        <v>2.07617957965204E-3</v>
      </c>
      <c r="AG33" s="7">
        <v>2.07617957965204E-3</v>
      </c>
      <c r="AH33" s="7">
        <v>2.07617957965204E-3</v>
      </c>
    </row>
    <row r="34" spans="2:34" x14ac:dyDescent="0.25">
      <c r="B34" s="5"/>
      <c r="C34" t="s">
        <v>36</v>
      </c>
      <c r="D34" t="s">
        <v>33</v>
      </c>
      <c r="E34" s="1">
        <v>1.6949590664581717E-3</v>
      </c>
      <c r="F34" s="1">
        <v>1.4324237656741486E-3</v>
      </c>
      <c r="G34" s="1">
        <v>2.1674849034958536E-3</v>
      </c>
      <c r="H34" s="1">
        <v>1.7010330105508653E-3</v>
      </c>
      <c r="I34" s="1">
        <v>2.0487005667786324E-3</v>
      </c>
      <c r="J34" s="1">
        <v>1.4358571608553221E-3</v>
      </c>
      <c r="K34" s="1">
        <v>4.5875676601815017E-4</v>
      </c>
      <c r="L34" s="1">
        <v>9.2127954749355245E-4</v>
      </c>
      <c r="M34" s="1">
        <v>4.594214717338292E-4</v>
      </c>
      <c r="N34" s="1">
        <v>1.383046313953017E-3</v>
      </c>
      <c r="O34" s="1">
        <v>6.9763061216656741E-4</v>
      </c>
      <c r="P34" s="1">
        <v>0.34225678001415805</v>
      </c>
      <c r="Q34" s="1">
        <v>1.8540253802876498</v>
      </c>
      <c r="R34" s="1">
        <v>9.9890845476458857E-5</v>
      </c>
      <c r="S34" s="1">
        <v>14.170356284304411</v>
      </c>
      <c r="T34" s="1">
        <v>1.0735438642672725E-4</v>
      </c>
      <c r="U34" s="1">
        <v>1.1617552478268285E-4</v>
      </c>
      <c r="V34" s="1">
        <v>2.4908669875594135E-5</v>
      </c>
      <c r="W34" s="1">
        <v>1.0735438642672725E-4</v>
      </c>
      <c r="X34" s="1">
        <v>1.1617552478268285E-4</v>
      </c>
      <c r="Y34" s="1">
        <v>2.4908669875594135E-5</v>
      </c>
      <c r="Z34" s="1">
        <v>4.300735514209948E-3</v>
      </c>
      <c r="AA34" s="1">
        <v>4.6815950155283674E-5</v>
      </c>
      <c r="AB34" s="1"/>
      <c r="AC34" s="7">
        <v>1.4044980923897799E-6</v>
      </c>
      <c r="AD34" s="7">
        <v>1.4044980923897799E-6</v>
      </c>
      <c r="AE34" s="7">
        <v>1.4044980923897799E-6</v>
      </c>
      <c r="AG34" s="7">
        <v>1.4044980923897799E-6</v>
      </c>
      <c r="AH34" s="7">
        <v>1.4044980923897799E-6</v>
      </c>
    </row>
    <row r="35" spans="2:34" x14ac:dyDescent="0.25">
      <c r="B35" s="5"/>
      <c r="C35" t="s">
        <v>37</v>
      </c>
      <c r="D35" t="s">
        <v>38</v>
      </c>
      <c r="E35" s="1">
        <v>3.8178308324915307</v>
      </c>
      <c r="F35" s="1">
        <v>3.6943505701372388</v>
      </c>
      <c r="G35" s="1">
        <v>2.5580328987123506</v>
      </c>
      <c r="H35" s="1">
        <v>2.5034025444017605</v>
      </c>
      <c r="I35" s="1">
        <v>1.5301174010854395</v>
      </c>
      <c r="J35" s="1">
        <v>7.5090539749466672</v>
      </c>
      <c r="K35" s="1">
        <v>8.5687380108686071</v>
      </c>
      <c r="L35" s="1">
        <v>3.6273162584307657</v>
      </c>
      <c r="M35" s="1">
        <v>13.526284060985517</v>
      </c>
      <c r="N35" s="1">
        <v>3.3661674870461216</v>
      </c>
      <c r="O35" s="1">
        <v>1.2066268947843706</v>
      </c>
      <c r="P35" s="1">
        <v>31.409565074838916</v>
      </c>
      <c r="Q35" s="1">
        <v>143.84380914604523</v>
      </c>
      <c r="R35" s="1">
        <v>0.53984272918218801</v>
      </c>
      <c r="S35" s="1">
        <v>27939.250825195337</v>
      </c>
      <c r="T35" s="1">
        <v>0.41666529452330664</v>
      </c>
      <c r="U35" s="1">
        <v>0.3626341642726531</v>
      </c>
      <c r="V35" s="1">
        <v>0.13183106284862681</v>
      </c>
      <c r="W35" s="1">
        <v>0.41666529452330664</v>
      </c>
      <c r="X35" s="1">
        <v>0.3626341642726531</v>
      </c>
      <c r="Y35" s="1">
        <v>0.13183106284862681</v>
      </c>
      <c r="Z35" s="1">
        <v>12.215964836443941</v>
      </c>
      <c r="AA35" s="1">
        <v>0.23394086482060719</v>
      </c>
      <c r="AB35" s="1"/>
      <c r="AC35" s="7">
        <v>1.0354477316199E-2</v>
      </c>
      <c r="AD35" s="7">
        <v>1.0354477316199E-2</v>
      </c>
      <c r="AE35" s="7">
        <v>1.0354477316199E-2</v>
      </c>
      <c r="AG35" s="7">
        <v>1.0354477316199E-2</v>
      </c>
      <c r="AH35" s="7">
        <v>1.0354477316199E-2</v>
      </c>
    </row>
    <row r="36" spans="2:34" x14ac:dyDescent="0.25">
      <c r="B36" s="5"/>
      <c r="C36" t="s">
        <v>39</v>
      </c>
      <c r="D36" t="s">
        <v>38</v>
      </c>
      <c r="E36" s="1">
        <v>0.60574811021728037</v>
      </c>
      <c r="F36" s="1">
        <v>7.4485570523944995</v>
      </c>
      <c r="G36" s="1">
        <v>0.27297584886315068</v>
      </c>
      <c r="H36" s="1">
        <v>0.23298383923682595</v>
      </c>
      <c r="I36" s="1">
        <v>1.7935987487102101</v>
      </c>
      <c r="J36" s="1">
        <v>2.0583962398313447</v>
      </c>
      <c r="K36" s="1">
        <v>1.8376280184703975</v>
      </c>
      <c r="L36" s="1">
        <v>3.2883606125434026</v>
      </c>
      <c r="M36" s="1">
        <v>5.335632031680821</v>
      </c>
      <c r="N36" s="1">
        <v>1.2899382689861782</v>
      </c>
      <c r="O36" s="1">
        <v>0.51850460544576449</v>
      </c>
      <c r="P36" s="1">
        <v>10.975203539110051</v>
      </c>
      <c r="Q36" s="1">
        <v>28.909715486548599</v>
      </c>
      <c r="R36" s="1">
        <v>0.25788642489692426</v>
      </c>
      <c r="S36" s="1">
        <v>37246.495575843946</v>
      </c>
      <c r="T36" s="1">
        <v>0.24400820516491203</v>
      </c>
      <c r="U36" s="1">
        <v>0.21238284997961301</v>
      </c>
      <c r="V36" s="1">
        <v>6.2637770001633813E-2</v>
      </c>
      <c r="W36" s="1">
        <v>0.24400820516491203</v>
      </c>
      <c r="X36" s="1">
        <v>0.21238284997961301</v>
      </c>
      <c r="Y36" s="1">
        <v>6.2637770001633813E-2</v>
      </c>
      <c r="Z36" s="1">
        <v>0.54031121778352187</v>
      </c>
      <c r="AA36" s="1">
        <v>0.13006695133064036</v>
      </c>
      <c r="AB36" s="1"/>
      <c r="AC36" s="7">
        <v>4.6802224319436002E-3</v>
      </c>
      <c r="AD36" s="7">
        <v>4.6802224319436002E-3</v>
      </c>
      <c r="AE36" s="7">
        <v>4.6802224319436002E-3</v>
      </c>
      <c r="AG36" s="7">
        <v>4.6802224319436002E-3</v>
      </c>
      <c r="AH36" s="7">
        <v>4.6802224319436002E-3</v>
      </c>
    </row>
    <row r="37" spans="2:34" x14ac:dyDescent="0.25">
      <c r="B37" s="5"/>
      <c r="C37" t="s">
        <v>40</v>
      </c>
      <c r="D37" t="s">
        <v>38</v>
      </c>
      <c r="E37" s="1">
        <v>4.1867644546940666</v>
      </c>
      <c r="F37" s="1">
        <v>4.245770623519566</v>
      </c>
      <c r="G37" s="1">
        <v>2.6774620865010244</v>
      </c>
      <c r="H37" s="1">
        <v>2.5976290216878164</v>
      </c>
      <c r="I37" s="1">
        <v>2.9639635870373953</v>
      </c>
      <c r="J37" s="1">
        <v>8.8247245904796294</v>
      </c>
      <c r="K37" s="1">
        <v>10.223890720006255</v>
      </c>
      <c r="L37" s="1">
        <v>4.3486739364872546</v>
      </c>
      <c r="M37" s="1">
        <v>18.20920649659061</v>
      </c>
      <c r="N37" s="1">
        <v>4.0016257152970116</v>
      </c>
      <c r="O37" s="1">
        <v>1.4020884336720452</v>
      </c>
      <c r="P37" s="1">
        <v>36.595946861479121</v>
      </c>
      <c r="Q37" s="1">
        <v>58.353989671942202</v>
      </c>
      <c r="R37" s="1">
        <v>0.73953289617947937</v>
      </c>
      <c r="S37" s="1">
        <v>60764.284793681814</v>
      </c>
      <c r="T37" s="1">
        <v>0.59860926230124489</v>
      </c>
      <c r="U37" s="1">
        <v>0.52750414685779956</v>
      </c>
      <c r="V37" s="1">
        <v>0.17609563820113747</v>
      </c>
      <c r="W37" s="1">
        <v>0.59860926230124489</v>
      </c>
      <c r="X37" s="1">
        <v>0.52750414685779956</v>
      </c>
      <c r="Y37" s="1">
        <v>0.17609563820113747</v>
      </c>
      <c r="Z37" s="1">
        <v>0.70205856950745604</v>
      </c>
      <c r="AA37" s="1">
        <v>0.33550179550879705</v>
      </c>
      <c r="AB37" s="1"/>
      <c r="AC37" s="7">
        <v>1.44646070131402E-2</v>
      </c>
      <c r="AD37" s="7">
        <v>1.44646070131402E-2</v>
      </c>
      <c r="AE37" s="7">
        <v>1.44646070131402E-2</v>
      </c>
      <c r="AG37" s="7">
        <v>1.44646070131402E-2</v>
      </c>
      <c r="AH37" s="7">
        <v>1.44646070131402E-2</v>
      </c>
    </row>
    <row r="38" spans="2:34" x14ac:dyDescent="0.25">
      <c r="B38" s="5"/>
      <c r="C38" t="s">
        <v>41</v>
      </c>
      <c r="D38" t="s">
        <v>38</v>
      </c>
      <c r="E38" s="1">
        <v>0.14815923882253443</v>
      </c>
      <c r="F38" s="1">
        <v>0.15068910376116923</v>
      </c>
      <c r="G38" s="1">
        <v>0.11526115521246612</v>
      </c>
      <c r="H38" s="1">
        <v>0.10680204158964325</v>
      </c>
      <c r="I38" s="1">
        <v>0.16923952171133677</v>
      </c>
      <c r="J38" s="1">
        <v>0.39933928318753703</v>
      </c>
      <c r="K38" s="1">
        <v>7.3355979124323054E-2</v>
      </c>
      <c r="L38" s="1">
        <v>0.82320991459392967</v>
      </c>
      <c r="M38" s="1">
        <v>4.96527120125159E-2</v>
      </c>
      <c r="N38" s="1">
        <v>0.27883553081637258</v>
      </c>
      <c r="O38" s="1">
        <v>0.15651444145456569</v>
      </c>
      <c r="P38" s="1">
        <v>0.60275305358020959</v>
      </c>
      <c r="Q38" s="1">
        <v>108.02641487803434</v>
      </c>
      <c r="R38" s="1">
        <v>3.5609970329890758E-2</v>
      </c>
      <c r="S38" s="1">
        <v>2452.8433554603303</v>
      </c>
      <c r="T38" s="1">
        <v>4.3314745556958099E-2</v>
      </c>
      <c r="U38" s="1">
        <v>2.5097367293855723E-2</v>
      </c>
      <c r="V38" s="1">
        <v>1.222853288522145E-2</v>
      </c>
      <c r="W38" s="1">
        <v>4.3314745556958099E-2</v>
      </c>
      <c r="X38" s="1">
        <v>2.5097367293855723E-2</v>
      </c>
      <c r="Y38" s="1">
        <v>1.222853288522145E-2</v>
      </c>
      <c r="Z38" s="1">
        <v>11.947332366146391</v>
      </c>
      <c r="AA38" s="1">
        <v>1.882284091916453E-2</v>
      </c>
      <c r="AB38" s="1"/>
      <c r="AC38" s="7">
        <v>9.9911495097854694E-5</v>
      </c>
      <c r="AD38" s="7">
        <v>9.9911495097854694E-5</v>
      </c>
      <c r="AE38" s="7">
        <v>9.9911495097854694E-5</v>
      </c>
      <c r="AG38" s="7">
        <v>9.9911495097854694E-5</v>
      </c>
      <c r="AH38" s="7">
        <v>9.9911495097854694E-5</v>
      </c>
    </row>
    <row r="39" spans="2:34" x14ac:dyDescent="0.25">
      <c r="B39" s="5"/>
      <c r="C39" t="s">
        <v>42</v>
      </c>
      <c r="D39" t="s">
        <v>38</v>
      </c>
      <c r="E39" s="1">
        <v>8.8655249192192337E-2</v>
      </c>
      <c r="F39" s="1">
        <v>6.7464478952510119</v>
      </c>
      <c r="G39" s="1">
        <v>3.8285505862032131E-2</v>
      </c>
      <c r="H39" s="1">
        <v>3.1955320361125687E-2</v>
      </c>
      <c r="I39" s="1">
        <v>0.19051304104692543</v>
      </c>
      <c r="J39" s="1">
        <v>0.34338634111084404</v>
      </c>
      <c r="K39" s="1">
        <v>0.10911933020841473</v>
      </c>
      <c r="L39" s="1">
        <v>1.7437930198929839</v>
      </c>
      <c r="M39" s="1">
        <v>0.6030568840631344</v>
      </c>
      <c r="N39" s="1">
        <v>0.37564450991892567</v>
      </c>
      <c r="O39" s="1">
        <v>0.16652862510352456</v>
      </c>
      <c r="P39" s="1">
        <v>5.1860686988895015</v>
      </c>
      <c r="Q39" s="1">
        <v>6.3731200826168903</v>
      </c>
      <c r="R39" s="1">
        <v>2.2586287569743912E-2</v>
      </c>
      <c r="S39" s="1">
        <v>1968.6182518971477</v>
      </c>
      <c r="T39" s="1">
        <v>1.8749491830014394E-2</v>
      </c>
      <c r="U39" s="1">
        <v>2.2415500100611808E-2</v>
      </c>
      <c r="V39" s="1">
        <v>6.1446617639020727E-3</v>
      </c>
      <c r="W39" s="1">
        <v>1.8749491830014394E-2</v>
      </c>
      <c r="X39" s="1">
        <v>2.2415500100611808E-2</v>
      </c>
      <c r="Y39" s="1">
        <v>6.1446617639020727E-3</v>
      </c>
      <c r="Z39" s="1">
        <v>0.106885118573638</v>
      </c>
      <c r="AA39" s="1">
        <v>9.6831797232849442E-3</v>
      </c>
      <c r="AB39" s="1"/>
      <c r="AC39" s="7">
        <v>4.7018123990446101E-4</v>
      </c>
      <c r="AD39" s="7">
        <v>4.7018123990446101E-4</v>
      </c>
      <c r="AE39" s="7">
        <v>4.7018123990446101E-4</v>
      </c>
      <c r="AG39" s="7">
        <v>4.7018123990446101E-4</v>
      </c>
      <c r="AH39" s="7">
        <v>4.7018123990446101E-4</v>
      </c>
    </row>
    <row r="40" spans="2:34" x14ac:dyDescent="0.25">
      <c r="B40" s="5"/>
      <c r="C40" t="s">
        <v>43</v>
      </c>
      <c r="D40" t="s">
        <v>44</v>
      </c>
      <c r="E40" s="1">
        <v>3.5627706345262592E-8</v>
      </c>
      <c r="F40" s="1">
        <v>8.1865547379836835E-8</v>
      </c>
      <c r="G40" s="1">
        <v>4.1675792961587842E-8</v>
      </c>
      <c r="H40" s="1">
        <v>9.144248569761687E-9</v>
      </c>
      <c r="I40" s="1">
        <v>1.1144104823179881E-7</v>
      </c>
      <c r="J40" s="1">
        <v>1.7397815477288887E-7</v>
      </c>
      <c r="K40" s="1">
        <v>1.2206022925048136E-7</v>
      </c>
      <c r="L40" s="1">
        <v>6.3475519193615897E-8</v>
      </c>
      <c r="M40" s="1">
        <v>3.3197104582266518E-8</v>
      </c>
      <c r="N40" s="1">
        <v>2.1959609490661512E-7</v>
      </c>
      <c r="O40" s="1">
        <v>5.4170256156364449E-8</v>
      </c>
      <c r="P40" s="1">
        <v>1.0714475575363057E-6</v>
      </c>
      <c r="Q40" s="1">
        <v>3.835155875089233E-7</v>
      </c>
      <c r="R40" s="1">
        <v>2.0702500052073626E-8</v>
      </c>
      <c r="S40" s="1">
        <v>5.242992573564378E-4</v>
      </c>
      <c r="T40" s="1">
        <v>8.5155474752168529E-9</v>
      </c>
      <c r="U40" s="1">
        <v>1.0709714286081647E-8</v>
      </c>
      <c r="V40" s="1">
        <v>1.103385504587516E-8</v>
      </c>
      <c r="W40" s="1">
        <v>8.5155474752168529E-9</v>
      </c>
      <c r="X40" s="1">
        <v>1.0709714286081647E-8</v>
      </c>
      <c r="Y40" s="1">
        <v>1.103385504587516E-8</v>
      </c>
      <c r="Z40" s="1">
        <v>1.7597446118375454E-8</v>
      </c>
      <c r="AA40" s="1">
        <v>4.3847604641561397E-9</v>
      </c>
      <c r="AB40" s="1"/>
      <c r="AC40" s="7">
        <v>2.06759714862111E-10</v>
      </c>
      <c r="AD40" s="7">
        <v>2.06759714862111E-10</v>
      </c>
      <c r="AE40" s="7">
        <v>2.06759714862111E-10</v>
      </c>
      <c r="AG40" s="7">
        <v>2.06759714862111E-10</v>
      </c>
      <c r="AH40" s="7">
        <v>2.06759714862111E-10</v>
      </c>
    </row>
    <row r="41" spans="2:34" x14ac:dyDescent="0.25">
      <c r="B41" s="5"/>
      <c r="C41" t="s">
        <v>45</v>
      </c>
      <c r="D41" t="s">
        <v>46</v>
      </c>
      <c r="E41" s="1">
        <v>7.120598856357374E-4</v>
      </c>
      <c r="F41" s="1">
        <v>1.6124040908425056E-3</v>
      </c>
      <c r="G41" s="1">
        <v>4.4848814831403844E-4</v>
      </c>
      <c r="H41" s="1">
        <v>3.2444339588156743E-4</v>
      </c>
      <c r="I41" s="1">
        <v>2.1992753978023177E-3</v>
      </c>
      <c r="J41" s="1">
        <v>2.1509027415451223E-3</v>
      </c>
      <c r="K41" s="1">
        <v>1.8705151258021297E-3</v>
      </c>
      <c r="L41" s="1">
        <v>1.9890207697223E-3</v>
      </c>
      <c r="M41" s="1">
        <v>1.1983028162950058E-3</v>
      </c>
      <c r="N41" s="1">
        <v>3.731406083154002E-3</v>
      </c>
      <c r="O41" s="1">
        <v>6.0162091682157306E-4</v>
      </c>
      <c r="P41" s="1">
        <v>2.1676728627567525E-2</v>
      </c>
      <c r="Q41" s="1">
        <v>9.9407638149110276E-3</v>
      </c>
      <c r="R41" s="1">
        <v>2.9005376464927469E-4</v>
      </c>
      <c r="S41" s="1">
        <v>8.7148801690896001</v>
      </c>
      <c r="T41" s="1">
        <v>1.8352517556325098E-4</v>
      </c>
      <c r="U41" s="1">
        <v>2.1518032335358816E-4</v>
      </c>
      <c r="V41" s="1">
        <v>5.9699779936729321E-5</v>
      </c>
      <c r="W41" s="1">
        <v>1.8352517556325098E-4</v>
      </c>
      <c r="X41" s="1">
        <v>2.1518032335358816E-4</v>
      </c>
      <c r="Y41" s="1">
        <v>5.9699779936729321E-5</v>
      </c>
      <c r="Z41" s="1">
        <v>3.4084406945578832E-4</v>
      </c>
      <c r="AA41" s="1">
        <v>1.1468995005885362E-4</v>
      </c>
      <c r="AB41" s="1"/>
      <c r="AC41" s="7">
        <v>3.3129797573734801E-6</v>
      </c>
      <c r="AD41" s="7">
        <v>3.3129797573734801E-6</v>
      </c>
      <c r="AE41" s="7">
        <v>3.3129797573734801E-6</v>
      </c>
      <c r="AG41" s="7">
        <v>3.3129797573734801E-6</v>
      </c>
      <c r="AH41" s="7">
        <v>3.3129797573734801E-6</v>
      </c>
    </row>
    <row r="42" spans="2:34" x14ac:dyDescent="0.25">
      <c r="B42" s="5"/>
      <c r="C42" t="s">
        <v>47</v>
      </c>
      <c r="D42" t="s">
        <v>48</v>
      </c>
      <c r="E42" s="1">
        <v>2.1831386465452588E-4</v>
      </c>
      <c r="F42" s="1">
        <v>1.8725991229728576E-4</v>
      </c>
      <c r="G42" s="1">
        <v>9.5079266022453119E-5</v>
      </c>
      <c r="H42" s="1">
        <v>8.0879172410740479E-5</v>
      </c>
      <c r="I42" s="1">
        <v>1.0751598814782689E-3</v>
      </c>
      <c r="J42" s="1">
        <v>9.6541869732570749E-4</v>
      </c>
      <c r="K42" s="1">
        <v>1.6483929441191508E-4</v>
      </c>
      <c r="L42" s="1">
        <v>1.9243190471502337E-4</v>
      </c>
      <c r="M42" s="1">
        <v>2.5437007368371876E-4</v>
      </c>
      <c r="N42" s="1">
        <v>4.5869742416828344E-4</v>
      </c>
      <c r="O42" s="1">
        <v>1.1318992331525664E-4</v>
      </c>
      <c r="P42" s="1">
        <v>7.4446503950804464E-3</v>
      </c>
      <c r="Q42" s="1">
        <v>1.7064880148232129E-3</v>
      </c>
      <c r="R42" s="1">
        <v>3.8323373183300728E-5</v>
      </c>
      <c r="S42" s="1">
        <v>4.6096854795884683</v>
      </c>
      <c r="T42" s="1">
        <v>2.3044607790611455E-5</v>
      </c>
      <c r="U42" s="1">
        <v>2.9455479493062756E-5</v>
      </c>
      <c r="V42" s="1">
        <v>4.0079963550442609E-6</v>
      </c>
      <c r="W42" s="1">
        <v>2.3044607790611455E-5</v>
      </c>
      <c r="X42" s="1">
        <v>2.9455479493062756E-5</v>
      </c>
      <c r="Y42" s="1">
        <v>4.0079963550442609E-6</v>
      </c>
      <c r="Z42" s="1">
        <v>6.5478407761212273E-5</v>
      </c>
      <c r="AA42" s="1">
        <v>1.184979715312747E-5</v>
      </c>
      <c r="AB42" s="1"/>
      <c r="AC42" s="7">
        <v>2.8639972357834999E-7</v>
      </c>
      <c r="AD42" s="7">
        <v>2.8639972357834999E-7</v>
      </c>
      <c r="AE42" s="7">
        <v>2.8639972357834999E-7</v>
      </c>
      <c r="AG42" s="7">
        <v>2.8639972357834999E-7</v>
      </c>
      <c r="AH42" s="7">
        <v>2.8639972357834999E-7</v>
      </c>
    </row>
    <row r="43" spans="2:34" x14ac:dyDescent="0.25">
      <c r="B43" s="5"/>
      <c r="C43" t="s">
        <v>49</v>
      </c>
      <c r="D43" t="s">
        <v>50</v>
      </c>
      <c r="E43" s="1">
        <v>7.1516676401096897E-3</v>
      </c>
      <c r="F43" s="1">
        <v>1.5696317334081705E-2</v>
      </c>
      <c r="G43" s="1">
        <v>4.5031312996987446E-3</v>
      </c>
      <c r="H43" s="1">
        <v>3.1456461533074672E-3</v>
      </c>
      <c r="I43" s="1">
        <v>2.2529976103422122E-2</v>
      </c>
      <c r="J43" s="1">
        <v>2.237598780460185E-2</v>
      </c>
      <c r="K43" s="1">
        <v>2.2471656403956448E-2</v>
      </c>
      <c r="L43" s="1">
        <v>2.8252838879985035E-2</v>
      </c>
      <c r="M43" s="1">
        <v>1.1865380661307408E-2</v>
      </c>
      <c r="N43" s="1">
        <v>3.2297891770021202E-2</v>
      </c>
      <c r="O43" s="1">
        <v>5.8539857016813588E-3</v>
      </c>
      <c r="P43" s="1">
        <v>0.22654524819107646</v>
      </c>
      <c r="Q43" s="1">
        <v>5.7159516195231956E-2</v>
      </c>
      <c r="R43" s="1">
        <v>3.1230843602795266E-3</v>
      </c>
      <c r="S43" s="1">
        <v>93.975403838873007</v>
      </c>
      <c r="T43" s="1">
        <v>2.028912766785811E-3</v>
      </c>
      <c r="U43" s="1">
        <v>2.3703406247879283E-3</v>
      </c>
      <c r="V43" s="1">
        <v>6.7761156480928729E-4</v>
      </c>
      <c r="W43" s="1">
        <v>2.028912766785811E-3</v>
      </c>
      <c r="X43" s="1">
        <v>2.3703406247879283E-3</v>
      </c>
      <c r="Y43" s="1">
        <v>6.7761156480928729E-4</v>
      </c>
      <c r="Z43" s="1">
        <v>1.2786007975501719E-3</v>
      </c>
      <c r="AA43" s="1">
        <v>1.2655741922323568E-3</v>
      </c>
      <c r="AB43" s="1"/>
      <c r="AC43" s="7">
        <v>3.5765149077394398E-5</v>
      </c>
      <c r="AD43" s="7">
        <v>3.5765149077394398E-5</v>
      </c>
      <c r="AE43" s="7">
        <v>3.5765149077394398E-5</v>
      </c>
      <c r="AG43" s="7">
        <v>3.5765149077394398E-5</v>
      </c>
      <c r="AH43" s="7">
        <v>3.5765149077394398E-5</v>
      </c>
    </row>
    <row r="44" spans="2:34" x14ac:dyDescent="0.25">
      <c r="B44" s="5"/>
      <c r="C44" t="s">
        <v>51</v>
      </c>
      <c r="D44" t="s">
        <v>52</v>
      </c>
      <c r="E44" s="1">
        <v>2.2695820399932447E-9</v>
      </c>
      <c r="F44" s="1">
        <v>4.2695348965064922E-9</v>
      </c>
      <c r="G44" s="1">
        <v>2.7741975219280781E-10</v>
      </c>
      <c r="H44" s="1">
        <v>2.5290523597291332E-10</v>
      </c>
      <c r="I44" s="1">
        <v>5.3683232426533715E-9</v>
      </c>
      <c r="J44" s="1">
        <v>1.3588900660378037E-8</v>
      </c>
      <c r="K44" s="1">
        <v>3.4180078258216692E-10</v>
      </c>
      <c r="L44" s="1">
        <v>3.1204917145876622E-9</v>
      </c>
      <c r="M44" s="1">
        <v>4.9581030375090245E-10</v>
      </c>
      <c r="N44" s="1">
        <v>7.5019230959352461E-10</v>
      </c>
      <c r="O44" s="1">
        <v>1.7129185922979941E-10</v>
      </c>
      <c r="P44" s="1">
        <v>2.2514302652901462E-8</v>
      </c>
      <c r="Q44" s="1">
        <v>3.620173084187575E-9</v>
      </c>
      <c r="R44" s="1">
        <v>8.2092861098099486E-11</v>
      </c>
      <c r="S44" s="1">
        <v>8.6968479628528474E-6</v>
      </c>
      <c r="T44" s="1">
        <v>1.0407101477670759E-10</v>
      </c>
      <c r="U44" s="1">
        <v>3.0825047292958677E-10</v>
      </c>
      <c r="V44" s="1">
        <v>2.9430568955099112E-11</v>
      </c>
      <c r="W44" s="1">
        <v>1.0407101477670759E-10</v>
      </c>
      <c r="X44" s="1">
        <v>3.0825047292958677E-10</v>
      </c>
      <c r="Y44" s="1">
        <v>2.9430568955099112E-11</v>
      </c>
      <c r="Z44" s="1">
        <v>7.2082236629651921E-11</v>
      </c>
      <c r="AA44" s="1">
        <v>3.1938979898526446E-11</v>
      </c>
      <c r="AB44" s="1"/>
      <c r="AC44" s="7">
        <v>3.05640497231328E-12</v>
      </c>
      <c r="AD44" s="7">
        <v>3.05640497231328E-12</v>
      </c>
      <c r="AE44" s="7">
        <v>3.05640497231328E-12</v>
      </c>
      <c r="AG44" s="7">
        <v>3.05640497231328E-12</v>
      </c>
      <c r="AH44" s="7">
        <v>3.05640497231328E-12</v>
      </c>
    </row>
    <row r="45" spans="2:34" x14ac:dyDescent="0.25">
      <c r="B45" s="5"/>
      <c r="C45" t="s">
        <v>53</v>
      </c>
      <c r="D45" t="s">
        <v>52</v>
      </c>
      <c r="E45" s="1">
        <v>1.362248273420552E-9</v>
      </c>
      <c r="F45" s="1">
        <v>2.6807286704071555E-10</v>
      </c>
      <c r="G45" s="1">
        <v>1.7628025753543129E-10</v>
      </c>
      <c r="H45" s="1">
        <v>1.6873084793774664E-10</v>
      </c>
      <c r="I45" s="1">
        <v>2.0436937762786621E-10</v>
      </c>
      <c r="J45" s="1">
        <v>5.8083288690787409E-9</v>
      </c>
      <c r="K45" s="1">
        <v>1.9934820626484157E-10</v>
      </c>
      <c r="L45" s="1">
        <v>2.2411085936252035E-9</v>
      </c>
      <c r="M45" s="1">
        <v>3.3360934658066665E-10</v>
      </c>
      <c r="N45" s="1">
        <v>5.0045660390144678E-10</v>
      </c>
      <c r="O45" s="1">
        <v>7.8540115150974423E-11</v>
      </c>
      <c r="P45" s="1">
        <v>1.6765732269541752E-8</v>
      </c>
      <c r="Q45" s="1">
        <v>2.0276075760489186E-9</v>
      </c>
      <c r="R45" s="1">
        <v>3.2767170832175415E-11</v>
      </c>
      <c r="S45" s="1">
        <v>5.7971656642204345E-6</v>
      </c>
      <c r="T45" s="1">
        <v>5.0900239167719247E-11</v>
      </c>
      <c r="U45" s="1">
        <v>4.7676932046695564E-11</v>
      </c>
      <c r="V45" s="1">
        <v>1.6828252982714053E-11</v>
      </c>
      <c r="W45" s="1">
        <v>5.0900239167719247E-11</v>
      </c>
      <c r="X45" s="1">
        <v>4.7676932046695564E-11</v>
      </c>
      <c r="Y45" s="1">
        <v>1.6828252982714053E-11</v>
      </c>
      <c r="Z45" s="1">
        <v>-4.5690648853699707E-12</v>
      </c>
      <c r="AA45" s="1">
        <v>1.5597168055294397E-11</v>
      </c>
      <c r="AB45" s="1"/>
      <c r="AC45" s="7">
        <v>6.3516846592192405E-13</v>
      </c>
      <c r="AD45" s="7">
        <v>6.3516846592192405E-13</v>
      </c>
      <c r="AE45" s="7">
        <v>6.3516846592192405E-13</v>
      </c>
      <c r="AG45" s="7">
        <v>6.3516846592192405E-13</v>
      </c>
      <c r="AH45" s="7">
        <v>6.3516846592192405E-13</v>
      </c>
    </row>
    <row r="46" spans="2:34" x14ac:dyDescent="0.25">
      <c r="B46" s="5"/>
      <c r="C46" t="s">
        <v>54</v>
      </c>
      <c r="D46" t="s">
        <v>52</v>
      </c>
      <c r="E46" s="1">
        <v>9.0733376657270312E-10</v>
      </c>
      <c r="F46" s="1">
        <v>4.0014620294658036E-9</v>
      </c>
      <c r="G46" s="1">
        <v>1.0113949465737631E-10</v>
      </c>
      <c r="H46" s="1">
        <v>8.4174388035166942E-11</v>
      </c>
      <c r="I46" s="1">
        <v>5.1639538650255292E-9</v>
      </c>
      <c r="J46" s="1">
        <v>7.7805717912993713E-9</v>
      </c>
      <c r="K46" s="1">
        <v>1.424525763173238E-10</v>
      </c>
      <c r="L46" s="1">
        <v>8.7938312096245221E-10</v>
      </c>
      <c r="M46" s="1">
        <v>1.622009571702379E-10</v>
      </c>
      <c r="N46" s="1">
        <v>2.4973570569207498E-10</v>
      </c>
      <c r="O46" s="1">
        <v>9.2751744078825777E-11</v>
      </c>
      <c r="P46" s="1">
        <v>5.748570383359794E-9</v>
      </c>
      <c r="Q46" s="1">
        <v>1.5925655081386561E-9</v>
      </c>
      <c r="R46" s="1">
        <v>4.9325690265923845E-11</v>
      </c>
      <c r="S46" s="1">
        <v>2.8996822986324252E-6</v>
      </c>
      <c r="T46" s="1">
        <v>5.3170775608987845E-11</v>
      </c>
      <c r="U46" s="1">
        <v>2.6057354088289062E-10</v>
      </c>
      <c r="V46" s="1">
        <v>1.2602315972384938E-11</v>
      </c>
      <c r="W46" s="1">
        <v>5.3170775608987845E-11</v>
      </c>
      <c r="X46" s="1">
        <v>2.6057354088289062E-10</v>
      </c>
      <c r="Y46" s="1">
        <v>1.2602315972384938E-11</v>
      </c>
      <c r="Z46" s="1">
        <v>7.6651301515021865E-11</v>
      </c>
      <c r="AA46" s="1">
        <v>1.6341811843232069E-11</v>
      </c>
      <c r="AB46" s="1"/>
      <c r="AC46" s="7">
        <v>2.4212365063913599E-12</v>
      </c>
      <c r="AD46" s="7">
        <v>2.4212365063913599E-12</v>
      </c>
      <c r="AE46" s="7">
        <v>2.4212365063913599E-12</v>
      </c>
      <c r="AG46" s="7">
        <v>2.4212365063913599E-12</v>
      </c>
      <c r="AH46" s="7">
        <v>2.4212365063913599E-12</v>
      </c>
    </row>
    <row r="47" spans="2:34" x14ac:dyDescent="0.25">
      <c r="B47" s="5"/>
      <c r="C47" t="s">
        <v>55</v>
      </c>
      <c r="D47" t="s">
        <v>52</v>
      </c>
      <c r="E47" s="1">
        <v>1.1824874721475556E-8</v>
      </c>
      <c r="F47" s="1">
        <v>1.2914927150371943E-8</v>
      </c>
      <c r="G47" s="1">
        <v>6.1835871659116091E-9</v>
      </c>
      <c r="H47" s="1">
        <v>5.8176637858300792E-9</v>
      </c>
      <c r="I47" s="1">
        <v>1.2813345202833864E-8</v>
      </c>
      <c r="J47" s="1">
        <v>2.5562499123893998E-8</v>
      </c>
      <c r="K47" s="1">
        <v>9.140775699760194E-9</v>
      </c>
      <c r="L47" s="1">
        <v>1.3262620055345128E-8</v>
      </c>
      <c r="M47" s="1">
        <v>1.5312150110295896E-8</v>
      </c>
      <c r="N47" s="1">
        <v>1.2427375472804985E-8</v>
      </c>
      <c r="O47" s="1">
        <v>4.7095691923694934E-9</v>
      </c>
      <c r="P47" s="1">
        <v>4.1026801129207561E-7</v>
      </c>
      <c r="Q47" s="1">
        <v>8.9334481698783834E-8</v>
      </c>
      <c r="R47" s="1">
        <v>1.8637077061253697E-9</v>
      </c>
      <c r="S47" s="1">
        <v>4.155319011023798E-4</v>
      </c>
      <c r="T47" s="1">
        <v>1.6280485853987997E-9</v>
      </c>
      <c r="U47" s="1">
        <v>1.2254743083330866E-9</v>
      </c>
      <c r="V47" s="1">
        <v>3.637946606435012E-10</v>
      </c>
      <c r="W47" s="1">
        <v>1.6280485853987997E-9</v>
      </c>
      <c r="X47" s="1">
        <v>1.2254743083330866E-9</v>
      </c>
      <c r="Y47" s="1">
        <v>3.637946606435012E-10</v>
      </c>
      <c r="Z47" s="1">
        <v>-2.8362918247202145E-9</v>
      </c>
      <c r="AA47" s="1">
        <v>8.0462453913246736E-10</v>
      </c>
      <c r="AB47" s="1"/>
      <c r="AC47" s="7">
        <v>2.3140741592371199E-11</v>
      </c>
      <c r="AD47" s="7">
        <v>2.3140741592371199E-11</v>
      </c>
      <c r="AE47" s="7">
        <v>2.3140741592371199E-11</v>
      </c>
      <c r="AG47" s="7">
        <v>2.3140741592371199E-11</v>
      </c>
      <c r="AH47" s="7">
        <v>2.3140741592371199E-11</v>
      </c>
    </row>
    <row r="48" spans="2:34" x14ac:dyDescent="0.25">
      <c r="B48" s="5"/>
      <c r="C48" t="s">
        <v>56</v>
      </c>
      <c r="D48" t="s">
        <v>52</v>
      </c>
      <c r="E48" s="1">
        <v>1.1602665733513289E-8</v>
      </c>
      <c r="F48" s="1">
        <v>1.1026455517944569E-8</v>
      </c>
      <c r="G48" s="1">
        <v>6.1121951612445102E-9</v>
      </c>
      <c r="H48" s="1">
        <v>5.7573343430357403E-9</v>
      </c>
      <c r="I48" s="1">
        <v>1.2496822047950838E-8</v>
      </c>
      <c r="J48" s="1">
        <v>2.4592493422968219E-8</v>
      </c>
      <c r="K48" s="1">
        <v>8.6897028184729845E-9</v>
      </c>
      <c r="L48" s="1">
        <v>1.2394326073743715E-8</v>
      </c>
      <c r="M48" s="1">
        <v>1.4492962543196018E-8</v>
      </c>
      <c r="N48" s="1">
        <v>9.6797897459844795E-9</v>
      </c>
      <c r="O48" s="1">
        <v>4.4714816967344337E-9</v>
      </c>
      <c r="P48" s="1">
        <v>4.0798464964821558E-7</v>
      </c>
      <c r="Q48" s="1">
        <v>7.5204801551441368E-8</v>
      </c>
      <c r="R48" s="1">
        <v>1.7944295158035168E-9</v>
      </c>
      <c r="S48" s="1">
        <v>4.0058639038202291E-4</v>
      </c>
      <c r="T48" s="1">
        <v>1.5539529586271132E-9</v>
      </c>
      <c r="U48" s="1">
        <v>1.1397723041770743E-9</v>
      </c>
      <c r="V48" s="1">
        <v>3.4252275066069606E-10</v>
      </c>
      <c r="W48" s="1">
        <v>1.5539529586271132E-9</v>
      </c>
      <c r="X48" s="1">
        <v>1.1397723041770743E-9</v>
      </c>
      <c r="Y48" s="1">
        <v>3.4252275066069606E-10</v>
      </c>
      <c r="Z48" s="1">
        <v>-2.887513555676065E-9</v>
      </c>
      <c r="AA48" s="1">
        <v>7.738777442441357E-10</v>
      </c>
      <c r="AB48" s="1"/>
      <c r="AC48" s="7">
        <v>2.1856153470785799E-11</v>
      </c>
      <c r="AD48" s="7">
        <v>2.1856153470785799E-11</v>
      </c>
      <c r="AE48" s="7">
        <v>2.1856153470785799E-11</v>
      </c>
      <c r="AG48" s="7">
        <v>2.1856153470785799E-11</v>
      </c>
      <c r="AH48" s="7">
        <v>2.1856153470785799E-11</v>
      </c>
    </row>
    <row r="49" spans="2:60" x14ac:dyDescent="0.25">
      <c r="B49" s="5"/>
      <c r="C49" t="s">
        <v>57</v>
      </c>
      <c r="D49" t="s">
        <v>52</v>
      </c>
      <c r="E49" s="1">
        <v>2.2220898796223516E-10</v>
      </c>
      <c r="F49" s="1">
        <v>1.8884716324273076E-9</v>
      </c>
      <c r="G49" s="1">
        <v>7.1392004667120898E-11</v>
      </c>
      <c r="H49" s="1">
        <v>6.0329442794345666E-11</v>
      </c>
      <c r="I49" s="1">
        <v>3.1652315488310511E-10</v>
      </c>
      <c r="J49" s="1">
        <v>9.7000570092580362E-10</v>
      </c>
      <c r="K49" s="1">
        <v>4.5107288128723348E-10</v>
      </c>
      <c r="L49" s="1">
        <v>8.6829398160137685E-10</v>
      </c>
      <c r="M49" s="1">
        <v>8.1918756709994362E-10</v>
      </c>
      <c r="N49" s="1">
        <v>2.747585726820533E-9</v>
      </c>
      <c r="O49" s="1">
        <v>2.380874956350839E-10</v>
      </c>
      <c r="P49" s="1">
        <v>2.2833616438611684E-9</v>
      </c>
      <c r="Q49" s="1">
        <v>1.4129680147342002E-8</v>
      </c>
      <c r="R49" s="1">
        <v>6.9278190321850594E-11</v>
      </c>
      <c r="S49" s="1">
        <v>1.4945510720358943E-5</v>
      </c>
      <c r="T49" s="1">
        <v>7.4095626771687369E-11</v>
      </c>
      <c r="U49" s="1">
        <v>8.5702004156017319E-11</v>
      </c>
      <c r="V49" s="1">
        <v>2.1271909982805583E-11</v>
      </c>
      <c r="W49" s="1">
        <v>7.4095626771687369E-11</v>
      </c>
      <c r="X49" s="1">
        <v>8.5702004156017319E-11</v>
      </c>
      <c r="Y49" s="1">
        <v>2.1271909982805583E-11</v>
      </c>
      <c r="Z49" s="1">
        <v>5.1221730955872903E-11</v>
      </c>
      <c r="AA49" s="1">
        <v>3.0746794888333643E-11</v>
      </c>
      <c r="AB49" s="1"/>
      <c r="AC49" s="7">
        <v>1.2845881215853601E-12</v>
      </c>
      <c r="AD49" s="7">
        <v>1.2845881215853601E-12</v>
      </c>
      <c r="AE49" s="7">
        <v>1.2845881215853601E-12</v>
      </c>
      <c r="AG49" s="7">
        <v>1.2845881215853601E-12</v>
      </c>
      <c r="AH49" s="7">
        <v>1.2845881215853601E-12</v>
      </c>
    </row>
    <row r="50" spans="2:60" x14ac:dyDescent="0.25">
      <c r="B50" s="5"/>
      <c r="C50" t="s">
        <v>58</v>
      </c>
      <c r="D50" t="s">
        <v>59</v>
      </c>
      <c r="E50" s="1">
        <v>1.6520690548233709E-2</v>
      </c>
      <c r="F50" s="1">
        <v>2.6984847624680005E-2</v>
      </c>
      <c r="G50" s="1">
        <v>1.3769040793877457E-2</v>
      </c>
      <c r="H50" s="1">
        <v>3.9827746651448937E-3</v>
      </c>
      <c r="I50" s="1">
        <v>6.9535166907483447E-3</v>
      </c>
      <c r="J50" s="1">
        <v>6.5610789326299254E-2</v>
      </c>
      <c r="K50" s="1">
        <v>1.8789321762081E-2</v>
      </c>
      <c r="L50" s="1">
        <v>4.4775263850531308E-2</v>
      </c>
      <c r="M50" s="1">
        <v>1.9384131974183583E-2</v>
      </c>
      <c r="N50" s="1">
        <v>0.10371826129952905</v>
      </c>
      <c r="O50" s="1">
        <v>9.1236525544047039E-3</v>
      </c>
      <c r="P50" s="1">
        <v>0.10877971324198454</v>
      </c>
      <c r="Q50" s="1">
        <v>0.18155227049477832</v>
      </c>
      <c r="R50" s="1">
        <v>2.3122863133769704E-3</v>
      </c>
      <c r="S50" s="1">
        <v>644.56318116283705</v>
      </c>
      <c r="T50" s="1">
        <v>2.6768352286235366E-3</v>
      </c>
      <c r="U50" s="1">
        <v>4.2364560867686352E-3</v>
      </c>
      <c r="V50" s="1">
        <v>4.6439460202924647E-4</v>
      </c>
      <c r="W50" s="1">
        <v>2.6768352286235366E-3</v>
      </c>
      <c r="X50" s="1">
        <v>4.2364560867686352E-3</v>
      </c>
      <c r="Y50" s="1">
        <v>4.6439460202924647E-4</v>
      </c>
      <c r="Z50" s="1">
        <v>1.1392935162550493E-3</v>
      </c>
      <c r="AA50" s="1">
        <v>1.414818831769734E-3</v>
      </c>
      <c r="AB50" s="1"/>
      <c r="AC50" s="7">
        <v>5.4036410338218403E-5</v>
      </c>
      <c r="AD50" s="7">
        <v>5.4036410338218403E-5</v>
      </c>
      <c r="AE50" s="7">
        <v>5.4036410338218403E-5</v>
      </c>
      <c r="AG50" s="7">
        <v>5.4036410338218403E-5</v>
      </c>
      <c r="AH50" s="7">
        <v>5.4036410338218403E-5</v>
      </c>
    </row>
    <row r="51" spans="2:60" x14ac:dyDescent="0.25">
      <c r="B51" s="5"/>
      <c r="C51" t="s">
        <v>60</v>
      </c>
      <c r="D51" t="s">
        <v>61</v>
      </c>
      <c r="E51" s="1">
        <v>266.84880003681985</v>
      </c>
      <c r="F51" s="1">
        <v>184.91742304043831</v>
      </c>
      <c r="G51" s="1">
        <v>142.17039505790666</v>
      </c>
      <c r="H51" s="1">
        <v>132.84685064597585</v>
      </c>
      <c r="I51" s="1">
        <v>151.15666973408707</v>
      </c>
      <c r="J51" s="1">
        <v>6.4352117886252591</v>
      </c>
      <c r="K51" s="1">
        <v>4.3725704963376497</v>
      </c>
      <c r="L51" s="1">
        <v>16.488348912132842</v>
      </c>
      <c r="M51" s="1">
        <v>3.556274503342304</v>
      </c>
      <c r="N51" s="1">
        <v>4.4938010770452674</v>
      </c>
      <c r="O51" s="1">
        <v>6.3042502983494408</v>
      </c>
      <c r="P51" s="1">
        <v>23.615514088739346</v>
      </c>
      <c r="Q51" s="1">
        <v>101.04771264425416</v>
      </c>
      <c r="R51" s="1">
        <v>2.2877084811053905</v>
      </c>
      <c r="S51" s="1">
        <v>30285.478503356921</v>
      </c>
      <c r="T51" s="1">
        <v>1.4695939604316497</v>
      </c>
      <c r="U51" s="1">
        <v>0.95431245659422426</v>
      </c>
      <c r="V51" s="1">
        <v>0.42925239299633755</v>
      </c>
      <c r="W51" s="1">
        <v>1.4695939604316497</v>
      </c>
      <c r="X51" s="1">
        <v>0.95431245659422426</v>
      </c>
      <c r="Y51" s="1">
        <v>0.42925239299633755</v>
      </c>
      <c r="Z51" s="1">
        <v>7.1765319620311283</v>
      </c>
      <c r="AA51" s="1">
        <v>0.75115078132909763</v>
      </c>
      <c r="AB51" s="1"/>
      <c r="AC51" s="7">
        <v>1.1672825950583599E-2</v>
      </c>
      <c r="AD51" s="7">
        <v>1.1672825950583599E-2</v>
      </c>
      <c r="AE51" s="7">
        <v>1.1672825950583599E-2</v>
      </c>
      <c r="AG51" s="7">
        <v>1.1672825950583599E-2</v>
      </c>
      <c r="AH51" s="7">
        <v>1.1672825950583599E-2</v>
      </c>
    </row>
    <row r="52" spans="2:60" x14ac:dyDescent="0.25">
      <c r="B52" s="5"/>
      <c r="C52" t="s">
        <v>62</v>
      </c>
      <c r="D52" t="s">
        <v>63</v>
      </c>
      <c r="E52" s="1">
        <v>7.4369956365203186E-9</v>
      </c>
      <c r="F52" s="1">
        <v>1.7298235537324333E-8</v>
      </c>
      <c r="G52" s="1">
        <v>2.4119820595123823E-9</v>
      </c>
      <c r="H52" s="1">
        <v>2.2204529962374547E-9</v>
      </c>
      <c r="I52" s="1">
        <v>1.0234304886259301E-8</v>
      </c>
      <c r="J52" s="1">
        <v>4.0852355889810372E-8</v>
      </c>
      <c r="K52" s="1">
        <v>1.3210099852240192E-8</v>
      </c>
      <c r="L52" s="1">
        <v>2.3978402921646015E-8</v>
      </c>
      <c r="M52" s="1">
        <v>4.345868945604712E-8</v>
      </c>
      <c r="N52" s="1">
        <v>4.8475455353695116E-8</v>
      </c>
      <c r="O52" s="1">
        <v>5.0437900670091408E-9</v>
      </c>
      <c r="P52" s="1">
        <v>1.5913396587252235E-7</v>
      </c>
      <c r="Q52" s="1">
        <v>1.6523541224584943E-7</v>
      </c>
      <c r="R52" s="1">
        <v>1.2998660968328416E-9</v>
      </c>
      <c r="S52" s="1">
        <v>4.8445668585229241E-4</v>
      </c>
      <c r="T52" s="1">
        <v>1.1854286446027256E-9</v>
      </c>
      <c r="U52" s="1">
        <v>2.8021266977316271E-9</v>
      </c>
      <c r="V52" s="1">
        <v>4.1515475113557632E-10</v>
      </c>
      <c r="W52" s="1">
        <v>1.1854286446027256E-9</v>
      </c>
      <c r="X52" s="1">
        <v>2.8021266977316271E-9</v>
      </c>
      <c r="Y52" s="1">
        <v>4.1515475113557632E-10</v>
      </c>
      <c r="Z52" s="1">
        <v>6.1053295454061759E-10</v>
      </c>
      <c r="AA52" s="1">
        <v>6.4535424245072514E-10</v>
      </c>
      <c r="AB52" s="1"/>
      <c r="AC52" s="7">
        <v>3.2935050154886801E-11</v>
      </c>
      <c r="AD52" s="7">
        <v>3.2935050154886801E-11</v>
      </c>
      <c r="AE52" s="7">
        <v>3.2935050154886801E-11</v>
      </c>
      <c r="AG52" s="7">
        <v>3.2935050154886801E-11</v>
      </c>
      <c r="AH52" s="7">
        <v>3.2935050154886801E-11</v>
      </c>
    </row>
    <row r="53" spans="2:60" x14ac:dyDescent="0.25">
      <c r="B53" s="5"/>
      <c r="C53" t="s">
        <v>64</v>
      </c>
      <c r="D53" t="s">
        <v>65</v>
      </c>
      <c r="E53" s="1">
        <v>2.7425189034250594E-3</v>
      </c>
      <c r="F53" s="1">
        <v>5.1213483702442384E-3</v>
      </c>
      <c r="G53" s="1">
        <v>1.6091068385536845E-3</v>
      </c>
      <c r="H53" s="1">
        <v>1.2365932207790231E-3</v>
      </c>
      <c r="I53" s="1">
        <v>6.5477205007392668E-3</v>
      </c>
      <c r="J53" s="1">
        <v>1.0844169720440926E-2</v>
      </c>
      <c r="K53" s="1">
        <v>6.159081129435467E-3</v>
      </c>
      <c r="L53" s="1">
        <v>6.1191058127834652E-3</v>
      </c>
      <c r="M53" s="1">
        <v>7.7223021222364401E-3</v>
      </c>
      <c r="N53" s="1">
        <v>2.4899251641054932E-2</v>
      </c>
      <c r="O53" s="1">
        <v>2.3075921694819916E-3</v>
      </c>
      <c r="P53" s="1">
        <v>6.8875464747139167E-2</v>
      </c>
      <c r="Q53" s="1">
        <v>2.2319628630881407E-2</v>
      </c>
      <c r="R53" s="1">
        <v>9.0432116188364541E-4</v>
      </c>
      <c r="S53" s="1">
        <v>33.267136546380925</v>
      </c>
      <c r="T53" s="1">
        <v>6.1208652959210397E-4</v>
      </c>
      <c r="U53" s="1">
        <v>8.796336203198608E-4</v>
      </c>
      <c r="V53" s="1">
        <v>2.0731908974349722E-4</v>
      </c>
      <c r="W53" s="1">
        <v>6.1208652959210397E-4</v>
      </c>
      <c r="X53" s="1">
        <v>8.796336203198608E-4</v>
      </c>
      <c r="Y53" s="1">
        <v>2.0731908974349722E-4</v>
      </c>
      <c r="Z53" s="1">
        <v>2.1885093797685982E-4</v>
      </c>
      <c r="AA53" s="1">
        <v>3.734621924806907E-4</v>
      </c>
      <c r="AB53" s="1"/>
      <c r="AC53" s="7">
        <v>1.3513871612674699E-5</v>
      </c>
      <c r="AD53" s="7">
        <v>1.3513871612674699E-5</v>
      </c>
      <c r="AE53" s="7">
        <v>1.3513871612674699E-5</v>
      </c>
      <c r="AG53" s="7">
        <v>1.3513871612674699E-5</v>
      </c>
      <c r="AH53" s="7">
        <v>1.3513871612674699E-5</v>
      </c>
    </row>
    <row r="54" spans="2:60" x14ac:dyDescent="0.25">
      <c r="B54" s="5"/>
      <c r="C54" t="s">
        <v>66</v>
      </c>
      <c r="D54" t="s">
        <v>67</v>
      </c>
      <c r="E54" s="1">
        <v>5.0154470570867069</v>
      </c>
      <c r="F54" s="1">
        <v>8.5733329686283319</v>
      </c>
      <c r="G54" s="1">
        <v>1.7853381105231756</v>
      </c>
      <c r="H54" s="1">
        <v>1.38159146307908</v>
      </c>
      <c r="I54" s="1">
        <v>11.17668918381659</v>
      </c>
      <c r="J54" s="1">
        <v>22.911897195793888</v>
      </c>
      <c r="K54" s="1">
        <v>11.982159429944966</v>
      </c>
      <c r="L54" s="1">
        <v>12.228807828507184</v>
      </c>
      <c r="M54" s="1">
        <v>39.421009553952977</v>
      </c>
      <c r="N54" s="1">
        <v>96.980513177961981</v>
      </c>
      <c r="O54" s="1">
        <v>4.2120166268814208</v>
      </c>
      <c r="P54" s="1">
        <v>155.65846633264775</v>
      </c>
      <c r="Q54" s="1">
        <v>61.303761816259687</v>
      </c>
      <c r="R54" s="1">
        <v>1.7203902317652826</v>
      </c>
      <c r="S54" s="1">
        <v>98308.844910140353</v>
      </c>
      <c r="T54" s="1">
        <v>1.2094168274690169</v>
      </c>
      <c r="U54" s="1">
        <v>2.3863274458190018</v>
      </c>
      <c r="V54" s="1">
        <v>0.34288955057916398</v>
      </c>
      <c r="W54" s="1">
        <v>1.2094168274690169</v>
      </c>
      <c r="X54" s="1">
        <v>2.3863274458190018</v>
      </c>
      <c r="Y54" s="1">
        <v>0.34288955057916398</v>
      </c>
      <c r="Z54" s="1">
        <v>0.440082150306422</v>
      </c>
      <c r="AA54" s="1">
        <v>0.70847409740973399</v>
      </c>
      <c r="AB54" s="1"/>
      <c r="AC54" s="7">
        <v>2.86443235256655E-2</v>
      </c>
      <c r="AD54" s="7">
        <v>2.86443235256655E-2</v>
      </c>
      <c r="AE54" s="7">
        <v>2.86443235256655E-2</v>
      </c>
      <c r="AG54" s="7">
        <v>2.86443235256655E-2</v>
      </c>
      <c r="AH54" s="7">
        <v>2.86443235256655E-2</v>
      </c>
    </row>
    <row r="55" spans="2:60" x14ac:dyDescent="0.25">
      <c r="B55" s="5"/>
      <c r="C55" t="s">
        <v>68</v>
      </c>
      <c r="D55" t="s">
        <v>69</v>
      </c>
      <c r="E55" s="1">
        <v>2.0944942361285113E-6</v>
      </c>
      <c r="F55" s="1">
        <v>3.5682179122984497E-6</v>
      </c>
      <c r="G55" s="1">
        <v>3.5806045125932619E-7</v>
      </c>
      <c r="H55" s="1">
        <v>3.1012168642995631E-7</v>
      </c>
      <c r="I55" s="1">
        <v>2.7635010326249492E-6</v>
      </c>
      <c r="J55" s="1">
        <v>6.6910763442996294E-6</v>
      </c>
      <c r="K55" s="1">
        <v>1.1786687639993038E-5</v>
      </c>
      <c r="L55" s="1">
        <v>4.6535452063291065E-5</v>
      </c>
      <c r="M55" s="1">
        <v>1.3342558470728098E-5</v>
      </c>
      <c r="N55" s="1">
        <v>1.2424380576593726E-6</v>
      </c>
      <c r="O55" s="1">
        <v>5.732691734080944E-7</v>
      </c>
      <c r="P55" s="1">
        <v>1.2312424746397852E-5</v>
      </c>
      <c r="Q55" s="1">
        <v>5.7415350239665386E-5</v>
      </c>
      <c r="R55" s="1">
        <v>5.9882351447131534E-7</v>
      </c>
      <c r="S55" s="1">
        <v>0.46844106321767004</v>
      </c>
      <c r="T55" s="1">
        <v>8.591183485931233E-7</v>
      </c>
      <c r="U55" s="1">
        <v>8.0106837457342954E-7</v>
      </c>
      <c r="V55" s="1">
        <v>2.623845943730018E-7</v>
      </c>
      <c r="W55" s="1">
        <v>8.591183485931233E-7</v>
      </c>
      <c r="X55" s="1">
        <v>8.0106837457342954E-7</v>
      </c>
      <c r="Y55" s="1">
        <v>2.623845943730018E-7</v>
      </c>
      <c r="Z55" s="1">
        <v>1.5240907598954578E-6</v>
      </c>
      <c r="AA55" s="1">
        <v>3.6120247424089935E-7</v>
      </c>
      <c r="AB55" s="1"/>
      <c r="AC55" s="7">
        <v>1.6396359060037499E-8</v>
      </c>
      <c r="AD55" s="7">
        <v>1.6396359060037499E-8</v>
      </c>
      <c r="AE55" s="7">
        <v>1.6396359060037499E-8</v>
      </c>
      <c r="AG55" s="7">
        <v>1.6396359060037499E-8</v>
      </c>
      <c r="AH55" s="7">
        <v>1.6396359060037499E-8</v>
      </c>
    </row>
    <row r="56" spans="2:60" x14ac:dyDescent="0.25">
      <c r="B56" s="5"/>
      <c r="C56" t="s">
        <v>70</v>
      </c>
      <c r="D56" t="s">
        <v>71</v>
      </c>
      <c r="E56" s="1">
        <v>7.8130871873445862E-2</v>
      </c>
      <c r="F56" s="1">
        <v>0.2295604554465937</v>
      </c>
      <c r="G56" s="1">
        <v>6.0509409598637175E-2</v>
      </c>
      <c r="H56" s="1">
        <v>5.1337556677340787E-2</v>
      </c>
      <c r="I56" s="1">
        <v>0.82684960053037759</v>
      </c>
      <c r="J56" s="1">
        <v>0.44960660367564814</v>
      </c>
      <c r="K56" s="1">
        <v>0.23944579872970964</v>
      </c>
      <c r="L56" s="1">
        <v>0.45664061464272809</v>
      </c>
      <c r="M56" s="1">
        <v>0.11487442289425551</v>
      </c>
      <c r="N56" s="1">
        <v>3.0147880829367524</v>
      </c>
      <c r="O56" s="1">
        <v>8.3549119492905069E-2</v>
      </c>
      <c r="P56" s="1">
        <v>11.461082615310309</v>
      </c>
      <c r="Q56" s="1">
        <v>2.093730981283199</v>
      </c>
      <c r="R56" s="1">
        <v>5.7605977080800952E-2</v>
      </c>
      <c r="S56" s="1">
        <v>5906.0080797939854</v>
      </c>
      <c r="T56" s="1">
        <v>5.9039389035681435E-2</v>
      </c>
      <c r="U56" s="1">
        <v>1.551365192966684E-2</v>
      </c>
      <c r="V56" s="1">
        <v>1.1826789103584172E-2</v>
      </c>
      <c r="W56" s="1">
        <v>5.9039389035681435E-2</v>
      </c>
      <c r="X56" s="1">
        <v>1.551365192966684E-2</v>
      </c>
      <c r="Y56" s="1">
        <v>1.1826789103584172E-2</v>
      </c>
      <c r="Z56" s="1">
        <v>0.33526947908180255</v>
      </c>
      <c r="AA56" s="1">
        <v>5.8236318596538966E-2</v>
      </c>
      <c r="AB56" s="1"/>
      <c r="AC56" s="7">
        <v>1.50055753221276E-4</v>
      </c>
      <c r="AD56" s="7">
        <v>1.50055753221276E-4</v>
      </c>
      <c r="AE56" s="7">
        <v>1.50055753221276E-4</v>
      </c>
      <c r="AG56" s="7">
        <v>1.50055753221276E-4</v>
      </c>
      <c r="AH56" s="7">
        <v>1.50055753221276E-4</v>
      </c>
    </row>
    <row r="61" spans="2:60" x14ac:dyDescent="0.25">
      <c r="C61" s="1" t="s">
        <v>22</v>
      </c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6</v>
      </c>
      <c r="K61" t="s">
        <v>7</v>
      </c>
      <c r="L61" t="s">
        <v>8</v>
      </c>
      <c r="M61" t="s">
        <v>9</v>
      </c>
      <c r="N61" t="s">
        <v>10</v>
      </c>
      <c r="O61" t="s">
        <v>11</v>
      </c>
      <c r="P61" t="s">
        <v>12</v>
      </c>
      <c r="Q61" t="s">
        <v>13</v>
      </c>
      <c r="R61" t="s">
        <v>14</v>
      </c>
      <c r="S61" t="s">
        <v>15</v>
      </c>
      <c r="T61" t="s">
        <v>16</v>
      </c>
      <c r="U61" t="s">
        <v>17</v>
      </c>
      <c r="V61" t="s">
        <v>18</v>
      </c>
      <c r="W61" t="s">
        <v>19</v>
      </c>
      <c r="X61" t="s">
        <v>20</v>
      </c>
      <c r="Y61" t="s">
        <v>21</v>
      </c>
      <c r="Z61" t="s">
        <v>22</v>
      </c>
      <c r="AA61" t="s">
        <v>23</v>
      </c>
      <c r="AS61" t="s">
        <v>72</v>
      </c>
      <c r="AT61" t="s">
        <v>73</v>
      </c>
      <c r="AU61" t="s">
        <v>74</v>
      </c>
      <c r="AV61" t="s">
        <v>75</v>
      </c>
      <c r="AW61" s="2" t="s">
        <v>76</v>
      </c>
      <c r="AX61" s="2"/>
      <c r="AY61" s="2" t="s">
        <v>77</v>
      </c>
      <c r="AZ61" s="2" t="s">
        <v>78</v>
      </c>
      <c r="BA61" s="2" t="s">
        <v>79</v>
      </c>
      <c r="BB61" s="11" t="s">
        <v>108</v>
      </c>
      <c r="BF61" s="1" t="s">
        <v>22</v>
      </c>
      <c r="BH61" t="s">
        <v>111</v>
      </c>
    </row>
    <row r="62" spans="2:60" x14ac:dyDescent="0.25">
      <c r="B62" s="6" t="s">
        <v>83</v>
      </c>
      <c r="C62" t="s">
        <v>30</v>
      </c>
      <c r="D62" t="s">
        <v>31</v>
      </c>
      <c r="E62">
        <f ca="1">E$18*E30</f>
        <v>170.21578443060594</v>
      </c>
      <c r="F62">
        <f t="shared" ref="F62:Z62" ca="1" si="15">F$18*F30</f>
        <v>0</v>
      </c>
      <c r="G62">
        <f t="shared" ca="1" si="15"/>
        <v>0</v>
      </c>
      <c r="H62">
        <f t="shared" ca="1" si="15"/>
        <v>0</v>
      </c>
      <c r="I62">
        <f t="shared" ca="1" si="15"/>
        <v>0</v>
      </c>
      <c r="J62">
        <f t="shared" ca="1" si="15"/>
        <v>3.1451710019479489</v>
      </c>
      <c r="K62">
        <f t="shared" ca="1" si="15"/>
        <v>5.4412337610737334</v>
      </c>
      <c r="L62">
        <f t="shared" ca="1" si="15"/>
        <v>5.4974142490663462</v>
      </c>
      <c r="M62">
        <f t="shared" ca="1" si="15"/>
        <v>15.3493372534597</v>
      </c>
      <c r="N62">
        <f t="shared" ca="1" si="15"/>
        <v>3.4692943598841866</v>
      </c>
      <c r="O62">
        <f t="shared" ca="1" si="15"/>
        <v>5.8493277452595915</v>
      </c>
      <c r="P62">
        <f t="shared" ca="1" si="15"/>
        <v>20.134649081981582</v>
      </c>
      <c r="Q62">
        <f t="shared" ca="1" si="15"/>
        <v>8.5234761229647873</v>
      </c>
      <c r="R62">
        <f t="shared" ca="1" si="15"/>
        <v>25.501670768842203</v>
      </c>
      <c r="S62">
        <f t="shared" ca="1" si="15"/>
        <v>77.130275747314911</v>
      </c>
      <c r="T62">
        <f t="shared" ca="1" si="15"/>
        <v>3.2583378667657942E-3</v>
      </c>
      <c r="U62">
        <f t="shared" ca="1" si="15"/>
        <v>2.0180457562680556E-3</v>
      </c>
      <c r="V62">
        <f t="shared" ca="1" si="15"/>
        <v>7.403925354549722E-5</v>
      </c>
      <c r="W62">
        <f t="shared" ca="1" si="15"/>
        <v>6.9139322862476744</v>
      </c>
      <c r="X62">
        <f t="shared" ca="1" si="15"/>
        <v>0</v>
      </c>
      <c r="Y62">
        <f t="shared" ca="1" si="15"/>
        <v>0</v>
      </c>
      <c r="Z62">
        <f t="shared" ca="1" si="15"/>
        <v>20.108135757091475</v>
      </c>
      <c r="AA62">
        <f ca="1">AA$18*AA30</f>
        <v>3.5153039899193881</v>
      </c>
      <c r="AC62">
        <f ca="1">AC30*(AL$18+AO$18)</f>
        <v>0.10420218406392889</v>
      </c>
      <c r="AD62">
        <f ca="1">AD30*AM$18</f>
        <v>6.5597344653605099E-3</v>
      </c>
      <c r="AE62">
        <f ca="1">AE30*AN$18</f>
        <v>3.557394460060892E-2</v>
      </c>
      <c r="AG62">
        <f>AG30*AW$18</f>
        <v>2.0520850112243994E-3</v>
      </c>
      <c r="AH62">
        <f ca="1">AH30*AR$18</f>
        <v>9.5603044973119767E-3</v>
      </c>
      <c r="AR62" s="5" t="s">
        <v>84</v>
      </c>
      <c r="AS62">
        <f ca="1">SUM(E62:R62)+SUM(W62:AA62)</f>
        <v>293.66473080834453</v>
      </c>
      <c r="AT62">
        <f ca="1">SUM(U62:V62)</f>
        <v>2.0920850098135528E-3</v>
      </c>
      <c r="AU62">
        <f ca="1">S62</f>
        <v>77.130275747314911</v>
      </c>
      <c r="AV62">
        <f ca="1">SUM(S62:T62)</f>
        <v>77.13353408518168</v>
      </c>
      <c r="AW62" s="2">
        <f ca="1">+SUM(AC62:AE62)</f>
        <v>0.14633586312989832</v>
      </c>
      <c r="AX62" s="2"/>
      <c r="AY62" s="2">
        <v>679.19907567416101</v>
      </c>
      <c r="AZ62" s="2">
        <v>0</v>
      </c>
      <c r="BA62" s="2">
        <f ca="1">+AH62</f>
        <v>9.5603044973119767E-3</v>
      </c>
      <c r="BB62" s="2">
        <f>'Module C'!AD62</f>
        <v>194.23985244195455</v>
      </c>
      <c r="BF62" t="s">
        <v>30</v>
      </c>
      <c r="BG62" t="s">
        <v>31</v>
      </c>
      <c r="BH62">
        <f ca="1">SUM(AS62:BB62)</f>
        <v>1321.5254570095935</v>
      </c>
    </row>
    <row r="63" spans="2:60" x14ac:dyDescent="0.25">
      <c r="B63" s="6"/>
      <c r="C63" t="s">
        <v>32</v>
      </c>
      <c r="D63" t="s">
        <v>33</v>
      </c>
      <c r="E63">
        <f t="shared" ref="E63:Z63" ca="1" si="16">E$18*E31</f>
        <v>3.9748052959829994</v>
      </c>
      <c r="F63">
        <f t="shared" ca="1" si="16"/>
        <v>0</v>
      </c>
      <c r="G63">
        <f t="shared" ca="1" si="16"/>
        <v>0</v>
      </c>
      <c r="H63">
        <f t="shared" ca="1" si="16"/>
        <v>0</v>
      </c>
      <c r="I63">
        <f t="shared" ca="1" si="16"/>
        <v>0</v>
      </c>
      <c r="J63">
        <f t="shared" ca="1" si="16"/>
        <v>753.01257329723887</v>
      </c>
      <c r="K63">
        <f t="shared" ca="1" si="16"/>
        <v>544.256413080627</v>
      </c>
      <c r="L63">
        <f t="shared" ca="1" si="16"/>
        <v>435.82349308371676</v>
      </c>
      <c r="M63">
        <f t="shared" ca="1" si="16"/>
        <v>2073.5192678594199</v>
      </c>
      <c r="N63">
        <f t="shared" ca="1" si="16"/>
        <v>870.77282964124026</v>
      </c>
      <c r="O63">
        <f t="shared" ca="1" si="16"/>
        <v>162.80593447242893</v>
      </c>
      <c r="P63">
        <f t="shared" ca="1" si="16"/>
        <v>1797.4908379904173</v>
      </c>
      <c r="Q63">
        <f t="shared" ca="1" si="16"/>
        <v>1288.5148143721224</v>
      </c>
      <c r="R63">
        <f t="shared" ca="1" si="16"/>
        <v>5934.1121206442676</v>
      </c>
      <c r="S63">
        <f t="shared" ca="1" si="16"/>
        <v>10231.426959095565</v>
      </c>
      <c r="T63">
        <f t="shared" ca="1" si="16"/>
        <v>0.77350275248376443</v>
      </c>
      <c r="U63">
        <f t="shared" ca="1" si="16"/>
        <v>0.64335662669414206</v>
      </c>
      <c r="V63">
        <f t="shared" ca="1" si="16"/>
        <v>9.228618523581842E-3</v>
      </c>
      <c r="W63">
        <f t="shared" ca="1" si="16"/>
        <v>1641.3109605503496</v>
      </c>
      <c r="X63">
        <f t="shared" ca="1" si="16"/>
        <v>0</v>
      </c>
      <c r="Y63">
        <f t="shared" ca="1" si="16"/>
        <v>0</v>
      </c>
      <c r="Z63">
        <f t="shared" ca="1" si="16"/>
        <v>-5201.0040652396929</v>
      </c>
      <c r="AA63">
        <f ca="1">AA$18*AA31</f>
        <v>933.11046785405165</v>
      </c>
      <c r="AC63">
        <f t="shared" ref="AC63:AC88" ca="1" si="17">AC31*(AL$18+AO$18)</f>
        <v>21.334259361241685</v>
      </c>
      <c r="AD63">
        <f t="shared" ref="AD63:AE63" ca="1" si="18">AD31*AM$18</f>
        <v>1.3430340033853656</v>
      </c>
      <c r="AE63">
        <f t="shared" ca="1" si="18"/>
        <v>7.2833767106667908</v>
      </c>
      <c r="AG63">
        <f t="shared" ref="AG63:AG88" si="19">AG31*AW$18</f>
        <v>0.42014199850090161</v>
      </c>
      <c r="AH63">
        <f t="shared" ref="AH63:AH88" ca="1" si="20">AH31*AR$18</f>
        <v>1.9573679529880741</v>
      </c>
      <c r="AR63" s="5"/>
      <c r="AS63">
        <f ca="1">SUM(E63:R63)+SUM(W63:AA63)</f>
        <v>11237.700452902171</v>
      </c>
      <c r="AT63">
        <f ca="1">SUM(U63:V63)</f>
        <v>0.65258524521772387</v>
      </c>
      <c r="AU63">
        <f ca="1">S63</f>
        <v>10231.426959095565</v>
      </c>
      <c r="AV63">
        <f ca="1">SUM(S63:T63)</f>
        <v>10232.200461848048</v>
      </c>
      <c r="AW63" s="2">
        <f t="shared" ref="AW63:AW88" ca="1" si="21">+SUM(AC63:AE63)</f>
        <v>29.960670075293841</v>
      </c>
      <c r="AX63" s="2"/>
      <c r="AY63" s="2">
        <v>69344.523762775905</v>
      </c>
      <c r="AZ63" s="2">
        <v>0</v>
      </c>
      <c r="BA63" s="2">
        <f t="shared" ref="BA63:BA88" ca="1" si="22">+AH63</f>
        <v>1.9573679529880741</v>
      </c>
      <c r="BB63" s="2">
        <f>'Module C'!AD63</f>
        <v>20769.686768169136</v>
      </c>
      <c r="BF63" t="s">
        <v>32</v>
      </c>
      <c r="BG63" t="s">
        <v>33</v>
      </c>
      <c r="BH63">
        <f t="shared" ref="BH63:BH88" ca="1" si="23">SUM(AS63:BB63)</f>
        <v>121848.10902806433</v>
      </c>
    </row>
    <row r="64" spans="2:60" x14ac:dyDescent="0.25">
      <c r="B64" s="6"/>
      <c r="C64" t="s">
        <v>34</v>
      </c>
      <c r="D64" t="s">
        <v>33</v>
      </c>
      <c r="E64">
        <f t="shared" ref="E64:AA64" ca="1" si="24">E$18*E32</f>
        <v>-124.33534256688952</v>
      </c>
      <c r="F64">
        <f t="shared" ca="1" si="24"/>
        <v>0</v>
      </c>
      <c r="G64">
        <f t="shared" ca="1" si="24"/>
        <v>0</v>
      </c>
      <c r="H64">
        <f t="shared" ca="1" si="24"/>
        <v>0</v>
      </c>
      <c r="I64">
        <f t="shared" ca="1" si="24"/>
        <v>0</v>
      </c>
      <c r="J64">
        <f t="shared" ca="1" si="24"/>
        <v>-0.15992817325622019</v>
      </c>
      <c r="K64">
        <f t="shared" ca="1" si="24"/>
        <v>3.1854434118636479</v>
      </c>
      <c r="L64">
        <f t="shared" ca="1" si="24"/>
        <v>-113.38386950699929</v>
      </c>
      <c r="M64">
        <f t="shared" ca="1" si="24"/>
        <v>-4.5170779319456145</v>
      </c>
      <c r="N64">
        <f t="shared" ca="1" si="24"/>
        <v>8.9302543250311519</v>
      </c>
      <c r="O64">
        <f t="shared" ca="1" si="24"/>
        <v>-15.61179823699379</v>
      </c>
      <c r="P64">
        <f t="shared" ca="1" si="24"/>
        <v>3.9482303434078712</v>
      </c>
      <c r="Q64">
        <f t="shared" ca="1" si="24"/>
        <v>-211.3961731727332</v>
      </c>
      <c r="R64">
        <f t="shared" ca="1" si="24"/>
        <v>110.68328619208307</v>
      </c>
      <c r="S64">
        <f t="shared" ca="1" si="24"/>
        <v>24.698070299818319</v>
      </c>
      <c r="T64">
        <f t="shared" ca="1" si="24"/>
        <v>-1.4197108203670825E-3</v>
      </c>
      <c r="U64">
        <f t="shared" ca="1" si="24"/>
        <v>-4.3009950009167117E-2</v>
      </c>
      <c r="V64">
        <f t="shared" ca="1" si="24"/>
        <v>1.3861172806222852E-6</v>
      </c>
      <c r="W64">
        <f t="shared" ca="1" si="24"/>
        <v>-3.0125127839533201</v>
      </c>
      <c r="X64">
        <f t="shared" ca="1" si="24"/>
        <v>0</v>
      </c>
      <c r="Y64">
        <f t="shared" ca="1" si="24"/>
        <v>0</v>
      </c>
      <c r="Z64">
        <f t="shared" ca="1" si="24"/>
        <v>-7228.3114390872952</v>
      </c>
      <c r="AA64">
        <f t="shared" ca="1" si="24"/>
        <v>7.6778785937356329</v>
      </c>
      <c r="AC64">
        <f t="shared" ca="1" si="17"/>
        <v>2.3866734600543046E-2</v>
      </c>
      <c r="AD64">
        <f t="shared" ref="AD64:AE64" ca="1" si="25">AD32*AM$18</f>
        <v>1.5024583499971933E-3</v>
      </c>
      <c r="AE64">
        <f t="shared" ca="1" si="25"/>
        <v>8.1479472057540102E-3</v>
      </c>
      <c r="AG64">
        <f t="shared" si="19"/>
        <v>4.7001479652861796E-4</v>
      </c>
      <c r="AH64">
        <f t="shared" ca="1" si="20"/>
        <v>2.1897165801989036E-3</v>
      </c>
      <c r="AR64" s="5"/>
      <c r="AS64">
        <f ca="1">SUM(E64:R64)+SUM(W64:AA64)</f>
        <v>-7566.3030485939453</v>
      </c>
      <c r="AT64">
        <f ca="1">SUM(U64:V64)</f>
        <v>-4.3008563891886495E-2</v>
      </c>
      <c r="AU64">
        <f ca="1">S64</f>
        <v>24.698070299818319</v>
      </c>
      <c r="AV64">
        <f ca="1">SUM(S64:T64)</f>
        <v>24.696650588997951</v>
      </c>
      <c r="AW64" s="2">
        <f t="shared" ca="1" si="21"/>
        <v>3.3517140156294249E-2</v>
      </c>
      <c r="AX64" s="2"/>
      <c r="AY64" s="2">
        <v>-240.50915122878999</v>
      </c>
      <c r="AZ64" s="2">
        <v>0</v>
      </c>
      <c r="BA64" s="2">
        <f t="shared" ca="1" si="22"/>
        <v>2.1897165801989036E-3</v>
      </c>
      <c r="BB64" s="2">
        <f>'Module C'!AD64</f>
        <v>-7290.6816809651382</v>
      </c>
      <c r="BF64" t="s">
        <v>34</v>
      </c>
      <c r="BG64" t="s">
        <v>33</v>
      </c>
      <c r="BH64">
        <f t="shared" ca="1" si="23"/>
        <v>-15048.106461606214</v>
      </c>
    </row>
    <row r="65" spans="2:60" x14ac:dyDescent="0.25">
      <c r="B65" s="6"/>
      <c r="C65" t="s">
        <v>35</v>
      </c>
      <c r="D65" t="s">
        <v>33</v>
      </c>
      <c r="E65">
        <f t="shared" ref="E65:AA65" ca="1" si="26">E$18*E33</f>
        <v>128.07709099123485</v>
      </c>
      <c r="F65">
        <f t="shared" ca="1" si="26"/>
        <v>0</v>
      </c>
      <c r="G65">
        <f t="shared" ca="1" si="26"/>
        <v>0</v>
      </c>
      <c r="H65">
        <f t="shared" ca="1" si="26"/>
        <v>0</v>
      </c>
      <c r="I65">
        <f t="shared" ca="1" si="26"/>
        <v>0</v>
      </c>
      <c r="J65">
        <f t="shared" ca="1" si="26"/>
        <v>752.66851560703651</v>
      </c>
      <c r="K65">
        <f t="shared" ca="1" si="26"/>
        <v>540.8568870054163</v>
      </c>
      <c r="L65">
        <f t="shared" ca="1" si="26"/>
        <v>548.51516609721705</v>
      </c>
      <c r="M65">
        <f t="shared" ca="1" si="26"/>
        <v>2077.1032749724909</v>
      </c>
      <c r="N65">
        <f t="shared" ca="1" si="26"/>
        <v>861.58575937606633</v>
      </c>
      <c r="O65">
        <f t="shared" ca="1" si="26"/>
        <v>178.09504391720034</v>
      </c>
      <c r="P65">
        <f t="shared" ca="1" si="26"/>
        <v>1752.3087237646266</v>
      </c>
      <c r="Q65">
        <f t="shared" ca="1" si="26"/>
        <v>1081.719651665157</v>
      </c>
      <c r="R65">
        <f t="shared" ca="1" si="26"/>
        <v>5821.1797486152855</v>
      </c>
      <c r="S65">
        <f t="shared" ca="1" si="26"/>
        <v>10188.151172993856</v>
      </c>
      <c r="T65">
        <f t="shared" ca="1" si="26"/>
        <v>0.7743668930288814</v>
      </c>
      <c r="U65">
        <f t="shared" ca="1" si="26"/>
        <v>0.68606596640488982</v>
      </c>
      <c r="V65">
        <f t="shared" ca="1" si="26"/>
        <v>9.216490753119649E-3</v>
      </c>
      <c r="W65">
        <f t="shared" ca="1" si="26"/>
        <v>1643.1445976558441</v>
      </c>
      <c r="X65">
        <f t="shared" ca="1" si="26"/>
        <v>0</v>
      </c>
      <c r="Y65">
        <f t="shared" ca="1" si="26"/>
        <v>0</v>
      </c>
      <c r="Z65">
        <f t="shared" ca="1" si="26"/>
        <v>1834.9440489493211</v>
      </c>
      <c r="AA65">
        <f t="shared" ca="1" si="26"/>
        <v>925.00739228122029</v>
      </c>
      <c r="AC65">
        <f t="shared" ca="1" si="17"/>
        <v>21.295986275479411</v>
      </c>
      <c r="AD65">
        <f t="shared" ref="AD65:AE65" ca="1" si="27">AD33*AM$18</f>
        <v>1.3406246366141621</v>
      </c>
      <c r="AE65">
        <f t="shared" ca="1" si="27"/>
        <v>7.270310529330648</v>
      </c>
      <c r="AG65">
        <f t="shared" si="19"/>
        <v>0.41938827508971205</v>
      </c>
      <c r="AH65">
        <f t="shared" ca="1" si="20"/>
        <v>1.9538564876840976</v>
      </c>
      <c r="AR65" s="5"/>
      <c r="AS65">
        <f ca="1">SUM(E65:R65)+SUM(W65:AA65)</f>
        <v>18145.205900898116</v>
      </c>
      <c r="AT65">
        <f ca="1">SUM(U65:V65)</f>
        <v>0.69528245715800951</v>
      </c>
      <c r="AU65">
        <f ca="1">S65</f>
        <v>10188.151172993856</v>
      </c>
      <c r="AV65">
        <f ca="1">SUM(S65:T65)</f>
        <v>10188.925539886885</v>
      </c>
      <c r="AW65" s="2">
        <f t="shared" ca="1" si="21"/>
        <v>29.90692144142422</v>
      </c>
      <c r="AX65" s="2"/>
      <c r="AY65" s="2">
        <v>69558.092398928799</v>
      </c>
      <c r="AZ65" s="2">
        <v>0</v>
      </c>
      <c r="BA65" s="2">
        <f t="shared" ca="1" si="22"/>
        <v>1.9538564876840976</v>
      </c>
      <c r="BB65" s="2">
        <f>'Module C'!AD65</f>
        <v>27405.8871097183</v>
      </c>
      <c r="BF65" t="s">
        <v>35</v>
      </c>
      <c r="BG65" t="s">
        <v>33</v>
      </c>
      <c r="BH65">
        <f t="shared" ca="1" si="23"/>
        <v>135518.81818281222</v>
      </c>
    </row>
    <row r="66" spans="2:60" x14ac:dyDescent="0.25">
      <c r="B66" s="6"/>
      <c r="C66" t="s">
        <v>36</v>
      </c>
      <c r="D66" t="s">
        <v>33</v>
      </c>
      <c r="E66">
        <f t="shared" ref="E66:Z66" ca="1" si="28">E$18*E34</f>
        <v>0.2330568716379986</v>
      </c>
      <c r="F66">
        <f t="shared" ca="1" si="28"/>
        <v>0</v>
      </c>
      <c r="G66">
        <f t="shared" ca="1" si="28"/>
        <v>0</v>
      </c>
      <c r="H66">
        <f t="shared" ca="1" si="28"/>
        <v>0</v>
      </c>
      <c r="I66">
        <f t="shared" ca="1" si="28"/>
        <v>0</v>
      </c>
      <c r="J66">
        <f t="shared" ca="1" si="28"/>
        <v>0.50398586346021812</v>
      </c>
      <c r="K66">
        <f t="shared" ca="1" si="28"/>
        <v>0.21408266334766848</v>
      </c>
      <c r="L66">
        <f t="shared" ca="1" si="28"/>
        <v>0.69219649349991141</v>
      </c>
      <c r="M66">
        <f t="shared" ca="1" si="28"/>
        <v>0.93307081887121257</v>
      </c>
      <c r="N66">
        <f t="shared" ca="1" si="28"/>
        <v>0.25681594013977294</v>
      </c>
      <c r="O66">
        <f t="shared" ca="1" si="28"/>
        <v>0.32268879222238622</v>
      </c>
      <c r="P66">
        <f t="shared" ca="1" si="28"/>
        <v>41.233883882373469</v>
      </c>
      <c r="Q66">
        <f t="shared" ca="1" si="28"/>
        <v>418.19133587969964</v>
      </c>
      <c r="R66">
        <f t="shared" ca="1" si="28"/>
        <v>2.2490858369128541</v>
      </c>
      <c r="S66">
        <f t="shared" ca="1" si="28"/>
        <v>18.577715801868635</v>
      </c>
      <c r="T66">
        <f t="shared" ca="1" si="28"/>
        <v>5.5557027525003481E-4</v>
      </c>
      <c r="U66">
        <f t="shared" ca="1" si="28"/>
        <v>3.0061029841982957E-4</v>
      </c>
      <c r="V66">
        <f t="shared" ca="1" si="28"/>
        <v>1.0741653181600375E-5</v>
      </c>
      <c r="W66">
        <f t="shared" ca="1" si="28"/>
        <v>1.1788756784585541</v>
      </c>
      <c r="X66">
        <f t="shared" ca="1" si="28"/>
        <v>0</v>
      </c>
      <c r="Y66">
        <f t="shared" ca="1" si="28"/>
        <v>0</v>
      </c>
      <c r="Z66">
        <f t="shared" ca="1" si="28"/>
        <v>192.36332489826978</v>
      </c>
      <c r="AA66">
        <f ca="1">AA$18*AA34</f>
        <v>0.42519697909115878</v>
      </c>
      <c r="AC66">
        <f t="shared" ca="1" si="17"/>
        <v>1.4406351161821273E-2</v>
      </c>
      <c r="AD66">
        <f t="shared" ref="AD66:AE66" ca="1" si="29">AD34*AM$18</f>
        <v>9.0690842121224423E-4</v>
      </c>
      <c r="AE66">
        <f t="shared" ca="1" si="29"/>
        <v>4.918234130420248E-3</v>
      </c>
      <c r="AG66">
        <f t="shared" si="19"/>
        <v>2.8370861466273556E-4</v>
      </c>
      <c r="AH66">
        <f t="shared" ca="1" si="20"/>
        <v>1.321748723786035E-3</v>
      </c>
      <c r="AR66" s="5"/>
      <c r="AS66">
        <f ca="1">SUM(E66:R66)+SUM(W66:AA66)</f>
        <v>658.79760059798468</v>
      </c>
      <c r="AT66">
        <f ca="1">SUM(U66:V66)</f>
        <v>3.1135195160142995E-4</v>
      </c>
      <c r="AU66">
        <f ca="1">S66</f>
        <v>18.577715801868635</v>
      </c>
      <c r="AV66">
        <f ca="1">SUM(S66:T66)</f>
        <v>18.578271372143885</v>
      </c>
      <c r="AW66" s="2">
        <f t="shared" ca="1" si="21"/>
        <v>2.0231493713453765E-2</v>
      </c>
      <c r="AX66" s="2"/>
      <c r="AY66" s="2">
        <v>26.940515075566498</v>
      </c>
      <c r="AZ66" s="2">
        <v>0</v>
      </c>
      <c r="BA66" s="2">
        <f t="shared" ca="1" si="22"/>
        <v>1.321748723786035E-3</v>
      </c>
      <c r="BB66" s="2">
        <f>'Module C'!AD66</f>
        <v>654.48133941594301</v>
      </c>
      <c r="BF66" t="s">
        <v>36</v>
      </c>
      <c r="BG66" t="s">
        <v>33</v>
      </c>
      <c r="BH66">
        <f t="shared" ca="1" si="23"/>
        <v>1377.3973068578955</v>
      </c>
    </row>
    <row r="67" spans="2:60" x14ac:dyDescent="0.25">
      <c r="B67" s="6"/>
      <c r="C67" t="s">
        <v>37</v>
      </c>
      <c r="D67" t="s">
        <v>38</v>
      </c>
      <c r="E67">
        <f t="shared" ref="E67:AA67" ca="1" si="30">E$18*E35</f>
        <v>524.95173946758541</v>
      </c>
      <c r="F67">
        <f t="shared" ca="1" si="30"/>
        <v>0</v>
      </c>
      <c r="G67">
        <f t="shared" ca="1" si="30"/>
        <v>0</v>
      </c>
      <c r="H67">
        <f t="shared" ca="1" si="30"/>
        <v>0</v>
      </c>
      <c r="I67">
        <f t="shared" ca="1" si="30"/>
        <v>0</v>
      </c>
      <c r="J67">
        <f t="shared" ca="1" si="30"/>
        <v>2635.6779452062801</v>
      </c>
      <c r="K67">
        <f t="shared" ca="1" si="30"/>
        <v>3998.6729150989304</v>
      </c>
      <c r="L67">
        <f t="shared" ca="1" si="30"/>
        <v>2725.3569253023779</v>
      </c>
      <c r="M67">
        <f t="shared" ca="1" si="30"/>
        <v>27471.465139488493</v>
      </c>
      <c r="N67">
        <f t="shared" ca="1" si="30"/>
        <v>625.05894353083374</v>
      </c>
      <c r="O67">
        <f t="shared" ca="1" si="30"/>
        <v>558.12484221671662</v>
      </c>
      <c r="P67">
        <f t="shared" ca="1" si="30"/>
        <v>3784.1130832767881</v>
      </c>
      <c r="Q67">
        <f t="shared" ca="1" si="30"/>
        <v>32445.205628995413</v>
      </c>
      <c r="R67">
        <f t="shared" ca="1" si="30"/>
        <v>12154.793870977679</v>
      </c>
      <c r="S67">
        <f t="shared" ca="1" si="30"/>
        <v>36629.104528763193</v>
      </c>
      <c r="T67">
        <f t="shared" ca="1" si="30"/>
        <v>2.1562868558095425</v>
      </c>
      <c r="U67">
        <f t="shared" ca="1" si="30"/>
        <v>0.93833502833874893</v>
      </c>
      <c r="V67">
        <f t="shared" ca="1" si="30"/>
        <v>5.6851030695509341E-2</v>
      </c>
      <c r="W67">
        <f t="shared" ca="1" si="30"/>
        <v>4575.4682050793845</v>
      </c>
      <c r="X67">
        <f t="shared" ca="1" si="30"/>
        <v>0</v>
      </c>
      <c r="Y67">
        <f t="shared" ca="1" si="30"/>
        <v>0</v>
      </c>
      <c r="Z67">
        <f t="shared" ca="1" si="30"/>
        <v>546395.75138123462</v>
      </c>
      <c r="AA67">
        <f t="shared" ca="1" si="30"/>
        <v>2124.7234901301895</v>
      </c>
      <c r="AC67">
        <f t="shared" ca="1" si="17"/>
        <v>106.2089276749814</v>
      </c>
      <c r="AD67">
        <f t="shared" ref="AD67:AE67" ca="1" si="31">AD35*AM$18</f>
        <v>6.6860629617045699</v>
      </c>
      <c r="AE67">
        <f t="shared" ca="1" si="31"/>
        <v>36.259033753859399</v>
      </c>
      <c r="AG67">
        <f t="shared" si="19"/>
        <v>2.091604417872198</v>
      </c>
      <c r="AH67">
        <f t="shared" ca="1" si="20"/>
        <v>9.7444184882234062</v>
      </c>
      <c r="AR67" s="5"/>
      <c r="AS67">
        <f ca="1">SUM(E67:R67)+SUM(W67:AA67)</f>
        <v>640019.36411000532</v>
      </c>
      <c r="AT67">
        <f ca="1">SUM(U67:V67)</f>
        <v>0.99518605903425827</v>
      </c>
      <c r="AU67">
        <f ca="1">S67</f>
        <v>36629.104528763193</v>
      </c>
      <c r="AV67">
        <f ca="1">SUM(S67:T67)</f>
        <v>36631.260815619004</v>
      </c>
      <c r="AW67" s="2">
        <f t="shared" ca="1" si="21"/>
        <v>149.15402439054537</v>
      </c>
      <c r="AX67" s="2"/>
      <c r="AY67" s="2">
        <v>134693.47710672801</v>
      </c>
      <c r="AZ67" s="2">
        <v>0</v>
      </c>
      <c r="BA67" s="2">
        <f t="shared" ca="1" si="22"/>
        <v>9.7444184882234062</v>
      </c>
      <c r="BB67" s="2">
        <f>'Module C'!AD67</f>
        <v>653863.29739561968</v>
      </c>
      <c r="BF67" t="s">
        <v>37</v>
      </c>
      <c r="BG67" t="s">
        <v>38</v>
      </c>
      <c r="BH67">
        <f t="shared" ca="1" si="23"/>
        <v>1501996.397585673</v>
      </c>
    </row>
    <row r="68" spans="2:60" x14ac:dyDescent="0.25">
      <c r="B68" s="6"/>
      <c r="C68" t="s">
        <v>39</v>
      </c>
      <c r="D68" t="s">
        <v>38</v>
      </c>
      <c r="E68">
        <f t="shared" ref="E68:AA68" ca="1" si="32">E$18*E36</f>
        <v>83.290365154876056</v>
      </c>
      <c r="F68">
        <f t="shared" ca="1" si="32"/>
        <v>0</v>
      </c>
      <c r="G68">
        <f t="shared" ca="1" si="32"/>
        <v>0</v>
      </c>
      <c r="H68">
        <f t="shared" ca="1" si="32"/>
        <v>0</v>
      </c>
      <c r="I68">
        <f t="shared" ca="1" si="32"/>
        <v>0</v>
      </c>
      <c r="J68">
        <f t="shared" ca="1" si="32"/>
        <v>722.49708018080196</v>
      </c>
      <c r="K68">
        <f t="shared" ca="1" si="32"/>
        <v>857.54441040958216</v>
      </c>
      <c r="L68">
        <f t="shared" ca="1" si="32"/>
        <v>2470.6851373813806</v>
      </c>
      <c r="M68">
        <f t="shared" ca="1" si="32"/>
        <v>10836.503853873543</v>
      </c>
      <c r="N68">
        <f t="shared" ca="1" si="32"/>
        <v>239.52683719253264</v>
      </c>
      <c r="O68">
        <f t="shared" ca="1" si="32"/>
        <v>239.83412134599692</v>
      </c>
      <c r="P68">
        <f t="shared" ca="1" si="32"/>
        <v>1322.2536257670561</v>
      </c>
      <c r="Q68">
        <f t="shared" ca="1" si="32"/>
        <v>6520.8344328846688</v>
      </c>
      <c r="R68">
        <f t="shared" ca="1" si="32"/>
        <v>5806.4250332574538</v>
      </c>
      <c r="S68">
        <f t="shared" ca="1" si="32"/>
        <v>48831.151139793146</v>
      </c>
      <c r="T68">
        <f t="shared" ca="1" si="32"/>
        <v>1.2627682036938812</v>
      </c>
      <c r="U68">
        <f t="shared" ca="1" si="32"/>
        <v>0.54955182712582873</v>
      </c>
      <c r="V68">
        <f t="shared" ca="1" si="32"/>
        <v>2.7012008460783117E-2</v>
      </c>
      <c r="W68">
        <f t="shared" ca="1" si="32"/>
        <v>2679.4931067821208</v>
      </c>
      <c r="X68">
        <f t="shared" ca="1" si="32"/>
        <v>0</v>
      </c>
      <c r="Y68">
        <f t="shared" ca="1" si="32"/>
        <v>0</v>
      </c>
      <c r="Z68">
        <f t="shared" ca="1" si="32"/>
        <v>24167.043518314247</v>
      </c>
      <c r="AA68">
        <f t="shared" ca="1" si="32"/>
        <v>1181.308391732885</v>
      </c>
      <c r="AC68">
        <f t="shared" ca="1" si="17"/>
        <v>48.00642182097085</v>
      </c>
      <c r="AD68">
        <f t="shared" ref="AD68:AE68" ca="1" si="33">AD36*AM$18</f>
        <v>3.0220996095864736</v>
      </c>
      <c r="AE68">
        <f t="shared" ca="1" si="33"/>
        <v>16.389078651988182</v>
      </c>
      <c r="AG68">
        <f t="shared" si="19"/>
        <v>0.94540493125260727</v>
      </c>
      <c r="AH68">
        <f t="shared" ca="1" si="20"/>
        <v>4.4044759191737306</v>
      </c>
      <c r="AR68" s="5"/>
      <c r="AS68">
        <f ca="1">SUM(E68:R68)+SUM(W68:AA68)</f>
        <v>57127.239914277146</v>
      </c>
      <c r="AT68">
        <f ca="1">SUM(U68:V68)</f>
        <v>0.57656383558661184</v>
      </c>
      <c r="AU68">
        <f ca="1">S68</f>
        <v>48831.151139793146</v>
      </c>
      <c r="AV68">
        <f ca="1">SUM(S68:T68)</f>
        <v>48832.413907996837</v>
      </c>
      <c r="AW68" s="2">
        <f t="shared" ca="1" si="21"/>
        <v>67.417600082545505</v>
      </c>
      <c r="AX68" s="2"/>
      <c r="AY68" s="2">
        <v>27019.7488622655</v>
      </c>
      <c r="AZ68" s="2">
        <v>0</v>
      </c>
      <c r="BA68" s="2">
        <f t="shared" ca="1" si="22"/>
        <v>4.4044759191737306</v>
      </c>
      <c r="BB68" s="2">
        <f>'Module C'!AD68</f>
        <v>102402.21191990419</v>
      </c>
      <c r="BF68" t="s">
        <v>39</v>
      </c>
      <c r="BG68" t="s">
        <v>38</v>
      </c>
      <c r="BH68">
        <f t="shared" ca="1" si="23"/>
        <v>284285.16438407416</v>
      </c>
    </row>
    <row r="69" spans="2:60" x14ac:dyDescent="0.25">
      <c r="B69" s="6"/>
      <c r="C69" t="s">
        <v>40</v>
      </c>
      <c r="D69" t="s">
        <v>38</v>
      </c>
      <c r="E69">
        <f t="shared" ref="E69:AA69" ca="1" si="34">E$18*E37</f>
        <v>575.68011252043414</v>
      </c>
      <c r="F69">
        <f t="shared" ca="1" si="34"/>
        <v>0</v>
      </c>
      <c r="G69">
        <f t="shared" ca="1" si="34"/>
        <v>0</v>
      </c>
      <c r="H69">
        <f t="shared" ca="1" si="34"/>
        <v>0</v>
      </c>
      <c r="I69">
        <f t="shared" ca="1" si="34"/>
        <v>0</v>
      </c>
      <c r="J69">
        <f t="shared" ca="1" si="34"/>
        <v>3097.47833125835</v>
      </c>
      <c r="K69">
        <f t="shared" ca="1" si="34"/>
        <v>4771.0637035658574</v>
      </c>
      <c r="L69">
        <f t="shared" ca="1" si="34"/>
        <v>3267.3436183407734</v>
      </c>
      <c r="M69">
        <f t="shared" ca="1" si="34"/>
        <v>36982.335964071834</v>
      </c>
      <c r="N69">
        <f t="shared" ca="1" si="34"/>
        <v>743.05629521847266</v>
      </c>
      <c r="O69">
        <f t="shared" ca="1" si="34"/>
        <v>648.53550770301445</v>
      </c>
      <c r="P69">
        <f t="shared" ca="1" si="34"/>
        <v>4408.9499801561788</v>
      </c>
      <c r="Q69">
        <f t="shared" ca="1" si="34"/>
        <v>13162.2431679083</v>
      </c>
      <c r="R69">
        <f t="shared" ca="1" si="34"/>
        <v>16650.90484313092</v>
      </c>
      <c r="S69">
        <f t="shared" ca="1" si="34"/>
        <v>79663.601334512365</v>
      </c>
      <c r="T69">
        <f t="shared" ca="1" si="34"/>
        <v>3.0978660834777543</v>
      </c>
      <c r="U69">
        <f t="shared" ca="1" si="34"/>
        <v>1.3649448048652815</v>
      </c>
      <c r="V69">
        <f t="shared" ca="1" si="34"/>
        <v>7.5939754382572305E-2</v>
      </c>
      <c r="W69">
        <f t="shared" ca="1" si="34"/>
        <v>6573.4239998531175</v>
      </c>
      <c r="X69">
        <f t="shared" ca="1" si="34"/>
        <v>0</v>
      </c>
      <c r="Y69">
        <f t="shared" ca="1" si="34"/>
        <v>0</v>
      </c>
      <c r="Z69">
        <f t="shared" ca="1" si="34"/>
        <v>31401.680074852557</v>
      </c>
      <c r="AA69">
        <f t="shared" ca="1" si="34"/>
        <v>3047.1313613593329</v>
      </c>
      <c r="AC69">
        <f t="shared" ca="1" si="17"/>
        <v>148.36774017576215</v>
      </c>
      <c r="AD69">
        <f t="shared" ref="AD69:AE69" ca="1" si="35">AD37*AM$18</f>
        <v>9.3400439493811529</v>
      </c>
      <c r="AE69">
        <f t="shared" ca="1" si="35"/>
        <v>50.651776802413174</v>
      </c>
      <c r="AG69">
        <f t="shared" si="19"/>
        <v>2.9218506166543206</v>
      </c>
      <c r="AH69">
        <f t="shared" ca="1" si="20"/>
        <v>13.612390051134904</v>
      </c>
      <c r="AR69" s="5"/>
      <c r="AS69">
        <f ca="1">SUM(E69:R69)+SUM(W69:AA69)</f>
        <v>125329.82695993914</v>
      </c>
      <c r="AT69">
        <f ca="1">SUM(U69:V69)</f>
        <v>1.4408845592478539</v>
      </c>
      <c r="AU69">
        <f ca="1">S69</f>
        <v>79663.601334512365</v>
      </c>
      <c r="AV69">
        <f ca="1">SUM(S69:T69)</f>
        <v>79666.699200595845</v>
      </c>
      <c r="AW69" s="2">
        <f t="shared" ca="1" si="21"/>
        <v>208.35956092755646</v>
      </c>
      <c r="AX69" s="2"/>
      <c r="AY69" s="2">
        <v>150590.87186741701</v>
      </c>
      <c r="AZ69" s="2">
        <v>0</v>
      </c>
      <c r="BA69" s="2">
        <f t="shared" ca="1" si="22"/>
        <v>13.612390051134904</v>
      </c>
      <c r="BB69" s="2">
        <f>'Module C'!AD69</f>
        <v>198185.91643956539</v>
      </c>
      <c r="BF69" t="s">
        <v>40</v>
      </c>
      <c r="BG69" t="s">
        <v>38</v>
      </c>
      <c r="BH69">
        <f t="shared" ca="1" si="23"/>
        <v>633660.3286375677</v>
      </c>
    </row>
    <row r="70" spans="2:60" x14ac:dyDescent="0.25">
      <c r="B70" s="6"/>
      <c r="C70" t="s">
        <v>41</v>
      </c>
      <c r="D70" t="s">
        <v>38</v>
      </c>
      <c r="E70">
        <f t="shared" ref="E70:AA70" ca="1" si="36">E$18*E38</f>
        <v>20.371895338098483</v>
      </c>
      <c r="F70">
        <f t="shared" ca="1" si="36"/>
        <v>0</v>
      </c>
      <c r="G70">
        <f t="shared" ca="1" si="36"/>
        <v>0</v>
      </c>
      <c r="H70">
        <f t="shared" ca="1" si="36"/>
        <v>0</v>
      </c>
      <c r="I70">
        <f t="shared" ca="1" si="36"/>
        <v>0</v>
      </c>
      <c r="J70">
        <f t="shared" ca="1" si="36"/>
        <v>140.16808839882549</v>
      </c>
      <c r="K70">
        <f t="shared" ca="1" si="36"/>
        <v>34.232178240592383</v>
      </c>
      <c r="L70">
        <f t="shared" ca="1" si="36"/>
        <v>618.5126087369996</v>
      </c>
      <c r="M70">
        <f t="shared" ca="1" si="36"/>
        <v>100.84312446662527</v>
      </c>
      <c r="N70">
        <f t="shared" ca="1" si="36"/>
        <v>51.776580631132774</v>
      </c>
      <c r="O70">
        <f t="shared" ca="1" si="36"/>
        <v>72.395699382349378</v>
      </c>
      <c r="P70">
        <f t="shared" ca="1" si="36"/>
        <v>72.617551710865371</v>
      </c>
      <c r="Q70">
        <f t="shared" ca="1" si="36"/>
        <v>24366.284964842762</v>
      </c>
      <c r="R70">
        <f t="shared" ca="1" si="36"/>
        <v>801.77397177721286</v>
      </c>
      <c r="S70">
        <f t="shared" ca="1" si="36"/>
        <v>3215.7431930428484</v>
      </c>
      <c r="T70">
        <f t="shared" ca="1" si="36"/>
        <v>0.22415837780311973</v>
      </c>
      <c r="U70">
        <f t="shared" ca="1" si="36"/>
        <v>6.4940761712682427E-2</v>
      </c>
      <c r="V70">
        <f t="shared" ca="1" si="36"/>
        <v>5.2734513656848029E-3</v>
      </c>
      <c r="W70">
        <f t="shared" ca="1" si="36"/>
        <v>475.64614502799589</v>
      </c>
      <c r="X70">
        <f t="shared" ca="1" si="36"/>
        <v>0</v>
      </c>
      <c r="Y70">
        <f t="shared" ca="1" si="36"/>
        <v>0</v>
      </c>
      <c r="Z70">
        <f t="shared" ca="1" si="36"/>
        <v>534380.35657461744</v>
      </c>
      <c r="AA70">
        <f t="shared" ca="1" si="36"/>
        <v>170.95487905715268</v>
      </c>
      <c r="AC70">
        <f t="shared" ca="1" si="17"/>
        <v>1.024821672084425</v>
      </c>
      <c r="AD70">
        <f t="shared" ref="AD70:AE70" ca="1" si="37">AD38*AM$18</f>
        <v>6.4514559878094735E-2</v>
      </c>
      <c r="AE70">
        <f t="shared" ca="1" si="37"/>
        <v>0.34986742087735989</v>
      </c>
      <c r="AG70">
        <f t="shared" si="19"/>
        <v>2.018212200976665E-2</v>
      </c>
      <c r="AH70">
        <f t="shared" ca="1" si="20"/>
        <v>9.4024970096217894E-2</v>
      </c>
      <c r="AR70" s="5"/>
      <c r="AS70">
        <f ca="1">SUM(E70:R70)+SUM(W70:AA70)</f>
        <v>561305.93426222797</v>
      </c>
      <c r="AT70">
        <f ca="1">SUM(U70:V70)</f>
        <v>7.0214213078367227E-2</v>
      </c>
      <c r="AU70">
        <f ca="1">S70</f>
        <v>3215.7431930428484</v>
      </c>
      <c r="AV70">
        <f ca="1">SUM(S70:T70)</f>
        <v>3215.9673514206515</v>
      </c>
      <c r="AW70" s="2">
        <f t="shared" ca="1" si="21"/>
        <v>1.4392036528398795</v>
      </c>
      <c r="AX70" s="2"/>
      <c r="AY70" s="2">
        <v>2749.7549641846099</v>
      </c>
      <c r="AZ70" s="2">
        <v>0</v>
      </c>
      <c r="BA70" s="2">
        <f t="shared" ca="1" si="22"/>
        <v>9.4024970096217894E-2</v>
      </c>
      <c r="BB70" s="2">
        <f>'Module C'!AD70</f>
        <v>545426.17007228138</v>
      </c>
      <c r="BF70" t="s">
        <v>41</v>
      </c>
      <c r="BG70" t="s">
        <v>38</v>
      </c>
      <c r="BH70">
        <f t="shared" ca="1" si="23"/>
        <v>1115915.1732859933</v>
      </c>
    </row>
    <row r="71" spans="2:60" x14ac:dyDescent="0.25">
      <c r="B71" s="6"/>
      <c r="C71" t="s">
        <v>42</v>
      </c>
      <c r="D71" t="s">
        <v>38</v>
      </c>
      <c r="E71">
        <f t="shared" ref="E71:AA71" ca="1" si="38">E$18*E39</f>
        <v>12.190096763926446</v>
      </c>
      <c r="F71">
        <f t="shared" ca="1" si="38"/>
        <v>0</v>
      </c>
      <c r="G71">
        <f t="shared" ca="1" si="38"/>
        <v>0</v>
      </c>
      <c r="H71">
        <f t="shared" ca="1" si="38"/>
        <v>0</v>
      </c>
      <c r="I71">
        <f t="shared" ca="1" si="38"/>
        <v>0</v>
      </c>
      <c r="J71">
        <f t="shared" ca="1" si="38"/>
        <v>120.52860572990626</v>
      </c>
      <c r="K71">
        <f t="shared" ca="1" si="38"/>
        <v>50.921443702057331</v>
      </c>
      <c r="L71">
        <f t="shared" ca="1" si="38"/>
        <v>1310.1858356059859</v>
      </c>
      <c r="M71">
        <f t="shared" ca="1" si="38"/>
        <v>1224.7899048234167</v>
      </c>
      <c r="N71">
        <f t="shared" ca="1" si="38"/>
        <v>69.752904873762859</v>
      </c>
      <c r="O71">
        <f t="shared" ca="1" si="38"/>
        <v>77.027756477349897</v>
      </c>
      <c r="P71">
        <f t="shared" ca="1" si="38"/>
        <v>624.79917717678347</v>
      </c>
      <c r="Q71">
        <f t="shared" ca="1" si="38"/>
        <v>1437.5119291289309</v>
      </c>
      <c r="R71">
        <f t="shared" ca="1" si="38"/>
        <v>508.54008932703942</v>
      </c>
      <c r="S71">
        <f t="shared" ca="1" si="38"/>
        <v>2580.9111410011315</v>
      </c>
      <c r="T71">
        <f t="shared" ca="1" si="38"/>
        <v>9.7030598222542827E-2</v>
      </c>
      <c r="U71">
        <f t="shared" ca="1" si="38"/>
        <v>5.8001288886616265E-2</v>
      </c>
      <c r="V71">
        <f t="shared" ca="1" si="38"/>
        <v>2.6498334080355028E-3</v>
      </c>
      <c r="W71">
        <f t="shared" ca="1" si="38"/>
        <v>205.8911669803781</v>
      </c>
      <c r="X71">
        <f t="shared" ca="1" si="38"/>
        <v>0</v>
      </c>
      <c r="Y71">
        <f t="shared" ca="1" si="38"/>
        <v>0</v>
      </c>
      <c r="Z71">
        <f t="shared" ca="1" si="38"/>
        <v>4780.7582500798972</v>
      </c>
      <c r="AA71">
        <f t="shared" ca="1" si="38"/>
        <v>87.945641446579614</v>
      </c>
      <c r="AC71">
        <f t="shared" ca="1" si="17"/>
        <v>4.8227876481048098</v>
      </c>
      <c r="AD71">
        <f t="shared" ref="AD71:AE71" ca="1" si="39">AD39*AM$18</f>
        <v>0.30360406203174212</v>
      </c>
      <c r="AE71">
        <f t="shared" ca="1" si="39"/>
        <v>1.6464681825567553</v>
      </c>
      <c r="AG71">
        <f t="shared" si="19"/>
        <v>9.4976610460701119E-2</v>
      </c>
      <c r="AH71">
        <f t="shared" ca="1" si="20"/>
        <v>0.4424793861659353</v>
      </c>
      <c r="AR71" s="5"/>
      <c r="AS71">
        <f ca="1">SUM(E71:R71)+SUM(W71:AA71)</f>
        <v>10510.842802116014</v>
      </c>
      <c r="AT71">
        <f ca="1">SUM(U71:V71)</f>
        <v>6.065112229465177E-2</v>
      </c>
      <c r="AU71">
        <f ca="1">S71</f>
        <v>2580.9111410011315</v>
      </c>
      <c r="AV71">
        <f ca="1">SUM(S71:T71)</f>
        <v>2581.0081715993538</v>
      </c>
      <c r="AW71" s="2">
        <f t="shared" ca="1" si="21"/>
        <v>6.7728598926933072</v>
      </c>
      <c r="AX71" s="2"/>
      <c r="AY71" s="2">
        <v>8372.5991373911802</v>
      </c>
      <c r="AZ71" s="2">
        <v>0</v>
      </c>
      <c r="BA71" s="2">
        <f t="shared" ca="1" si="22"/>
        <v>0.4424793861659353</v>
      </c>
      <c r="BB71" s="2">
        <f>'Module C'!AD71</f>
        <v>12653.422803677844</v>
      </c>
      <c r="BF71" t="s">
        <v>42</v>
      </c>
      <c r="BG71" t="s">
        <v>38</v>
      </c>
      <c r="BH71">
        <f t="shared" ca="1" si="23"/>
        <v>36706.060046186678</v>
      </c>
    </row>
    <row r="72" spans="2:60" x14ac:dyDescent="0.25">
      <c r="B72" s="6"/>
      <c r="C72" t="s">
        <v>43</v>
      </c>
      <c r="D72" t="s">
        <v>44</v>
      </c>
      <c r="E72">
        <f t="shared" ref="E72:AA72" ca="1" si="40">E$18*E40</f>
        <v>4.8988096224736066E-6</v>
      </c>
      <c r="F72">
        <f t="shared" ca="1" si="40"/>
        <v>0</v>
      </c>
      <c r="G72">
        <f t="shared" ca="1" si="40"/>
        <v>0</v>
      </c>
      <c r="H72">
        <f t="shared" ca="1" si="40"/>
        <v>0</v>
      </c>
      <c r="I72">
        <f t="shared" ca="1" si="40"/>
        <v>0</v>
      </c>
      <c r="J72">
        <f t="shared" ca="1" si="40"/>
        <v>6.1066332325283992E-5</v>
      </c>
      <c r="K72">
        <f t="shared" ca="1" si="40"/>
        <v>5.6960421954269766E-5</v>
      </c>
      <c r="L72">
        <f t="shared" ca="1" si="40"/>
        <v>4.7691856319229468E-5</v>
      </c>
      <c r="M72">
        <f t="shared" ca="1" si="40"/>
        <v>6.742229404261398E-5</v>
      </c>
      <c r="N72">
        <f t="shared" ca="1" si="40"/>
        <v>4.0776492439559023E-5</v>
      </c>
      <c r="O72">
        <f t="shared" ca="1" si="40"/>
        <v>2.5056432772048343E-5</v>
      </c>
      <c r="P72">
        <f t="shared" ca="1" si="40"/>
        <v>1.2908420447266849E-4</v>
      </c>
      <c r="Q72">
        <f t="shared" ca="1" si="40"/>
        <v>8.6505232116165142E-5</v>
      </c>
      <c r="R72">
        <f t="shared" ca="1" si="40"/>
        <v>4.6612579394754997E-4</v>
      </c>
      <c r="S72">
        <f t="shared" ca="1" si="40"/>
        <v>6.8737033867577251E-4</v>
      </c>
      <c r="T72">
        <f t="shared" ca="1" si="40"/>
        <v>4.4068856543090701E-8</v>
      </c>
      <c r="U72">
        <f t="shared" ca="1" si="40"/>
        <v>2.7711950632909967E-8</v>
      </c>
      <c r="V72">
        <f t="shared" ca="1" si="40"/>
        <v>4.7582566532374991E-9</v>
      </c>
      <c r="W72">
        <f t="shared" ca="1" si="40"/>
        <v>9.3510588075915022E-5</v>
      </c>
      <c r="X72">
        <f t="shared" ca="1" si="40"/>
        <v>0</v>
      </c>
      <c r="Y72">
        <f t="shared" ca="1" si="40"/>
        <v>0</v>
      </c>
      <c r="Z72">
        <f t="shared" ca="1" si="40"/>
        <v>7.8709867971750935E-4</v>
      </c>
      <c r="AA72">
        <f t="shared" ca="1" si="40"/>
        <v>3.9823754451496957E-5</v>
      </c>
      <c r="AC72">
        <f t="shared" ca="1" si="17"/>
        <v>2.1207953749181486E-6</v>
      </c>
      <c r="AD72">
        <f t="shared" ref="AD72:AE72" ca="1" si="41">AD40*AM$18</f>
        <v>1.3350828142232324E-7</v>
      </c>
      <c r="AE72">
        <f t="shared" ca="1" si="41"/>
        <v>7.2402568002106058E-7</v>
      </c>
      <c r="AG72">
        <f t="shared" si="19"/>
        <v>4.176546240214642E-8</v>
      </c>
      <c r="AH72">
        <f t="shared" ca="1" si="20"/>
        <v>1.9457797111305519E-7</v>
      </c>
      <c r="AR72" s="5"/>
      <c r="AS72">
        <f ca="1">SUM(E72:R72)+SUM(W72:AA72)</f>
        <v>1.9060208922567832E-3</v>
      </c>
      <c r="AT72">
        <f ca="1">SUM(U72:V72)</f>
        <v>3.2470207286147465E-8</v>
      </c>
      <c r="AU72">
        <f ca="1">S72</f>
        <v>6.8737033867577251E-4</v>
      </c>
      <c r="AV72">
        <f ca="1">SUM(S72:T72)</f>
        <v>6.8741440753231564E-4</v>
      </c>
      <c r="AW72" s="2">
        <f t="shared" ca="1" si="21"/>
        <v>2.9783293363615328E-6</v>
      </c>
      <c r="AX72" s="2"/>
      <c r="AY72" s="2">
        <v>9.7636408364251801E-4</v>
      </c>
      <c r="AZ72" s="2">
        <v>0</v>
      </c>
      <c r="BA72" s="2">
        <f t="shared" ca="1" si="22"/>
        <v>1.9457797111305519E-7</v>
      </c>
      <c r="BB72" s="2">
        <f>'Module C'!AD72</f>
        <v>2.5079468849773397E-3</v>
      </c>
      <c r="BF72" t="s">
        <v>43</v>
      </c>
      <c r="BG72" t="s">
        <v>44</v>
      </c>
      <c r="BH72">
        <f t="shared" ca="1" si="23"/>
        <v>6.7683219845994895E-3</v>
      </c>
    </row>
    <row r="73" spans="2:60" x14ac:dyDescent="0.25">
      <c r="B73" s="6"/>
      <c r="C73" t="s">
        <v>45</v>
      </c>
      <c r="D73" t="s">
        <v>46</v>
      </c>
      <c r="E73">
        <f t="shared" ref="E73:AA73" ca="1" si="42">E$18*E41</f>
        <v>9.7908234274913894E-2</v>
      </c>
      <c r="F73">
        <f t="shared" ca="1" si="42"/>
        <v>0</v>
      </c>
      <c r="G73">
        <f t="shared" ca="1" si="42"/>
        <v>0</v>
      </c>
      <c r="H73">
        <f t="shared" ca="1" si="42"/>
        <v>0</v>
      </c>
      <c r="I73">
        <f t="shared" ca="1" si="42"/>
        <v>0</v>
      </c>
      <c r="J73">
        <f t="shared" ca="1" si="42"/>
        <v>0.75496686228233789</v>
      </c>
      <c r="K73">
        <f t="shared" ca="1" si="42"/>
        <v>0.87289145278344726</v>
      </c>
      <c r="L73">
        <f t="shared" ca="1" si="42"/>
        <v>1.4944358702480651</v>
      </c>
      <c r="M73">
        <f t="shared" ca="1" si="42"/>
        <v>2.4337160077355842</v>
      </c>
      <c r="N73">
        <f t="shared" ca="1" si="42"/>
        <v>0.6928795887894007</v>
      </c>
      <c r="O73">
        <f t="shared" ca="1" si="42"/>
        <v>0.27827954169322749</v>
      </c>
      <c r="P73">
        <f t="shared" ca="1" si="42"/>
        <v>2.611535441728476</v>
      </c>
      <c r="Q73">
        <f t="shared" ca="1" si="42"/>
        <v>2.2422245906780662</v>
      </c>
      <c r="R73">
        <f t="shared" ca="1" si="42"/>
        <v>6.530686680088996</v>
      </c>
      <c r="S73">
        <f t="shared" ca="1" si="42"/>
        <v>11.425440813228986</v>
      </c>
      <c r="T73">
        <f t="shared" ca="1" si="42"/>
        <v>9.4976214476879346E-4</v>
      </c>
      <c r="U73">
        <f t="shared" ca="1" si="42"/>
        <v>5.5679043704254976E-4</v>
      </c>
      <c r="V73">
        <f t="shared" ca="1" si="42"/>
        <v>2.5745025097728734E-5</v>
      </c>
      <c r="W73">
        <f t="shared" ca="1" si="42"/>
        <v>2.0153192902277985</v>
      </c>
      <c r="X73">
        <f t="shared" ca="1" si="42"/>
        <v>0</v>
      </c>
      <c r="Y73">
        <f t="shared" ca="1" si="42"/>
        <v>0</v>
      </c>
      <c r="Z73">
        <f t="shared" ca="1" si="42"/>
        <v>15.245275664066686</v>
      </c>
      <c r="AA73">
        <f t="shared" ca="1" si="42"/>
        <v>1.0416496970666886</v>
      </c>
      <c r="AC73">
        <f t="shared" ca="1" si="17"/>
        <v>3.3982210467454456E-2</v>
      </c>
      <c r="AD73">
        <f t="shared" ref="AD73:AE73" ca="1" si="43">AD41*AM$18</f>
        <v>2.139247648357696E-3</v>
      </c>
      <c r="AE73">
        <f t="shared" ca="1" si="43"/>
        <v>1.1601304554555198E-2</v>
      </c>
      <c r="AG73">
        <f t="shared" si="19"/>
        <v>6.6922191098944296E-4</v>
      </c>
      <c r="AH73">
        <f t="shared" ca="1" si="20"/>
        <v>3.1177876210472734E-3</v>
      </c>
      <c r="AR73" s="5"/>
      <c r="AS73">
        <f ca="1">SUM(E73:R73)+SUM(W73:AA73)</f>
        <v>36.311768921663685</v>
      </c>
      <c r="AT73">
        <f ca="1">SUM(U73:V73)</f>
        <v>5.8253546214027854E-4</v>
      </c>
      <c r="AU73">
        <f ca="1">S73</f>
        <v>11.425440813228986</v>
      </c>
      <c r="AV73">
        <f ca="1">SUM(S73:T73)</f>
        <v>11.426390575373755</v>
      </c>
      <c r="AW73" s="2">
        <f t="shared" ca="1" si="21"/>
        <v>4.7722762670367354E-2</v>
      </c>
      <c r="AX73" s="2"/>
      <c r="AY73" s="2">
        <v>90.817285934508305</v>
      </c>
      <c r="AZ73" s="2">
        <v>0</v>
      </c>
      <c r="BA73" s="2">
        <f t="shared" ca="1" si="22"/>
        <v>3.1177876210472734E-3</v>
      </c>
      <c r="BB73" s="2">
        <f>'Module C'!AD73</f>
        <v>46.152306160683018</v>
      </c>
      <c r="BF73" t="s">
        <v>45</v>
      </c>
      <c r="BG73" t="s">
        <v>46</v>
      </c>
      <c r="BH73">
        <f t="shared" ca="1" si="23"/>
        <v>196.18461549121133</v>
      </c>
    </row>
    <row r="74" spans="2:60" x14ac:dyDescent="0.25">
      <c r="B74" s="6"/>
      <c r="C74" t="s">
        <v>47</v>
      </c>
      <c r="D74" t="s">
        <v>48</v>
      </c>
      <c r="E74">
        <f t="shared" ref="E74:AA74" ca="1" si="44">E$18*E42</f>
        <v>3.0018156389997309E-2</v>
      </c>
      <c r="F74">
        <f t="shared" ca="1" si="44"/>
        <v>0</v>
      </c>
      <c r="G74">
        <f t="shared" ca="1" si="44"/>
        <v>0</v>
      </c>
      <c r="H74">
        <f t="shared" ca="1" si="44"/>
        <v>0</v>
      </c>
      <c r="I74">
        <f t="shared" ca="1" si="44"/>
        <v>0</v>
      </c>
      <c r="J74">
        <f t="shared" ca="1" si="44"/>
        <v>0.33886196276132335</v>
      </c>
      <c r="K74">
        <f t="shared" ca="1" si="44"/>
        <v>7.6923628785579706E-2</v>
      </c>
      <c r="L74">
        <f t="shared" ca="1" si="44"/>
        <v>0.14458227151968817</v>
      </c>
      <c r="M74">
        <f t="shared" ca="1" si="44"/>
        <v>0.51661776288485428</v>
      </c>
      <c r="N74">
        <f t="shared" ca="1" si="44"/>
        <v>8.5174884628969619E-2</v>
      </c>
      <c r="O74">
        <f t="shared" ca="1" si="44"/>
        <v>5.2355958883329341E-2</v>
      </c>
      <c r="P74">
        <f t="shared" ca="1" si="44"/>
        <v>0.89690509541670571</v>
      </c>
      <c r="Q74">
        <f t="shared" ca="1" si="44"/>
        <v>0.38491301692477153</v>
      </c>
      <c r="R74">
        <f t="shared" ca="1" si="44"/>
        <v>0.86286741731103311</v>
      </c>
      <c r="S74">
        <f t="shared" ca="1" si="44"/>
        <v>6.0434208609595883</v>
      </c>
      <c r="T74">
        <f t="shared" ca="1" si="44"/>
        <v>1.1925827643752112E-4</v>
      </c>
      <c r="U74">
        <f t="shared" ca="1" si="44"/>
        <v>7.6217606910510271E-5</v>
      </c>
      <c r="V74">
        <f t="shared" ca="1" si="44"/>
        <v>1.7284145245020625E-6</v>
      </c>
      <c r="W74">
        <f t="shared" ca="1" si="44"/>
        <v>0.25305652193830486</v>
      </c>
      <c r="X74">
        <f t="shared" ca="1" si="44"/>
        <v>0</v>
      </c>
      <c r="Y74">
        <f t="shared" ca="1" si="44"/>
        <v>0</v>
      </c>
      <c r="Z74">
        <f t="shared" ca="1" si="44"/>
        <v>2.9287186306562045</v>
      </c>
      <c r="AA74">
        <f t="shared" ca="1" si="44"/>
        <v>0.10762353291219416</v>
      </c>
      <c r="AC74">
        <f t="shared" ca="1" si="17"/>
        <v>2.9376864325232578E-3</v>
      </c>
      <c r="AD74">
        <f t="shared" ref="AD74:AE74" ca="1" si="45">AD42*AM$18</f>
        <v>1.8493319610289746E-4</v>
      </c>
      <c r="AE74">
        <f t="shared" ca="1" si="45"/>
        <v>1.0029069480964824E-3</v>
      </c>
      <c r="AG74">
        <f t="shared" si="19"/>
        <v>5.7852744162826698E-5</v>
      </c>
      <c r="AH74">
        <f t="shared" ca="1" si="20"/>
        <v>2.6952579799396518E-4</v>
      </c>
      <c r="AR74" s="5"/>
      <c r="AS74">
        <f ca="1">SUM(E74:R74)+SUM(W74:AA74)</f>
        <v>6.6786188410129554</v>
      </c>
      <c r="AT74">
        <f ca="1">SUM(U74:V74)</f>
        <v>7.7946021435012337E-5</v>
      </c>
      <c r="AU74">
        <f ca="1">S74</f>
        <v>6.0434208609595883</v>
      </c>
      <c r="AV74">
        <f ca="1">SUM(S74:T74)</f>
        <v>6.0435401192360256</v>
      </c>
      <c r="AW74" s="2">
        <f t="shared" ca="1" si="21"/>
        <v>4.1255265767226375E-3</v>
      </c>
      <c r="AX74" s="2"/>
      <c r="AY74" s="2">
        <v>27.074530089964998</v>
      </c>
      <c r="AZ74" s="2">
        <v>0</v>
      </c>
      <c r="BA74" s="2">
        <f t="shared" ca="1" si="22"/>
        <v>2.6952579799396518E-4</v>
      </c>
      <c r="BB74" s="2">
        <f>'Module C'!AD74</f>
        <v>12.304247229952612</v>
      </c>
      <c r="BF74" t="s">
        <v>47</v>
      </c>
      <c r="BG74" t="s">
        <v>48</v>
      </c>
      <c r="BH74">
        <f t="shared" ca="1" si="23"/>
        <v>58.148830139522332</v>
      </c>
    </row>
    <row r="75" spans="2:60" x14ac:dyDescent="0.25">
      <c r="B75" s="6"/>
      <c r="C75" t="s">
        <v>49</v>
      </c>
      <c r="D75" t="s">
        <v>50</v>
      </c>
      <c r="E75">
        <f t="shared" ref="E75:AA75" ca="1" si="46">E$18*E43</f>
        <v>0.98335430051508232</v>
      </c>
      <c r="F75">
        <f t="shared" ca="1" si="46"/>
        <v>0</v>
      </c>
      <c r="G75">
        <f t="shared" ca="1" si="46"/>
        <v>0</v>
      </c>
      <c r="H75">
        <f t="shared" ca="1" si="46"/>
        <v>0</v>
      </c>
      <c r="I75">
        <f t="shared" ca="1" si="46"/>
        <v>0</v>
      </c>
      <c r="J75">
        <f t="shared" ca="1" si="46"/>
        <v>7.8539717194152496</v>
      </c>
      <c r="K75">
        <f t="shared" ca="1" si="46"/>
        <v>10.486585504882457</v>
      </c>
      <c r="L75">
        <f t="shared" ca="1" si="46"/>
        <v>21.227559058864781</v>
      </c>
      <c r="M75">
        <f t="shared" ca="1" si="46"/>
        <v>24.098221635315721</v>
      </c>
      <c r="N75">
        <f t="shared" ca="1" si="46"/>
        <v>5.9973504544059715</v>
      </c>
      <c r="O75">
        <f t="shared" ca="1" si="46"/>
        <v>2.7077590100241351</v>
      </c>
      <c r="P75">
        <f t="shared" ca="1" si="46"/>
        <v>27.293368615306626</v>
      </c>
      <c r="Q75">
        <f t="shared" ca="1" si="46"/>
        <v>12.892819424194053</v>
      </c>
      <c r="R75">
        <f t="shared" ca="1" si="46"/>
        <v>70.317602866261467</v>
      </c>
      <c r="S75">
        <f t="shared" ca="1" si="46"/>
        <v>123.20426599422774</v>
      </c>
      <c r="T75">
        <f t="shared" ca="1" si="46"/>
        <v>1.04998376109285E-2</v>
      </c>
      <c r="U75">
        <f t="shared" ca="1" si="46"/>
        <v>6.1333813977344481E-3</v>
      </c>
      <c r="V75">
        <f t="shared" ca="1" si="46"/>
        <v>2.9221425541291673E-4</v>
      </c>
      <c r="W75">
        <f t="shared" ca="1" si="46"/>
        <v>22.279815423381404</v>
      </c>
      <c r="X75">
        <f t="shared" ca="1" si="46"/>
        <v>0</v>
      </c>
      <c r="Y75">
        <f t="shared" ca="1" si="46"/>
        <v>0</v>
      </c>
      <c r="Z75">
        <f t="shared" ca="1" si="46"/>
        <v>57.189264445970721</v>
      </c>
      <c r="AA75">
        <f t="shared" ca="1" si="46"/>
        <v>11.494337326660009</v>
      </c>
      <c r="AC75">
        <f t="shared" ca="1" si="17"/>
        <v>0.3668536822909686</v>
      </c>
      <c r="AD75">
        <f t="shared" ref="AD75:AE75" ca="1" si="47">AD43*AM$18</f>
        <v>2.3094167987804334E-2</v>
      </c>
      <c r="AE75">
        <f t="shared" ca="1" si="47"/>
        <v>0.12524144947232349</v>
      </c>
      <c r="AG75">
        <f t="shared" si="19"/>
        <v>7.2245601136336681E-3</v>
      </c>
      <c r="AH75">
        <f t="shared" ca="1" si="20"/>
        <v>3.3657959669157127E-2</v>
      </c>
      <c r="AR75" s="5"/>
      <c r="AS75">
        <f ca="1">SUM(E75:R75)+SUM(W75:AA75)</f>
        <v>274.82200978519768</v>
      </c>
      <c r="AT75">
        <f ca="1">SUM(U75:V75)</f>
        <v>6.4255956531473644E-3</v>
      </c>
      <c r="AU75">
        <f ca="1">S75</f>
        <v>123.20426599422774</v>
      </c>
      <c r="AV75">
        <f ca="1">SUM(S75:T75)</f>
        <v>123.21476583183866</v>
      </c>
      <c r="AW75" s="2">
        <f t="shared" ca="1" si="21"/>
        <v>0.5151892997510964</v>
      </c>
      <c r="AX75" s="2"/>
      <c r="AY75" s="2">
        <v>949.92313389933099</v>
      </c>
      <c r="AZ75" s="2">
        <v>0</v>
      </c>
      <c r="BA75" s="2">
        <f t="shared" ca="1" si="22"/>
        <v>3.3657959669157127E-2</v>
      </c>
      <c r="BB75" s="2">
        <f>'Module C'!AD75</f>
        <v>384.87398408439918</v>
      </c>
      <c r="BF75" t="s">
        <v>49</v>
      </c>
      <c r="BG75" t="s">
        <v>50</v>
      </c>
      <c r="BH75">
        <f t="shared" ca="1" si="23"/>
        <v>1856.5934324500677</v>
      </c>
    </row>
    <row r="76" spans="2:60" x14ac:dyDescent="0.25">
      <c r="B76" s="6"/>
      <c r="C76" t="s">
        <v>51</v>
      </c>
      <c r="D76" t="s">
        <v>52</v>
      </c>
      <c r="E76">
        <f t="shared" ref="E76:AA76" ca="1" si="48">E$18*E44</f>
        <v>3.1206753049907118E-7</v>
      </c>
      <c r="F76">
        <f t="shared" ca="1" si="48"/>
        <v>0</v>
      </c>
      <c r="G76">
        <f t="shared" ca="1" si="48"/>
        <v>0</v>
      </c>
      <c r="H76">
        <f t="shared" ca="1" si="48"/>
        <v>0</v>
      </c>
      <c r="I76">
        <f t="shared" ca="1" si="48"/>
        <v>0</v>
      </c>
      <c r="J76">
        <f t="shared" ca="1" si="48"/>
        <v>4.7697041317926908E-6</v>
      </c>
      <c r="K76">
        <f t="shared" ca="1" si="48"/>
        <v>1.5950418018818419E-7</v>
      </c>
      <c r="L76">
        <f t="shared" ca="1" si="48"/>
        <v>2.3445580971699825E-6</v>
      </c>
      <c r="M76">
        <f t="shared" ca="1" si="48"/>
        <v>1.0069754127505529E-6</v>
      </c>
      <c r="N76">
        <f t="shared" ca="1" si="48"/>
        <v>1.3930216315260246E-7</v>
      </c>
      <c r="O76">
        <f t="shared" ca="1" si="48"/>
        <v>7.923098873303695E-8</v>
      </c>
      <c r="P76">
        <f t="shared" ca="1" si="48"/>
        <v>2.7124433918999323E-6</v>
      </c>
      <c r="Q76">
        <f t="shared" ca="1" si="48"/>
        <v>8.1656110767871511E-7</v>
      </c>
      <c r="R76">
        <f t="shared" ca="1" si="48"/>
        <v>1.8483564767794681E-6</v>
      </c>
      <c r="S76">
        <f t="shared" ca="1" si="48"/>
        <v>1.1401800108928691E-5</v>
      </c>
      <c r="T76">
        <f t="shared" ca="1" si="48"/>
        <v>5.3857848057758689E-10</v>
      </c>
      <c r="U76">
        <f t="shared" ca="1" si="48"/>
        <v>7.9761435834916131E-10</v>
      </c>
      <c r="V76">
        <f t="shared" ca="1" si="48"/>
        <v>1.2691683908926872E-11</v>
      </c>
      <c r="W76">
        <f t="shared" ca="1" si="48"/>
        <v>1.1428204495071934E-6</v>
      </c>
      <c r="X76">
        <f t="shared" ca="1" si="48"/>
        <v>0</v>
      </c>
      <c r="Y76">
        <f t="shared" ca="1" si="48"/>
        <v>0</v>
      </c>
      <c r="Z76">
        <f t="shared" ca="1" si="48"/>
        <v>3.2240947294641758E-6</v>
      </c>
      <c r="AA76">
        <f t="shared" ca="1" si="48"/>
        <v>2.9007972118609246E-7</v>
      </c>
      <c r="AC76">
        <f t="shared" ca="1" si="17"/>
        <v>3.135044722557157E-8</v>
      </c>
      <c r="AD76">
        <f t="shared" ref="AD76:AE76" ca="1" si="49">AD44*AM$18</f>
        <v>1.9735729247659459E-9</v>
      </c>
      <c r="AE76">
        <f t="shared" ca="1" si="49"/>
        <v>1.0702837784307631E-8</v>
      </c>
      <c r="AG76">
        <f t="shared" si="19"/>
        <v>6.1739380440728256E-10</v>
      </c>
      <c r="AH76">
        <f t="shared" ca="1" si="20"/>
        <v>2.8763295538939287E-9</v>
      </c>
      <c r="AR76" s="5"/>
      <c r="AS76">
        <f ca="1">SUM(E76:R76)+SUM(W76:AA76)</f>
        <v>1.8845698380801699E-5</v>
      </c>
      <c r="AT76">
        <f ca="1">SUM(U76:V76)</f>
        <v>8.103060422580882E-10</v>
      </c>
      <c r="AU76">
        <f ca="1">S76</f>
        <v>1.1401800108928691E-5</v>
      </c>
      <c r="AV76">
        <f ca="1">SUM(S76:T76)</f>
        <v>1.1402338687409268E-5</v>
      </c>
      <c r="AW76" s="2">
        <f t="shared" ca="1" si="21"/>
        <v>4.402685793464515E-8</v>
      </c>
      <c r="AX76" s="2"/>
      <c r="AY76" s="2">
        <v>1.4364145460106699E-5</v>
      </c>
      <c r="AZ76" s="2">
        <v>0</v>
      </c>
      <c r="BA76" s="2">
        <f t="shared" ca="1" si="22"/>
        <v>2.8763295538939287E-9</v>
      </c>
      <c r="BB76" s="2">
        <f>'Module C'!AD76</f>
        <v>2.9397291152572869E-5</v>
      </c>
      <c r="BF76" t="s">
        <v>51</v>
      </c>
      <c r="BG76" t="s">
        <v>52</v>
      </c>
      <c r="BH76">
        <f t="shared" ca="1" si="23"/>
        <v>8.5458987283350038E-5</v>
      </c>
    </row>
    <row r="77" spans="2:60" x14ac:dyDescent="0.25">
      <c r="B77" s="6"/>
      <c r="C77" t="s">
        <v>53</v>
      </c>
      <c r="D77" t="s">
        <v>52</v>
      </c>
      <c r="E77">
        <f t="shared" ref="E77:AA77" ca="1" si="50">E$18*E45</f>
        <v>1.873091375953259E-7</v>
      </c>
      <c r="F77">
        <f t="shared" ca="1" si="50"/>
        <v>0</v>
      </c>
      <c r="G77">
        <f t="shared" ca="1" si="50"/>
        <v>0</v>
      </c>
      <c r="H77">
        <f t="shared" ca="1" si="50"/>
        <v>0</v>
      </c>
      <c r="I77">
        <f t="shared" ca="1" si="50"/>
        <v>0</v>
      </c>
      <c r="J77">
        <f t="shared" ca="1" si="50"/>
        <v>2.0387234330466379E-6</v>
      </c>
      <c r="K77">
        <f t="shared" ca="1" si="50"/>
        <v>9.3027499738432616E-8</v>
      </c>
      <c r="L77">
        <f t="shared" ca="1" si="50"/>
        <v>1.6838401702071219E-6</v>
      </c>
      <c r="M77">
        <f t="shared" ca="1" si="50"/>
        <v>6.7755027866319856E-7</v>
      </c>
      <c r="N77">
        <f t="shared" ca="1" si="50"/>
        <v>9.2929088443002135E-8</v>
      </c>
      <c r="O77">
        <f t="shared" ca="1" si="50"/>
        <v>3.6328702406516382E-8</v>
      </c>
      <c r="P77">
        <f t="shared" ca="1" si="50"/>
        <v>2.0198760053099573E-6</v>
      </c>
      <c r="Q77">
        <f t="shared" ca="1" si="50"/>
        <v>4.5734428982635718E-7</v>
      </c>
      <c r="R77">
        <f t="shared" ca="1" si="50"/>
        <v>7.3776710451126956E-7</v>
      </c>
      <c r="S77">
        <f t="shared" ca="1" si="50"/>
        <v>7.6002391192893624E-6</v>
      </c>
      <c r="T77">
        <f t="shared" ca="1" si="50"/>
        <v>2.6341410748040054E-10</v>
      </c>
      <c r="U77">
        <f t="shared" ca="1" si="50"/>
        <v>1.2336657654104651E-10</v>
      </c>
      <c r="V77">
        <f t="shared" ca="1" si="50"/>
        <v>7.2570417487310623E-12</v>
      </c>
      <c r="W77">
        <f t="shared" ca="1" si="50"/>
        <v>5.5894366294481162E-7</v>
      </c>
      <c r="X77">
        <f t="shared" ca="1" si="50"/>
        <v>0</v>
      </c>
      <c r="Y77">
        <f t="shared" ca="1" si="50"/>
        <v>0</v>
      </c>
      <c r="Z77">
        <f t="shared" ca="1" si="50"/>
        <v>-2.0436516268477359E-7</v>
      </c>
      <c r="AA77">
        <f t="shared" ca="1" si="50"/>
        <v>1.4165831767786572E-7</v>
      </c>
      <c r="AC77">
        <f t="shared" ca="1" si="17"/>
        <v>6.5151102849964479E-9</v>
      </c>
      <c r="AD77">
        <f t="shared" ref="AD77:AE77" ca="1" si="51">AD45*AM$18</f>
        <v>4.1013913351275047E-10</v>
      </c>
      <c r="AE77">
        <f t="shared" ca="1" si="51"/>
        <v>2.2242160702037624E-9</v>
      </c>
      <c r="AG77">
        <f t="shared" si="19"/>
        <v>1.2830403011622865E-10</v>
      </c>
      <c r="AH77">
        <f t="shared" ca="1" si="20"/>
        <v>5.9774599465133869E-10</v>
      </c>
      <c r="AR77" s="5"/>
      <c r="AS77">
        <f ca="1">SUM(E77:R77)+SUM(W77:AA77)</f>
        <v>8.5209325276857231E-6</v>
      </c>
      <c r="AT77">
        <f ca="1">SUM(U77:V77)</f>
        <v>1.3062361828977757E-10</v>
      </c>
      <c r="AU77">
        <f ca="1">S77</f>
        <v>7.6002391192893624E-6</v>
      </c>
      <c r="AV77">
        <f ca="1">SUM(S77:T77)</f>
        <v>7.6005025333968427E-6</v>
      </c>
      <c r="AW77" s="2">
        <f t="shared" ca="1" si="21"/>
        <v>9.149465488712961E-9</v>
      </c>
      <c r="AX77" s="2"/>
      <c r="AY77" s="2">
        <v>1.08641979445352E-5</v>
      </c>
      <c r="AZ77" s="2">
        <v>0</v>
      </c>
      <c r="BA77" s="2">
        <f t="shared" ca="1" si="22"/>
        <v>5.9774599465133869E-10</v>
      </c>
      <c r="BB77" s="2">
        <f>'Module C'!AD77</f>
        <v>1.5651394743417508E-5</v>
      </c>
      <c r="BF77" t="s">
        <v>53</v>
      </c>
      <c r="BG77" t="s">
        <v>52</v>
      </c>
      <c r="BH77">
        <f t="shared" ca="1" si="23"/>
        <v>5.0247144703426286E-5</v>
      </c>
    </row>
    <row r="78" spans="2:60" x14ac:dyDescent="0.25">
      <c r="B78" s="6"/>
      <c r="C78" t="s">
        <v>54</v>
      </c>
      <c r="D78" t="s">
        <v>52</v>
      </c>
      <c r="E78">
        <f t="shared" ref="E78:AA78" ca="1" si="52">E$18*E46</f>
        <v>1.2475839290374668E-7</v>
      </c>
      <c r="F78">
        <f t="shared" ca="1" si="52"/>
        <v>0</v>
      </c>
      <c r="G78">
        <f t="shared" ca="1" si="52"/>
        <v>0</v>
      </c>
      <c r="H78">
        <f t="shared" ca="1" si="52"/>
        <v>0</v>
      </c>
      <c r="I78">
        <f t="shared" ca="1" si="52"/>
        <v>0</v>
      </c>
      <c r="J78">
        <f t="shared" ca="1" si="52"/>
        <v>2.7309806987460792E-6</v>
      </c>
      <c r="K78">
        <f t="shared" ca="1" si="52"/>
        <v>6.6476680449750842E-8</v>
      </c>
      <c r="L78">
        <f t="shared" ca="1" si="52"/>
        <v>6.6071792696285581E-7</v>
      </c>
      <c r="M78">
        <f t="shared" ca="1" si="52"/>
        <v>3.2942513408735867E-7</v>
      </c>
      <c r="N78">
        <f t="shared" ca="1" si="52"/>
        <v>4.6373074709599805E-8</v>
      </c>
      <c r="O78">
        <f t="shared" ca="1" si="52"/>
        <v>4.2902286326520932E-8</v>
      </c>
      <c r="P78">
        <f t="shared" ca="1" si="52"/>
        <v>6.9256738658998514E-7</v>
      </c>
      <c r="Q78">
        <f t="shared" ca="1" si="52"/>
        <v>3.5921681785235793E-7</v>
      </c>
      <c r="R78">
        <f t="shared" ca="1" si="52"/>
        <v>1.1105893722681935E-6</v>
      </c>
      <c r="S78">
        <f t="shared" ca="1" si="52"/>
        <v>3.8015609896393439E-6</v>
      </c>
      <c r="T78">
        <f t="shared" ca="1" si="52"/>
        <v>2.7516437309718376E-10</v>
      </c>
      <c r="U78">
        <f t="shared" ca="1" si="52"/>
        <v>6.7424778180811328E-10</v>
      </c>
      <c r="V78">
        <f t="shared" ca="1" si="52"/>
        <v>5.4346421601957567E-12</v>
      </c>
      <c r="W78">
        <f t="shared" ca="1" si="52"/>
        <v>5.838767865623762E-7</v>
      </c>
      <c r="X78">
        <f t="shared" ca="1" si="52"/>
        <v>0</v>
      </c>
      <c r="Y78">
        <f t="shared" ca="1" si="52"/>
        <v>0</v>
      </c>
      <c r="Z78">
        <f t="shared" ca="1" si="52"/>
        <v>3.4284598921489483E-6</v>
      </c>
      <c r="AA78">
        <f t="shared" ca="1" si="52"/>
        <v>1.4842140350822692E-7</v>
      </c>
      <c r="AC78">
        <f t="shared" ca="1" si="17"/>
        <v>2.4835336940575161E-8</v>
      </c>
      <c r="AD78">
        <f t="shared" ref="AD78:AE78" ca="1" si="53">AD46*AM$18</f>
        <v>1.563433791253198E-9</v>
      </c>
      <c r="AE78">
        <f t="shared" ca="1" si="53"/>
        <v>8.4786217141038823E-9</v>
      </c>
      <c r="AG78">
        <f t="shared" si="19"/>
        <v>4.8908977429105467E-10</v>
      </c>
      <c r="AH78">
        <f t="shared" ca="1" si="20"/>
        <v>2.2785835592425937E-9</v>
      </c>
      <c r="AR78" s="5"/>
      <c r="AS78">
        <f ca="1">SUM(E78:R78)+SUM(W78:AA78)</f>
        <v>1.0324765853116E-5</v>
      </c>
      <c r="AT78">
        <f ca="1">SUM(U78:V78)</f>
        <v>6.7968242396830903E-10</v>
      </c>
      <c r="AU78">
        <f ca="1">S78</f>
        <v>3.8015609896393439E-6</v>
      </c>
      <c r="AV78">
        <f ca="1">SUM(S78:T78)</f>
        <v>3.801836154012441E-6</v>
      </c>
      <c r="AW78" s="2">
        <f t="shared" ca="1" si="21"/>
        <v>3.4877392445932242E-8</v>
      </c>
      <c r="AX78" s="2"/>
      <c r="AY78" s="2">
        <v>3.4999475155715599E-6</v>
      </c>
      <c r="AZ78" s="2">
        <v>0</v>
      </c>
      <c r="BA78" s="2">
        <f t="shared" ca="1" si="22"/>
        <v>2.2785835592425937E-9</v>
      </c>
      <c r="BB78" s="2">
        <f>'Module C'!AD78</f>
        <v>1.3745896409155403E-5</v>
      </c>
      <c r="BF78" t="s">
        <v>54</v>
      </c>
      <c r="BG78" t="s">
        <v>52</v>
      </c>
      <c r="BH78">
        <f t="shared" ca="1" si="23"/>
        <v>3.5211842579923888E-5</v>
      </c>
    </row>
    <row r="79" spans="2:60" x14ac:dyDescent="0.25">
      <c r="B79" s="6"/>
      <c r="C79" t="s">
        <v>55</v>
      </c>
      <c r="D79" t="s">
        <v>52</v>
      </c>
      <c r="E79">
        <f t="shared" ref="E79:AA79" ca="1" si="54">E$18*E47</f>
        <v>1.625920274202889E-6</v>
      </c>
      <c r="F79">
        <f t="shared" ca="1" si="54"/>
        <v>0</v>
      </c>
      <c r="G79">
        <f t="shared" ca="1" si="54"/>
        <v>0</v>
      </c>
      <c r="H79">
        <f t="shared" ca="1" si="54"/>
        <v>0</v>
      </c>
      <c r="I79">
        <f t="shared" ca="1" si="54"/>
        <v>0</v>
      </c>
      <c r="J79">
        <f t="shared" ca="1" si="54"/>
        <v>8.9724371924867942E-6</v>
      </c>
      <c r="K79">
        <f t="shared" ca="1" si="54"/>
        <v>4.265619064005017E-6</v>
      </c>
      <c r="L79">
        <f t="shared" ca="1" si="54"/>
        <v>9.9647703261270406E-6</v>
      </c>
      <c r="M79">
        <f t="shared" ca="1" si="54"/>
        <v>3.1098503925324225E-5</v>
      </c>
      <c r="N79">
        <f t="shared" ca="1" si="54"/>
        <v>2.3076220104273287E-6</v>
      </c>
      <c r="O79">
        <f t="shared" ca="1" si="54"/>
        <v>2.1784095595429788E-6</v>
      </c>
      <c r="P79">
        <f t="shared" ca="1" si="54"/>
        <v>4.9427635991812735E-5</v>
      </c>
      <c r="Q79">
        <f t="shared" ca="1" si="54"/>
        <v>2.0150159020983198E-5</v>
      </c>
      <c r="R79">
        <f t="shared" ca="1" si="54"/>
        <v>4.1962189688140645E-5</v>
      </c>
      <c r="S79">
        <f t="shared" ca="1" si="54"/>
        <v>5.4477342773948004E-4</v>
      </c>
      <c r="T79">
        <f t="shared" ca="1" si="54"/>
        <v>8.4253231825584284E-9</v>
      </c>
      <c r="U79">
        <f t="shared" ca="1" si="54"/>
        <v>3.1709794143211454E-9</v>
      </c>
      <c r="V79">
        <f t="shared" ca="1" si="54"/>
        <v>1.5688337006623413E-10</v>
      </c>
      <c r="W79">
        <f t="shared" ca="1" si="54"/>
        <v>1.7877861767534382E-5</v>
      </c>
      <c r="X79">
        <f t="shared" ca="1" si="54"/>
        <v>0</v>
      </c>
      <c r="Y79">
        <f t="shared" ca="1" si="54"/>
        <v>0</v>
      </c>
      <c r="Z79">
        <f t="shared" ca="1" si="54"/>
        <v>-1.268616784227403E-4</v>
      </c>
      <c r="AA79">
        <f t="shared" ca="1" si="54"/>
        <v>7.3078496155039311E-6</v>
      </c>
      <c r="AC79">
        <f t="shared" ca="1" si="17"/>
        <v>2.3736141140456884E-7</v>
      </c>
      <c r="AD79">
        <f t="shared" ref="AD79:AE79" ca="1" si="55">AD47*AM$18</f>
        <v>1.4942372322848013E-8</v>
      </c>
      <c r="AE79">
        <f t="shared" ca="1" si="55"/>
        <v>8.1033634520060381E-8</v>
      </c>
      <c r="AG79">
        <f t="shared" si="19"/>
        <v>4.6744298016589826E-9</v>
      </c>
      <c r="AH79">
        <f t="shared" ca="1" si="20"/>
        <v>2.1777349384032257E-8</v>
      </c>
      <c r="AR79" s="5"/>
      <c r="AS79">
        <f ca="1">SUM(E79:R79)+SUM(W79:AA79)</f>
        <v>7.0277300013350864E-5</v>
      </c>
      <c r="AT79">
        <f ca="1">SUM(U79:V79)</f>
        <v>3.3278627843873797E-9</v>
      </c>
      <c r="AU79">
        <f ca="1">S79</f>
        <v>5.4477342773948004E-4</v>
      </c>
      <c r="AV79">
        <f ca="1">SUM(S79:T79)</f>
        <v>5.4478185306266254E-4</v>
      </c>
      <c r="AW79" s="2">
        <f t="shared" ca="1" si="21"/>
        <v>3.3333741824747719E-7</v>
      </c>
      <c r="AX79" s="2"/>
      <c r="AY79" s="2">
        <v>5.8920518462656998E-4</v>
      </c>
      <c r="AZ79" s="2">
        <v>0</v>
      </c>
      <c r="BA79" s="2">
        <f t="shared" ca="1" si="22"/>
        <v>2.1777349384032257E-8</v>
      </c>
      <c r="BB79" s="2">
        <f>'Module C'!AD79</f>
        <v>5.9460975965260608E-4</v>
      </c>
      <c r="BF79" t="s">
        <v>55</v>
      </c>
      <c r="BG79" t="s">
        <v>52</v>
      </c>
      <c r="BH79">
        <f t="shared" ca="1" si="23"/>
        <v>2.3440059677250855E-3</v>
      </c>
    </row>
    <row r="80" spans="2:60" x14ac:dyDescent="0.25">
      <c r="B80" s="6"/>
      <c r="C80" t="s">
        <v>56</v>
      </c>
      <c r="D80" t="s">
        <v>52</v>
      </c>
      <c r="E80">
        <f t="shared" ref="E80:AA80" ca="1" si="56">E$18*E48</f>
        <v>1.5953665383580772E-6</v>
      </c>
      <c r="F80">
        <f t="shared" ca="1" si="56"/>
        <v>0</v>
      </c>
      <c r="G80">
        <f t="shared" ca="1" si="56"/>
        <v>0</v>
      </c>
      <c r="H80">
        <f t="shared" ca="1" si="56"/>
        <v>0</v>
      </c>
      <c r="I80">
        <f t="shared" ca="1" si="56"/>
        <v>0</v>
      </c>
      <c r="J80">
        <f t="shared" ca="1" si="56"/>
        <v>8.6319651914618457E-6</v>
      </c>
      <c r="K80">
        <f t="shared" ca="1" si="56"/>
        <v>4.0551221494242484E-6</v>
      </c>
      <c r="L80">
        <f t="shared" ca="1" si="56"/>
        <v>9.3123841410361564E-6</v>
      </c>
      <c r="M80">
        <f t="shared" ca="1" si="56"/>
        <v>2.9434759278914139E-5</v>
      </c>
      <c r="N80">
        <f t="shared" ca="1" si="56"/>
        <v>1.7974266507858872E-6</v>
      </c>
      <c r="O80">
        <f t="shared" ca="1" si="56"/>
        <v>2.0682822728817302E-6</v>
      </c>
      <c r="P80">
        <f t="shared" ca="1" si="56"/>
        <v>4.9152544673298915E-5</v>
      </c>
      <c r="Q80">
        <f t="shared" ca="1" si="56"/>
        <v>1.6963088401996711E-5</v>
      </c>
      <c r="R80">
        <f t="shared" ca="1" si="56"/>
        <v>4.0402361098076777E-5</v>
      </c>
      <c r="S80">
        <f t="shared" ca="1" si="56"/>
        <v>5.2517946375537684E-4</v>
      </c>
      <c r="T80">
        <f t="shared" ca="1" si="56"/>
        <v>8.0418704971996762E-9</v>
      </c>
      <c r="U80">
        <f t="shared" ca="1" si="56"/>
        <v>2.9492209579448284E-9</v>
      </c>
      <c r="V80">
        <f t="shared" ca="1" si="56"/>
        <v>1.4771003882507467E-10</v>
      </c>
      <c r="W80">
        <f t="shared" ca="1" si="56"/>
        <v>1.7064205845417939E-5</v>
      </c>
      <c r="X80">
        <f t="shared" ca="1" si="56"/>
        <v>0</v>
      </c>
      <c r="Y80">
        <f t="shared" ca="1" si="56"/>
        <v>0</v>
      </c>
      <c r="Z80">
        <f t="shared" ca="1" si="56"/>
        <v>-1.2915272432434397E-4</v>
      </c>
      <c r="AA80">
        <f t="shared" ca="1" si="56"/>
        <v>7.0285976883318701E-6</v>
      </c>
      <c r="AC80">
        <f t="shared" ca="1" si="17"/>
        <v>2.2418501217829793E-7</v>
      </c>
      <c r="AD80">
        <f t="shared" ref="AD80:AE80" ca="1" si="57">AD48*AM$18</f>
        <v>1.411289181905271E-8</v>
      </c>
      <c r="AE80">
        <f t="shared" ca="1" si="57"/>
        <v>7.6535297941785847E-8</v>
      </c>
      <c r="AG80">
        <f t="shared" si="19"/>
        <v>4.414943001098731E-9</v>
      </c>
      <c r="AH80">
        <f t="shared" ca="1" si="20"/>
        <v>2.0568445847960384E-8</v>
      </c>
      <c r="AR80" s="5"/>
      <c r="AS80">
        <f ca="1">SUM(E80:R80)+SUM(W80:AA80)</f>
        <v>5.8353379605640313E-5</v>
      </c>
      <c r="AT80">
        <f ca="1">SUM(U80:V80)</f>
        <v>3.096930996769903E-9</v>
      </c>
      <c r="AU80">
        <f ca="1">S80</f>
        <v>5.2517946375537684E-4</v>
      </c>
      <c r="AV80">
        <f ca="1">SUM(S80:T80)</f>
        <v>5.2518750562587405E-4</v>
      </c>
      <c r="AW80" s="2">
        <f t="shared" ca="1" si="21"/>
        <v>3.1483320193913649E-7</v>
      </c>
      <c r="AX80" s="2"/>
      <c r="AY80" s="2">
        <v>5.78107024005015E-4</v>
      </c>
      <c r="AZ80" s="2">
        <v>0</v>
      </c>
      <c r="BA80" s="2">
        <f t="shared" ca="1" si="22"/>
        <v>2.0568445847960384E-8</v>
      </c>
      <c r="BB80" s="2">
        <f>'Module C'!AD80</f>
        <v>5.6414517054623507E-4</v>
      </c>
      <c r="BF80" t="s">
        <v>56</v>
      </c>
      <c r="BG80" t="s">
        <v>52</v>
      </c>
      <c r="BH80">
        <f t="shared" ca="1" si="23"/>
        <v>2.2513110421169252E-3</v>
      </c>
    </row>
    <row r="81" spans="2:60" x14ac:dyDescent="0.25">
      <c r="B81" s="6"/>
      <c r="C81" t="s">
        <v>57</v>
      </c>
      <c r="D81" t="s">
        <v>52</v>
      </c>
      <c r="E81">
        <f t="shared" ref="E81:AA81" ca="1" si="58">E$18*E49</f>
        <v>3.0553735844807337E-8</v>
      </c>
      <c r="F81">
        <f t="shared" ca="1" si="58"/>
        <v>0</v>
      </c>
      <c r="G81">
        <f t="shared" ca="1" si="58"/>
        <v>0</v>
      </c>
      <c r="H81">
        <f t="shared" ca="1" si="58"/>
        <v>0</v>
      </c>
      <c r="I81">
        <f t="shared" ca="1" si="58"/>
        <v>0</v>
      </c>
      <c r="J81">
        <f t="shared" ca="1" si="58"/>
        <v>3.4047200102495707E-7</v>
      </c>
      <c r="K81">
        <f t="shared" ca="1" si="58"/>
        <v>2.1049691458078044E-7</v>
      </c>
      <c r="L81">
        <f t="shared" ca="1" si="58"/>
        <v>6.5238618509085695E-7</v>
      </c>
      <c r="M81">
        <f t="shared" ca="1" si="58"/>
        <v>1.6637446464102162E-6</v>
      </c>
      <c r="N81">
        <f t="shared" ca="1" si="58"/>
        <v>5.1019535964144662E-7</v>
      </c>
      <c r="O81">
        <f t="shared" ca="1" si="58"/>
        <v>1.1012728666126001E-7</v>
      </c>
      <c r="P81">
        <f t="shared" ca="1" si="58"/>
        <v>2.7509131851395918E-7</v>
      </c>
      <c r="Q81">
        <f t="shared" ca="1" si="58"/>
        <v>3.1870706189863824E-6</v>
      </c>
      <c r="R81">
        <f t="shared" ca="1" si="58"/>
        <v>1.5598285900638159E-6</v>
      </c>
      <c r="S81">
        <f t="shared" ca="1" si="58"/>
        <v>1.9593963984105905E-5</v>
      </c>
      <c r="T81">
        <f t="shared" ca="1" si="58"/>
        <v>3.8345268535875653E-10</v>
      </c>
      <c r="U81">
        <f t="shared" ca="1" si="58"/>
        <v>2.2175845637633017E-10</v>
      </c>
      <c r="V81">
        <f t="shared" ca="1" si="58"/>
        <v>9.1733312411596667E-12</v>
      </c>
      <c r="W81">
        <f t="shared" ca="1" si="58"/>
        <v>8.1365592211645266E-7</v>
      </c>
      <c r="X81">
        <f t="shared" ca="1" si="58"/>
        <v>0</v>
      </c>
      <c r="Y81">
        <f t="shared" ca="1" si="58"/>
        <v>0</v>
      </c>
      <c r="Z81">
        <f t="shared" ca="1" si="58"/>
        <v>2.2910459016046673E-6</v>
      </c>
      <c r="AA81">
        <f t="shared" ca="1" si="58"/>
        <v>2.7925192717207884E-7</v>
      </c>
      <c r="AC81">
        <f t="shared" ca="1" si="17"/>
        <v>1.3176399226270479E-8</v>
      </c>
      <c r="AD81">
        <f t="shared" ref="AD81:AE81" ca="1" si="59">AD49*AM$18</f>
        <v>8.2948050379527781E-10</v>
      </c>
      <c r="AE81">
        <f t="shared" ca="1" si="59"/>
        <v>4.4983365782743913E-9</v>
      </c>
      <c r="AG81">
        <f t="shared" si="19"/>
        <v>2.5948680056024272E-10</v>
      </c>
      <c r="AH81">
        <f t="shared" ca="1" si="20"/>
        <v>1.2089035360718335E-9</v>
      </c>
      <c r="AR81" s="5"/>
      <c r="AS81">
        <f ca="1">SUM(E81:R81)+SUM(W81:AA81)</f>
        <v>1.192392040771168E-5</v>
      </c>
      <c r="AT81">
        <f ca="1">SUM(U81:V81)</f>
        <v>2.3093178761748984E-10</v>
      </c>
      <c r="AU81">
        <f ca="1">S81</f>
        <v>1.9593963984105905E-5</v>
      </c>
      <c r="AV81">
        <f ca="1">SUM(S81:T81)</f>
        <v>1.9594347436791264E-5</v>
      </c>
      <c r="AW81" s="2">
        <f t="shared" ca="1" si="21"/>
        <v>1.8504216308340147E-8</v>
      </c>
      <c r="AX81" s="2"/>
      <c r="AY81" s="2">
        <v>1.10981606215517E-5</v>
      </c>
      <c r="AZ81" s="2">
        <v>0</v>
      </c>
      <c r="BA81" s="2">
        <f t="shared" ca="1" si="22"/>
        <v>1.2089035360718335E-9</v>
      </c>
      <c r="BB81" s="2">
        <f>'Module C'!AD81</f>
        <v>3.0464589106374737E-5</v>
      </c>
      <c r="BF81" t="s">
        <v>57</v>
      </c>
      <c r="BG81" t="s">
        <v>52</v>
      </c>
      <c r="BH81">
        <f t="shared" ca="1" si="23"/>
        <v>9.2694925608167319E-5</v>
      </c>
    </row>
    <row r="82" spans="2:60" x14ac:dyDescent="0.25">
      <c r="B82" s="6"/>
      <c r="C82" t="s">
        <v>58</v>
      </c>
      <c r="D82" t="s">
        <v>59</v>
      </c>
      <c r="E82">
        <f t="shared" ref="E82:AA82" ca="1" si="60">E$18*E50</f>
        <v>2.2715949503821351</v>
      </c>
      <c r="F82">
        <f t="shared" ca="1" si="60"/>
        <v>0</v>
      </c>
      <c r="G82">
        <f t="shared" ca="1" si="60"/>
        <v>0</v>
      </c>
      <c r="H82">
        <f t="shared" ca="1" si="60"/>
        <v>0</v>
      </c>
      <c r="I82">
        <f t="shared" ca="1" si="60"/>
        <v>0</v>
      </c>
      <c r="J82">
        <f t="shared" ca="1" si="60"/>
        <v>23.029387053531039</v>
      </c>
      <c r="K82">
        <f t="shared" ca="1" si="60"/>
        <v>8.7681933941514085</v>
      </c>
      <c r="L82">
        <f t="shared" ca="1" si="60"/>
        <v>33.641559412875182</v>
      </c>
      <c r="M82">
        <f t="shared" ca="1" si="60"/>
        <v>39.368573318962973</v>
      </c>
      <c r="N82">
        <f t="shared" ca="1" si="60"/>
        <v>19.259299212597476</v>
      </c>
      <c r="O82">
        <f t="shared" ca="1" si="60"/>
        <v>4.2201422530675945</v>
      </c>
      <c r="P82">
        <f t="shared" ca="1" si="60"/>
        <v>13.105394331099379</v>
      </c>
      <c r="Q82">
        <f t="shared" ca="1" si="60"/>
        <v>40.950672702454845</v>
      </c>
      <c r="R82">
        <f t="shared" ca="1" si="60"/>
        <v>52.062132155335327</v>
      </c>
      <c r="S82">
        <f t="shared" ca="1" si="60"/>
        <v>845.03955692736861</v>
      </c>
      <c r="T82">
        <f t="shared" ca="1" si="60"/>
        <v>1.3852904704368169E-2</v>
      </c>
      <c r="U82">
        <f t="shared" ca="1" si="60"/>
        <v>1.0962053589757955E-2</v>
      </c>
      <c r="V82">
        <f t="shared" ca="1" si="60"/>
        <v>2.0026624381469545E-4</v>
      </c>
      <c r="W82">
        <f t="shared" ca="1" si="60"/>
        <v>29.39475555029291</v>
      </c>
      <c r="X82">
        <f t="shared" ca="1" si="60"/>
        <v>0</v>
      </c>
      <c r="Y82">
        <f t="shared" ca="1" si="60"/>
        <v>0</v>
      </c>
      <c r="Z82">
        <f t="shared" ca="1" si="60"/>
        <v>50.958327499504932</v>
      </c>
      <c r="AA82">
        <f t="shared" ca="1" si="60"/>
        <v>12.849823430570254</v>
      </c>
      <c r="AC82">
        <f t="shared" ca="1" si="17"/>
        <v>0.55426739778055989</v>
      </c>
      <c r="AD82">
        <f t="shared" ref="AD82:AE82" ca="1" si="61">AD50*AM$18</f>
        <v>3.4892233640863038E-2</v>
      </c>
      <c r="AE82">
        <f t="shared" ca="1" si="61"/>
        <v>0.18922326705237263</v>
      </c>
      <c r="AG82">
        <f t="shared" si="19"/>
        <v>1.0915354888320117E-2</v>
      </c>
      <c r="AH82">
        <f t="shared" ca="1" si="20"/>
        <v>5.0852725816801829E-2</v>
      </c>
      <c r="AR82" s="5"/>
      <c r="AS82">
        <f ca="1">SUM(E82:R82)+SUM(W82:AA82)</f>
        <v>329.87985526482544</v>
      </c>
      <c r="AT82">
        <f ca="1">SUM(U82:V82)</f>
        <v>1.1162319833572651E-2</v>
      </c>
      <c r="AU82">
        <f ca="1">S82</f>
        <v>845.03955692736861</v>
      </c>
      <c r="AV82">
        <f ca="1">SUM(S82:T82)</f>
        <v>845.05340983207293</v>
      </c>
      <c r="AW82" s="2">
        <f t="shared" ca="1" si="21"/>
        <v>0.77838289847379549</v>
      </c>
      <c r="AX82" s="2"/>
      <c r="AY82" s="2">
        <v>377.56606548676001</v>
      </c>
      <c r="AZ82" s="2">
        <v>0</v>
      </c>
      <c r="BA82" s="2">
        <f t="shared" ca="1" si="22"/>
        <v>5.0852725816801829E-2</v>
      </c>
      <c r="BB82" s="2">
        <f>'Module C'!AD82</f>
        <v>1136.0449525687252</v>
      </c>
      <c r="BF82" t="s">
        <v>58</v>
      </c>
      <c r="BG82" t="s">
        <v>59</v>
      </c>
      <c r="BH82">
        <f t="shared" ca="1" si="23"/>
        <v>3534.4242380238766</v>
      </c>
    </row>
    <row r="83" spans="2:60" x14ac:dyDescent="0.25">
      <c r="B83" s="6"/>
      <c r="C83" t="s">
        <v>60</v>
      </c>
      <c r="D83" t="s">
        <v>61</v>
      </c>
      <c r="E83">
        <f t="shared" ref="E83:AA83" ca="1" si="62">E$18*E51</f>
        <v>36691.710005062727</v>
      </c>
      <c r="F83">
        <f t="shared" ca="1" si="62"/>
        <v>0</v>
      </c>
      <c r="G83">
        <f t="shared" ca="1" si="62"/>
        <v>0</v>
      </c>
      <c r="H83">
        <f t="shared" ca="1" si="62"/>
        <v>0</v>
      </c>
      <c r="I83">
        <f t="shared" ca="1" si="62"/>
        <v>0</v>
      </c>
      <c r="J83">
        <f t="shared" ca="1" si="62"/>
        <v>2258.7593378074657</v>
      </c>
      <c r="K83">
        <f t="shared" ca="1" si="62"/>
        <v>2040.4964174291119</v>
      </c>
      <c r="L83">
        <f t="shared" ca="1" si="62"/>
        <v>12388.39756253387</v>
      </c>
      <c r="M83">
        <f t="shared" ca="1" si="62"/>
        <v>7222.6836731019957</v>
      </c>
      <c r="N83">
        <f t="shared" ca="1" si="62"/>
        <v>834.4476513616662</v>
      </c>
      <c r="O83">
        <f t="shared" ca="1" si="62"/>
        <v>2916.0287395133455</v>
      </c>
      <c r="P83">
        <f t="shared" ca="1" si="62"/>
        <v>2845.1134429458243</v>
      </c>
      <c r="Q83">
        <f t="shared" ca="1" si="62"/>
        <v>22792.178784376996</v>
      </c>
      <c r="R83">
        <f t="shared" ca="1" si="62"/>
        <v>51508.751570754561</v>
      </c>
      <c r="S83">
        <f t="shared" ca="1" si="62"/>
        <v>39705.071719485357</v>
      </c>
      <c r="T83">
        <f t="shared" ca="1" si="62"/>
        <v>7.6053037819750573</v>
      </c>
      <c r="U83">
        <f t="shared" ca="1" si="62"/>
        <v>2.4693338196593388</v>
      </c>
      <c r="V83">
        <f t="shared" ca="1" si="62"/>
        <v>0.18511146343693322</v>
      </c>
      <c r="W83">
        <f t="shared" ca="1" si="62"/>
        <v>16137.846201048515</v>
      </c>
      <c r="X83">
        <f t="shared" ca="1" si="62"/>
        <v>0</v>
      </c>
      <c r="Y83">
        <f t="shared" ca="1" si="62"/>
        <v>0</v>
      </c>
      <c r="Z83">
        <f t="shared" ca="1" si="62"/>
        <v>320991.96634941449</v>
      </c>
      <c r="AA83">
        <f t="shared" ca="1" si="62"/>
        <v>6822.1843624602743</v>
      </c>
      <c r="AC83">
        <f t="shared" ca="1" si="17"/>
        <v>119.73161843801105</v>
      </c>
      <c r="AD83">
        <f t="shared" ref="AD83:AE83" ca="1" si="63">AD51*AM$18</f>
        <v>7.5373432055834941</v>
      </c>
      <c r="AE83">
        <f t="shared" ca="1" si="63"/>
        <v>40.87559199951049</v>
      </c>
      <c r="AG83">
        <f t="shared" si="19"/>
        <v>2.3579108420178869</v>
      </c>
      <c r="AH83">
        <f t="shared" ca="1" si="20"/>
        <v>10.985093455633271</v>
      </c>
      <c r="AR83" s="5"/>
      <c r="AS83">
        <f ca="1">SUM(E83:R83)+SUM(W83:AA83)</f>
        <v>485450.56409781089</v>
      </c>
      <c r="AT83">
        <f ca="1">SUM(U83:V83)</f>
        <v>2.6544452830962721</v>
      </c>
      <c r="AU83">
        <f ca="1">S83</f>
        <v>39705.071719485357</v>
      </c>
      <c r="AV83">
        <f ca="1">SUM(S83:T83)</f>
        <v>39712.67702326733</v>
      </c>
      <c r="AW83" s="2">
        <f t="shared" ca="1" si="21"/>
        <v>168.14455364310504</v>
      </c>
      <c r="AX83" s="2"/>
      <c r="AY83" s="2">
        <v>118172.814729889</v>
      </c>
      <c r="AZ83" s="2">
        <v>0</v>
      </c>
      <c r="BA83" s="2">
        <f t="shared" ca="1" si="22"/>
        <v>10.985093455633271</v>
      </c>
      <c r="BB83" s="2">
        <f>'Module C'!AD83</f>
        <v>508714.2515209312</v>
      </c>
      <c r="BF83" t="s">
        <v>60</v>
      </c>
      <c r="BG83" t="s">
        <v>61</v>
      </c>
      <c r="BH83">
        <f t="shared" ca="1" si="23"/>
        <v>1191937.1631837657</v>
      </c>
    </row>
    <row r="84" spans="2:60" x14ac:dyDescent="0.25">
      <c r="B84" s="6"/>
      <c r="C84" t="s">
        <v>62</v>
      </c>
      <c r="D84" t="s">
        <v>63</v>
      </c>
      <c r="E84">
        <f t="shared" ref="E84:AA84" ca="1" si="64">E$18*E52</f>
        <v>1.0225869000215437E-6</v>
      </c>
      <c r="F84">
        <f t="shared" ca="1" si="64"/>
        <v>0</v>
      </c>
      <c r="G84">
        <f t="shared" ca="1" si="64"/>
        <v>0</v>
      </c>
      <c r="H84">
        <f t="shared" ca="1" si="64"/>
        <v>0</v>
      </c>
      <c r="I84">
        <f t="shared" ca="1" si="64"/>
        <v>0</v>
      </c>
      <c r="J84">
        <f t="shared" ca="1" si="64"/>
        <v>1.433917691732344E-5</v>
      </c>
      <c r="K84">
        <f t="shared" ca="1" si="64"/>
        <v>6.1646030509865741E-6</v>
      </c>
      <c r="L84">
        <f t="shared" ca="1" si="64"/>
        <v>1.8015993589836596E-5</v>
      </c>
      <c r="M84">
        <f t="shared" ca="1" si="64"/>
        <v>8.8263255970144811E-5</v>
      </c>
      <c r="N84">
        <f t="shared" ca="1" si="64"/>
        <v>9.001339662140708E-6</v>
      </c>
      <c r="O84">
        <f t="shared" ca="1" si="64"/>
        <v>2.3330033065662634E-6</v>
      </c>
      <c r="P84">
        <f t="shared" ca="1" si="64"/>
        <v>1.9171896230244823E-5</v>
      </c>
      <c r="Q84">
        <f t="shared" ca="1" si="64"/>
        <v>3.7270265292163299E-5</v>
      </c>
      <c r="R84">
        <f t="shared" ca="1" si="64"/>
        <v>2.9267050592327968E-5</v>
      </c>
      <c r="S84">
        <f t="shared" ca="1" si="64"/>
        <v>6.3513566261194643E-4</v>
      </c>
      <c r="T84">
        <f t="shared" ca="1" si="64"/>
        <v>6.1347182941678841E-9</v>
      </c>
      <c r="U84">
        <f t="shared" ca="1" si="64"/>
        <v>7.2506506373951548E-9</v>
      </c>
      <c r="V84">
        <f t="shared" ca="1" si="64"/>
        <v>1.7903197463632553E-10</v>
      </c>
      <c r="W84">
        <f t="shared" ca="1" si="64"/>
        <v>1.3017381442760718E-5</v>
      </c>
      <c r="X84">
        <f t="shared" ca="1" si="64"/>
        <v>0</v>
      </c>
      <c r="Y84">
        <f t="shared" ca="1" si="64"/>
        <v>0</v>
      </c>
      <c r="Z84">
        <f t="shared" ca="1" si="64"/>
        <v>2.7307921797876956E-5</v>
      </c>
      <c r="AA84">
        <f t="shared" ca="1" si="64"/>
        <v>5.8613073839908459E-6</v>
      </c>
      <c r="AC84">
        <f t="shared" ca="1" si="17"/>
        <v>3.3782452296262582E-7</v>
      </c>
      <c r="AD84">
        <f t="shared" ref="AD84:AE84" ca="1" si="65">AD52*AM$18</f>
        <v>2.1266724746981805E-8</v>
      </c>
      <c r="AE84">
        <f t="shared" ca="1" si="65"/>
        <v>1.1533108420478594E-7</v>
      </c>
      <c r="AG84">
        <f t="shared" si="19"/>
        <v>6.6528801312871338E-9</v>
      </c>
      <c r="AH84">
        <f t="shared" ca="1" si="20"/>
        <v>3.0994602802187085E-8</v>
      </c>
      <c r="AR84" s="5"/>
      <c r="AS84">
        <f ca="1">SUM(E84:R84)+SUM(W84:AA84)</f>
        <v>2.710357821363845E-4</v>
      </c>
      <c r="AT84">
        <f ca="1">SUM(U84:V84)</f>
        <v>7.4296826120314801E-9</v>
      </c>
      <c r="AU84">
        <f ca="1">S84</f>
        <v>6.3513566261194643E-4</v>
      </c>
      <c r="AV84">
        <f ca="1">SUM(S84:T84)</f>
        <v>6.3514179733024055E-4</v>
      </c>
      <c r="AW84" s="2">
        <f t="shared" ca="1" si="21"/>
        <v>4.7442233191439353E-7</v>
      </c>
      <c r="AX84" s="2"/>
      <c r="AY84" s="2">
        <v>3.1238060417303199E-4</v>
      </c>
      <c r="AZ84" s="2">
        <v>0</v>
      </c>
      <c r="BA84" s="2">
        <f t="shared" ca="1" si="22"/>
        <v>3.0994602802187085E-8</v>
      </c>
      <c r="BB84" s="2">
        <f>'Module C'!AD84</f>
        <v>8.7604300593591535E-4</v>
      </c>
      <c r="BF84" t="s">
        <v>62</v>
      </c>
      <c r="BG84" t="s">
        <v>63</v>
      </c>
      <c r="BH84">
        <f t="shared" ca="1" si="23"/>
        <v>2.7302496988048475E-3</v>
      </c>
    </row>
    <row r="85" spans="2:60" x14ac:dyDescent="0.25">
      <c r="B85" s="6"/>
      <c r="C85" t="s">
        <v>64</v>
      </c>
      <c r="D85" t="s">
        <v>65</v>
      </c>
      <c r="E85">
        <f t="shared" ref="E85:AA85" ca="1" si="66">E$18*E53</f>
        <v>0.37709634922094565</v>
      </c>
      <c r="F85">
        <f t="shared" ca="1" si="66"/>
        <v>0</v>
      </c>
      <c r="G85">
        <f t="shared" ca="1" si="66"/>
        <v>0</v>
      </c>
      <c r="H85">
        <f t="shared" ca="1" si="66"/>
        <v>0</v>
      </c>
      <c r="I85">
        <f t="shared" ca="1" si="66"/>
        <v>0</v>
      </c>
      <c r="J85">
        <f t="shared" ca="1" si="66"/>
        <v>3.8063035718747651</v>
      </c>
      <c r="K85">
        <f t="shared" ca="1" si="66"/>
        <v>2.8741864744764198</v>
      </c>
      <c r="L85">
        <f t="shared" ca="1" si="66"/>
        <v>4.5975443593501488</v>
      </c>
      <c r="M85">
        <f t="shared" ca="1" si="66"/>
        <v>15.683757090353444</v>
      </c>
      <c r="N85">
        <f t="shared" ca="1" si="66"/>
        <v>4.6235072928957122</v>
      </c>
      <c r="O85">
        <f t="shared" ca="1" si="66"/>
        <v>1.0673759395383151</v>
      </c>
      <c r="P85">
        <f t="shared" ca="1" si="66"/>
        <v>8.2978718949280186</v>
      </c>
      <c r="Q85">
        <f t="shared" ca="1" si="66"/>
        <v>5.0343837860725227</v>
      </c>
      <c r="R85">
        <f t="shared" ca="1" si="66"/>
        <v>20.361184325869068</v>
      </c>
      <c r="S85">
        <f t="shared" ca="1" si="66"/>
        <v>43.614105100883847</v>
      </c>
      <c r="T85">
        <f t="shared" ca="1" si="66"/>
        <v>3.1676123635099298E-3</v>
      </c>
      <c r="U85">
        <f t="shared" ca="1" si="66"/>
        <v>2.2760983916285606E-3</v>
      </c>
      <c r="V85">
        <f t="shared" ca="1" si="66"/>
        <v>8.9404603741275127E-5</v>
      </c>
      <c r="W85">
        <f t="shared" ca="1" si="66"/>
        <v>6.7214200263789907</v>
      </c>
      <c r="X85">
        <f t="shared" ca="1" si="66"/>
        <v>0</v>
      </c>
      <c r="Y85">
        <f t="shared" ca="1" si="66"/>
        <v>0</v>
      </c>
      <c r="Z85">
        <f t="shared" ca="1" si="66"/>
        <v>9.7887661185478425</v>
      </c>
      <c r="AA85">
        <f t="shared" ca="1" si="66"/>
        <v>3.3918994599243195</v>
      </c>
      <c r="AC85">
        <f t="shared" ca="1" si="17"/>
        <v>0.13861576677309578</v>
      </c>
      <c r="AD85">
        <f t="shared" ref="AD85:AE85" ca="1" si="67">AD53*AM$18</f>
        <v>8.7261378531758825E-3</v>
      </c>
      <c r="AE85">
        <f t="shared" ca="1" si="67"/>
        <v>4.7322516819146135E-2</v>
      </c>
      <c r="AG85">
        <f t="shared" si="19"/>
        <v>2.7298020657602891E-3</v>
      </c>
      <c r="AH85">
        <f t="shared" ca="1" si="20"/>
        <v>1.2717669503607996E-2</v>
      </c>
      <c r="AR85" s="5"/>
      <c r="AS85">
        <f ca="1">SUM(E85:R85)+SUM(W85:AA85)</f>
        <v>86.625296689430513</v>
      </c>
      <c r="AT85">
        <f ca="1">SUM(U85:V85)</f>
        <v>2.3655029953698358E-3</v>
      </c>
      <c r="AU85">
        <f ca="1">S85</f>
        <v>43.614105100883847</v>
      </c>
      <c r="AV85">
        <f ca="1">SUM(S85:T85)</f>
        <v>43.61727271324736</v>
      </c>
      <c r="AW85" s="2">
        <f t="shared" ca="1" si="21"/>
        <v>0.19466442144541779</v>
      </c>
      <c r="AX85" s="2"/>
      <c r="AY85" s="2">
        <v>270.77544809987899</v>
      </c>
      <c r="AZ85" s="2">
        <v>0</v>
      </c>
      <c r="BA85" s="2">
        <f t="shared" ca="1" si="22"/>
        <v>1.2717669503607996E-2</v>
      </c>
      <c r="BB85" s="2">
        <f>'Module C'!AD85</f>
        <v>125.97950154109398</v>
      </c>
      <c r="BF85" t="s">
        <v>64</v>
      </c>
      <c r="BG85" t="s">
        <v>65</v>
      </c>
      <c r="BH85">
        <f t="shared" ca="1" si="23"/>
        <v>570.82137173847912</v>
      </c>
    </row>
    <row r="86" spans="2:60" x14ac:dyDescent="0.25">
      <c r="B86" s="6"/>
      <c r="C86" t="s">
        <v>66</v>
      </c>
      <c r="D86" t="s">
        <v>67</v>
      </c>
      <c r="E86">
        <f t="shared" ref="E86:AA86" ca="1" si="68">E$18*E54</f>
        <v>689.62397034942217</v>
      </c>
      <c r="F86">
        <f t="shared" ca="1" si="68"/>
        <v>0</v>
      </c>
      <c r="G86">
        <f t="shared" ca="1" si="68"/>
        <v>0</v>
      </c>
      <c r="H86">
        <f t="shared" ca="1" si="68"/>
        <v>0</v>
      </c>
      <c r="I86">
        <f t="shared" ca="1" si="68"/>
        <v>0</v>
      </c>
      <c r="J86">
        <f t="shared" ca="1" si="68"/>
        <v>8042.0759157236544</v>
      </c>
      <c r="K86">
        <f t="shared" ca="1" si="68"/>
        <v>5591.5744320978829</v>
      </c>
      <c r="L86">
        <f t="shared" ca="1" si="68"/>
        <v>9188.0232461539363</v>
      </c>
      <c r="M86">
        <f t="shared" ca="1" si="68"/>
        <v>80062.852801418892</v>
      </c>
      <c r="N86">
        <f t="shared" ca="1" si="68"/>
        <v>18008.176165734694</v>
      </c>
      <c r="O86">
        <f t="shared" ca="1" si="68"/>
        <v>1948.2667968481537</v>
      </c>
      <c r="P86">
        <f t="shared" ca="1" si="68"/>
        <v>18753.180363010568</v>
      </c>
      <c r="Q86">
        <f t="shared" ca="1" si="68"/>
        <v>13827.589590178673</v>
      </c>
      <c r="R86">
        <f t="shared" ca="1" si="68"/>
        <v>38735.334411984666</v>
      </c>
      <c r="S86">
        <f t="shared" ca="1" si="68"/>
        <v>128885.52305304429</v>
      </c>
      <c r="T86">
        <f t="shared" ca="1" si="68"/>
        <v>6.2588596711657374</v>
      </c>
      <c r="U86">
        <f t="shared" ca="1" si="68"/>
        <v>6.1747481404276714</v>
      </c>
      <c r="V86">
        <f t="shared" ca="1" si="68"/>
        <v>0.14786821818715623</v>
      </c>
      <c r="W86">
        <f t="shared" ca="1" si="68"/>
        <v>13280.799513440004</v>
      </c>
      <c r="X86">
        <f t="shared" ca="1" si="68"/>
        <v>0</v>
      </c>
      <c r="Y86">
        <f t="shared" ca="1" si="68"/>
        <v>0</v>
      </c>
      <c r="Z86">
        <f t="shared" ca="1" si="68"/>
        <v>19683.997163186363</v>
      </c>
      <c r="AA86">
        <f t="shared" ca="1" si="68"/>
        <v>6434.5814831007128</v>
      </c>
      <c r="AC86">
        <f t="shared" ca="1" si="17"/>
        <v>293.8132744640518</v>
      </c>
      <c r="AD86">
        <f t="shared" ref="AD86:AE86" ca="1" si="69">AD54*AM$18</f>
        <v>18.496129233719618</v>
      </c>
      <c r="AE86">
        <f t="shared" ca="1" si="69"/>
        <v>100.30593161363331</v>
      </c>
      <c r="AG86">
        <f t="shared" si="19"/>
        <v>5.7861533521844306</v>
      </c>
      <c r="AH86">
        <f t="shared" ca="1" si="20"/>
        <v>26.956674607754117</v>
      </c>
      <c r="AR86" s="5"/>
      <c r="AS86">
        <f ca="1">SUM(E86:R86)+SUM(W86:AA86)</f>
        <v>234246.07585322764</v>
      </c>
      <c r="AT86">
        <f ca="1">SUM(U86:V86)</f>
        <v>6.3226163586148276</v>
      </c>
      <c r="AU86">
        <f ca="1">S86</f>
        <v>128885.52305304429</v>
      </c>
      <c r="AV86">
        <f ca="1">SUM(S86:T86)</f>
        <v>128891.78191271547</v>
      </c>
      <c r="AW86" s="2">
        <f t="shared" ca="1" si="21"/>
        <v>412.61533531140469</v>
      </c>
      <c r="AX86" s="2"/>
      <c r="AY86" s="2">
        <v>720512.85851010506</v>
      </c>
      <c r="AZ86" s="2">
        <v>0</v>
      </c>
      <c r="BA86" s="2">
        <f t="shared" ca="1" si="22"/>
        <v>26.956674607754117</v>
      </c>
      <c r="BB86" s="2">
        <f>'Module C'!AD86</f>
        <v>351152.23677066108</v>
      </c>
      <c r="BF86" t="s">
        <v>66</v>
      </c>
      <c r="BG86" t="s">
        <v>67</v>
      </c>
      <c r="BH86">
        <f t="shared" ca="1" si="23"/>
        <v>1564134.3707260313</v>
      </c>
    </row>
    <row r="87" spans="2:60" x14ac:dyDescent="0.25">
      <c r="B87" s="6"/>
      <c r="C87" t="s">
        <v>68</v>
      </c>
      <c r="D87" t="s">
        <v>69</v>
      </c>
      <c r="E87">
        <f t="shared" ref="E87:AA87" ca="1" si="70">E$18*E55</f>
        <v>2.879929574676703E-4</v>
      </c>
      <c r="F87">
        <f t="shared" ca="1" si="70"/>
        <v>0</v>
      </c>
      <c r="G87">
        <f t="shared" ca="1" si="70"/>
        <v>0</v>
      </c>
      <c r="H87">
        <f t="shared" ca="1" si="70"/>
        <v>0</v>
      </c>
      <c r="I87">
        <f t="shared" ca="1" si="70"/>
        <v>0</v>
      </c>
      <c r="J87">
        <f t="shared" ca="1" si="70"/>
        <v>2.3485677968491697E-3</v>
      </c>
      <c r="K87">
        <f t="shared" ca="1" si="70"/>
        <v>5.5003558942974201E-3</v>
      </c>
      <c r="L87">
        <f t="shared" ca="1" si="70"/>
        <v>3.4964063653946172E-2</v>
      </c>
      <c r="M87">
        <f t="shared" ca="1" si="70"/>
        <v>2.7098324140435653E-2</v>
      </c>
      <c r="N87">
        <f t="shared" ca="1" si="70"/>
        <v>2.3070658923289282E-4</v>
      </c>
      <c r="O87">
        <f t="shared" ca="1" si="70"/>
        <v>2.6516545283310439E-4</v>
      </c>
      <c r="P87">
        <f t="shared" ca="1" si="70"/>
        <v>1.4833572976477754E-3</v>
      </c>
      <c r="Q87">
        <f t="shared" ca="1" si="70"/>
        <v>1.2950524988498963E-2</v>
      </c>
      <c r="R87">
        <f t="shared" ca="1" si="70"/>
        <v>1.3482771907513935E-2</v>
      </c>
      <c r="S87">
        <f t="shared" ca="1" si="70"/>
        <v>0.61413875330871692</v>
      </c>
      <c r="T87">
        <f t="shared" ca="1" si="70"/>
        <v>4.4460280877857715E-6</v>
      </c>
      <c r="U87">
        <f t="shared" ca="1" si="70"/>
        <v>2.072806674087876E-6</v>
      </c>
      <c r="V87">
        <f t="shared" ca="1" si="70"/>
        <v>1.1315113681406287E-7</v>
      </c>
      <c r="W87">
        <f t="shared" ca="1" si="70"/>
        <v>9.4341159200343853E-3</v>
      </c>
      <c r="X87">
        <f t="shared" ca="1" si="70"/>
        <v>0</v>
      </c>
      <c r="Y87">
        <f t="shared" ca="1" si="70"/>
        <v>0</v>
      </c>
      <c r="Z87">
        <f t="shared" ca="1" si="70"/>
        <v>6.8169541012586155E-2</v>
      </c>
      <c r="AA87">
        <f t="shared" ca="1" si="70"/>
        <v>3.2805528965676482E-3</v>
      </c>
      <c r="AC87">
        <f t="shared" ca="1" si="17"/>
        <v>1.6818229065180952E-4</v>
      </c>
      <c r="AD87">
        <f t="shared" ref="AD87:AE87" ca="1" si="71">AD55*AM$18</f>
        <v>1.0587409259820429E-5</v>
      </c>
      <c r="AE87">
        <f t="shared" ca="1" si="71"/>
        <v>5.7416334832103098E-5</v>
      </c>
      <c r="AG87">
        <f t="shared" si="19"/>
        <v>3.3120645301275749E-6</v>
      </c>
      <c r="AH87">
        <f t="shared" ca="1" si="20"/>
        <v>1.5430328300031413E-5</v>
      </c>
      <c r="AR87" s="5"/>
      <c r="AS87">
        <f ca="1">SUM(E87:R87)+SUM(W87:AA87)</f>
        <v>0.17949604050791096</v>
      </c>
      <c r="AT87">
        <f ca="1">SUM(U87:V87)</f>
        <v>2.1859578109019389E-6</v>
      </c>
      <c r="AU87">
        <f ca="1">S87</f>
        <v>0.61413875330871692</v>
      </c>
      <c r="AV87">
        <f ca="1">SUM(S87:T87)</f>
        <v>0.61414319933680472</v>
      </c>
      <c r="AW87" s="2">
        <f t="shared" ca="1" si="21"/>
        <v>2.3618603474373303E-4</v>
      </c>
      <c r="AX87" s="2"/>
      <c r="AY87" s="2">
        <v>5.0575029968428602E-2</v>
      </c>
      <c r="AZ87" s="2">
        <v>0</v>
      </c>
      <c r="BA87" s="2">
        <f t="shared" ca="1" si="22"/>
        <v>1.5430328300031413E-5</v>
      </c>
      <c r="BB87" s="2">
        <f>'Module C'!AD87</f>
        <v>0.76687688939311416</v>
      </c>
      <c r="BF87" t="s">
        <v>68</v>
      </c>
      <c r="BG87" t="s">
        <v>69</v>
      </c>
      <c r="BH87">
        <f t="shared" ca="1" si="23"/>
        <v>2.2254837148358302</v>
      </c>
    </row>
    <row r="88" spans="2:60" x14ac:dyDescent="0.25">
      <c r="B88" s="6"/>
      <c r="C88" t="s">
        <v>70</v>
      </c>
      <c r="D88" t="s">
        <v>71</v>
      </c>
      <c r="E88">
        <f t="shared" ref="E88:AA88" ca="1" si="72">E$18*E56</f>
        <v>10.742994882598806</v>
      </c>
      <c r="F88">
        <f t="shared" ca="1" si="72"/>
        <v>0</v>
      </c>
      <c r="G88">
        <f t="shared" ca="1" si="72"/>
        <v>0</v>
      </c>
      <c r="H88">
        <f t="shared" ca="1" si="72"/>
        <v>0</v>
      </c>
      <c r="I88">
        <f t="shared" ca="1" si="72"/>
        <v>0</v>
      </c>
      <c r="J88">
        <f t="shared" ca="1" si="72"/>
        <v>157.8119178901525</v>
      </c>
      <c r="K88">
        <f t="shared" ca="1" si="72"/>
        <v>111.73937501651568</v>
      </c>
      <c r="L88">
        <f t="shared" ca="1" si="72"/>
        <v>343.09350848533057</v>
      </c>
      <c r="M88">
        <f t="shared" ca="1" si="72"/>
        <v>233.30640475463085</v>
      </c>
      <c r="N88">
        <f t="shared" ca="1" si="72"/>
        <v>559.81179229540066</v>
      </c>
      <c r="O88">
        <f t="shared" ca="1" si="72"/>
        <v>38.645615588285374</v>
      </c>
      <c r="P88">
        <f t="shared" ca="1" si="72"/>
        <v>1380.7906148899233</v>
      </c>
      <c r="Q88">
        <f t="shared" ca="1" si="72"/>
        <v>472.25899135193617</v>
      </c>
      <c r="R88">
        <f t="shared" ca="1" si="72"/>
        <v>1297.0236317049626</v>
      </c>
      <c r="S88">
        <f t="shared" ca="1" si="72"/>
        <v>7742.9344349995254</v>
      </c>
      <c r="T88">
        <f t="shared" ca="1" si="72"/>
        <v>0.30553506669738939</v>
      </c>
      <c r="U88">
        <f t="shared" ca="1" si="72"/>
        <v>4.0142392684536128E-2</v>
      </c>
      <c r="V88">
        <f t="shared" ca="1" si="72"/>
        <v>5.1002027582013288E-3</v>
      </c>
      <c r="W88">
        <f t="shared" ca="1" si="72"/>
        <v>648.3209687265246</v>
      </c>
      <c r="X88">
        <f t="shared" ca="1" si="72"/>
        <v>0</v>
      </c>
      <c r="Y88">
        <f t="shared" ca="1" si="72"/>
        <v>0</v>
      </c>
      <c r="Z88">
        <f t="shared" ca="1" si="72"/>
        <v>14995.935351056811</v>
      </c>
      <c r="AA88">
        <f t="shared" ca="1" si="72"/>
        <v>528.9203072565216</v>
      </c>
      <c r="AC88">
        <f t="shared" ca="1" si="17"/>
        <v>1.5391661166865862</v>
      </c>
      <c r="AD88">
        <f t="shared" ref="AD88:AE88" ca="1" si="73">AD56*AM$18</f>
        <v>9.6893564316749808E-2</v>
      </c>
      <c r="AE88">
        <f t="shared" ca="1" si="73"/>
        <v>0.52546125264083554</v>
      </c>
      <c r="AG88">
        <f t="shared" si="19"/>
        <v>3.0311262150697751E-2</v>
      </c>
      <c r="AH88">
        <f t="shared" ca="1" si="20"/>
        <v>0.14121485916687956</v>
      </c>
      <c r="AR88" s="5"/>
      <c r="AS88">
        <f ca="1">SUM(E88:R88)+SUM(W88:AA88)</f>
        <v>20778.401473899594</v>
      </c>
      <c r="AT88">
        <f ca="1">SUM(U88:V88)</f>
        <v>4.5242595442737454E-2</v>
      </c>
      <c r="AU88">
        <f ca="1">S88</f>
        <v>7742.9344349995254</v>
      </c>
      <c r="AV88">
        <f ca="1">SUM(S88:T88)</f>
        <v>7743.2399700662227</v>
      </c>
      <c r="AW88" s="2">
        <f t="shared" ca="1" si="21"/>
        <v>2.1615209336441716</v>
      </c>
      <c r="AX88" s="2"/>
      <c r="AY88" s="2">
        <v>3405.6629912271001</v>
      </c>
      <c r="AZ88" s="2">
        <v>0</v>
      </c>
      <c r="BA88" s="2">
        <f t="shared" ca="1" si="22"/>
        <v>0.14121485916687956</v>
      </c>
      <c r="BB88" s="2">
        <f>'Module C'!AD88</f>
        <v>27562.326686121593</v>
      </c>
      <c r="BF88" t="s">
        <v>70</v>
      </c>
      <c r="BG88" t="s">
        <v>71</v>
      </c>
      <c r="BH88">
        <f t="shared" ca="1" si="23"/>
        <v>67234.913534702297</v>
      </c>
    </row>
    <row r="93" spans="2:60" x14ac:dyDescent="0.25">
      <c r="C93" s="1" t="s">
        <v>21</v>
      </c>
      <c r="E93" t="s">
        <v>1</v>
      </c>
      <c r="F93" t="s">
        <v>2</v>
      </c>
      <c r="G93" t="s">
        <v>3</v>
      </c>
      <c r="H93" t="s">
        <v>4</v>
      </c>
      <c r="I93" t="s">
        <v>5</v>
      </c>
      <c r="J93" t="s">
        <v>6</v>
      </c>
      <c r="K93" t="s">
        <v>7</v>
      </c>
      <c r="L93" t="s">
        <v>8</v>
      </c>
      <c r="M93" t="s">
        <v>9</v>
      </c>
      <c r="N93" t="s">
        <v>10</v>
      </c>
      <c r="O93" t="s">
        <v>11</v>
      </c>
      <c r="P93" t="s">
        <v>12</v>
      </c>
      <c r="Q93" t="s">
        <v>13</v>
      </c>
      <c r="R93" t="s">
        <v>14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  <c r="Y93" t="s">
        <v>21</v>
      </c>
      <c r="Z93" t="s">
        <v>22</v>
      </c>
      <c r="AA93" t="s">
        <v>23</v>
      </c>
      <c r="AS93" t="s">
        <v>72</v>
      </c>
      <c r="AT93" t="s">
        <v>73</v>
      </c>
      <c r="AU93" t="s">
        <v>74</v>
      </c>
      <c r="AV93" t="s">
        <v>75</v>
      </c>
      <c r="AW93" s="2" t="s">
        <v>76</v>
      </c>
      <c r="AX93" s="2"/>
      <c r="AY93" s="2" t="s">
        <v>77</v>
      </c>
      <c r="AZ93" s="2" t="s">
        <v>78</v>
      </c>
      <c r="BA93" s="2" t="s">
        <v>79</v>
      </c>
      <c r="BF93" s="1" t="s">
        <v>21</v>
      </c>
    </row>
    <row r="94" spans="2:60" x14ac:dyDescent="0.25">
      <c r="B94" s="6" t="s">
        <v>83</v>
      </c>
      <c r="C94" t="s">
        <v>30</v>
      </c>
      <c r="D94" t="s">
        <v>31</v>
      </c>
      <c r="E94">
        <f ca="1">E$19*E30</f>
        <v>170.21578443060594</v>
      </c>
      <c r="F94">
        <f t="shared" ref="F94:AA94" ca="1" si="74">F$19*F30</f>
        <v>0</v>
      </c>
      <c r="G94">
        <f t="shared" ca="1" si="74"/>
        <v>0</v>
      </c>
      <c r="H94">
        <f t="shared" ca="1" si="74"/>
        <v>0</v>
      </c>
      <c r="I94">
        <f t="shared" ca="1" si="74"/>
        <v>0</v>
      </c>
      <c r="J94">
        <f t="shared" ca="1" si="74"/>
        <v>2.0161352576589415</v>
      </c>
      <c r="K94">
        <f t="shared" ca="1" si="74"/>
        <v>5.4412337610737334</v>
      </c>
      <c r="L94">
        <f t="shared" ca="1" si="74"/>
        <v>5.4974142490663462</v>
      </c>
      <c r="M94">
        <f t="shared" ca="1" si="74"/>
        <v>15.3493372534597</v>
      </c>
      <c r="N94">
        <f t="shared" ca="1" si="74"/>
        <v>3.469294359884187</v>
      </c>
      <c r="O94">
        <f t="shared" ca="1" si="74"/>
        <v>5.8493277452595915</v>
      </c>
      <c r="P94">
        <f t="shared" ca="1" si="74"/>
        <v>20.134649081981582</v>
      </c>
      <c r="Q94">
        <f t="shared" ca="1" si="74"/>
        <v>8.5234761229647873</v>
      </c>
      <c r="R94">
        <f t="shared" ca="1" si="74"/>
        <v>15.710649776391753</v>
      </c>
      <c r="S94">
        <f t="shared" ca="1" si="74"/>
        <v>77.130275747314911</v>
      </c>
      <c r="T94">
        <f t="shared" ca="1" si="74"/>
        <v>3.2583378667657942E-3</v>
      </c>
      <c r="U94">
        <f t="shared" ca="1" si="74"/>
        <v>2.0180457562680556E-3</v>
      </c>
      <c r="V94">
        <f t="shared" ca="1" si="74"/>
        <v>7.403925354549722E-5</v>
      </c>
      <c r="W94">
        <f t="shared" ca="1" si="74"/>
        <v>10.370898429371511</v>
      </c>
      <c r="X94">
        <f t="shared" ca="1" si="74"/>
        <v>0</v>
      </c>
      <c r="Y94">
        <f t="shared" ca="1" si="74"/>
        <v>13.357452563321576</v>
      </c>
      <c r="Z94">
        <f t="shared" ca="1" si="74"/>
        <v>0</v>
      </c>
      <c r="AA94">
        <f t="shared" ca="1" si="74"/>
        <v>2.2533999935380691</v>
      </c>
      <c r="AC94">
        <f ca="1">AC30*(AL$19+AO$19)</f>
        <v>0.13115584017049464</v>
      </c>
      <c r="AD94">
        <f ca="1">AD30*AM$19</f>
        <v>6.5597344653605099E-3</v>
      </c>
      <c r="AE94">
        <f ca="1">AE30*AN$19</f>
        <v>3.557394460060892E-2</v>
      </c>
      <c r="AG94">
        <f>AG30*AW$19</f>
        <v>2.4889149888612763E-3</v>
      </c>
      <c r="AH94">
        <f ca="1">AH30*AR$19</f>
        <v>1.2255670107968551E-2</v>
      </c>
      <c r="AR94" s="5" t="s">
        <v>84</v>
      </c>
      <c r="AS94">
        <f ca="1">SUM(E94:R94)+SUM(W94:AA94)</f>
        <v>278.18905302457767</v>
      </c>
      <c r="AT94">
        <f ca="1">SUM(U94:V94)</f>
        <v>2.0920850098135528E-3</v>
      </c>
      <c r="AU94">
        <f ca="1">S94</f>
        <v>77.130275747314911</v>
      </c>
      <c r="AV94">
        <f ca="1">SUM(S94:T94)</f>
        <v>77.13353408518168</v>
      </c>
      <c r="AW94" s="2">
        <f ca="1">+SUM(AC94:AE94)</f>
        <v>0.17328951923646407</v>
      </c>
      <c r="AX94" s="2"/>
      <c r="AY94" s="2">
        <v>679.19907567416101</v>
      </c>
      <c r="AZ94" s="2">
        <v>0</v>
      </c>
      <c r="BA94" s="2">
        <f ca="1">+AH94</f>
        <v>1.2255670107968551E-2</v>
      </c>
      <c r="BB94" s="2">
        <f>'Module C'!AD94</f>
        <v>179.24960937570364</v>
      </c>
      <c r="BF94" t="s">
        <v>30</v>
      </c>
      <c r="BG94" t="s">
        <v>31</v>
      </c>
      <c r="BH94">
        <f ca="1">SUM(AS94:BB94)</f>
        <v>1291.089185181293</v>
      </c>
    </row>
    <row r="95" spans="2:60" x14ac:dyDescent="0.25">
      <c r="B95" s="6"/>
      <c r="C95" t="s">
        <v>32</v>
      </c>
      <c r="D95" t="s">
        <v>33</v>
      </c>
      <c r="E95">
        <f t="shared" ref="E95:AA95" ca="1" si="75">E$19*E31</f>
        <v>3.9748052959829994</v>
      </c>
      <c r="F95">
        <f t="shared" ca="1" si="75"/>
        <v>0</v>
      </c>
      <c r="G95">
        <f t="shared" ca="1" si="75"/>
        <v>0</v>
      </c>
      <c r="H95">
        <f t="shared" ca="1" si="75"/>
        <v>0</v>
      </c>
      <c r="I95">
        <f t="shared" ca="1" si="75"/>
        <v>0</v>
      </c>
      <c r="J95">
        <f t="shared" ca="1" si="75"/>
        <v>482.70036749823004</v>
      </c>
      <c r="K95">
        <f t="shared" ca="1" si="75"/>
        <v>544.256413080627</v>
      </c>
      <c r="L95">
        <f t="shared" ca="1" si="75"/>
        <v>435.82349308371676</v>
      </c>
      <c r="M95">
        <f t="shared" ca="1" si="75"/>
        <v>2073.5192678594199</v>
      </c>
      <c r="N95">
        <f t="shared" ca="1" si="75"/>
        <v>870.77282964124049</v>
      </c>
      <c r="O95">
        <f t="shared" ca="1" si="75"/>
        <v>162.80593447242893</v>
      </c>
      <c r="P95">
        <f t="shared" ca="1" si="75"/>
        <v>1797.4908379904173</v>
      </c>
      <c r="Q95">
        <f t="shared" ca="1" si="75"/>
        <v>1288.5148143721224</v>
      </c>
      <c r="R95">
        <f t="shared" ca="1" si="75"/>
        <v>3655.7901678814633</v>
      </c>
      <c r="S95">
        <f t="shared" ca="1" si="75"/>
        <v>10231.426959095565</v>
      </c>
      <c r="T95">
        <f t="shared" ca="1" si="75"/>
        <v>0.77350275248376443</v>
      </c>
      <c r="U95">
        <f t="shared" ca="1" si="75"/>
        <v>0.64335662669414206</v>
      </c>
      <c r="V95">
        <f t="shared" ca="1" si="75"/>
        <v>9.228618523581842E-3</v>
      </c>
      <c r="W95">
        <f t="shared" ca="1" si="75"/>
        <v>2461.9664408255244</v>
      </c>
      <c r="X95">
        <f t="shared" ca="1" si="75"/>
        <v>0</v>
      </c>
      <c r="Y95">
        <f t="shared" ca="1" si="75"/>
        <v>1664.9389107898712</v>
      </c>
      <c r="Z95">
        <f t="shared" ca="1" si="75"/>
        <v>0</v>
      </c>
      <c r="AA95">
        <f t="shared" ca="1" si="75"/>
        <v>598.1477358038793</v>
      </c>
      <c r="AC95">
        <f t="shared" ref="AC95:AC120" ca="1" si="76">AC31*(AL$19+AO$19)</f>
        <v>26.852726131174258</v>
      </c>
      <c r="AD95">
        <f t="shared" ref="AD95:AE95" ca="1" si="77">AD31*AM$19</f>
        <v>1.3430340033853656</v>
      </c>
      <c r="AE95">
        <f t="shared" ca="1" si="77"/>
        <v>7.2833767106667908</v>
      </c>
      <c r="AG95">
        <f t="shared" ref="AG95:AG120" si="78">AG31*AW$19</f>
        <v>0.50957816649861831</v>
      </c>
      <c r="AH95">
        <f t="shared" ref="AH95:AH120" ca="1" si="79">AH31*AR$19</f>
        <v>2.5092146299813316</v>
      </c>
      <c r="AR95" s="5"/>
      <c r="AS95">
        <f ca="1">SUM(E95:R95)+SUM(W95:AA95)</f>
        <v>16040.702018594922</v>
      </c>
      <c r="AT95">
        <f ca="1">SUM(U95:V95)</f>
        <v>0.65258524521772387</v>
      </c>
      <c r="AU95">
        <f ca="1">S95</f>
        <v>10231.426959095565</v>
      </c>
      <c r="AV95">
        <f ca="1">SUM(S95:T95)</f>
        <v>10232.200461848048</v>
      </c>
      <c r="AW95" s="2">
        <f t="shared" ref="AW95:AW120" ca="1" si="80">+SUM(AC95:AE95)</f>
        <v>35.479136845226414</v>
      </c>
      <c r="AX95" s="2"/>
      <c r="AY95" s="2">
        <v>69344.523762775905</v>
      </c>
      <c r="AZ95" s="2">
        <v>0</v>
      </c>
      <c r="BA95" s="2">
        <f t="shared" ref="BA95:BA120" ca="1" si="81">+AH95</f>
        <v>2.5092146299813316</v>
      </c>
      <c r="BB95" s="2">
        <f>'Module C'!AD95</f>
        <v>25401.027074679638</v>
      </c>
      <c r="BF95" t="s">
        <v>32</v>
      </c>
      <c r="BG95" t="s">
        <v>33</v>
      </c>
      <c r="BH95">
        <f t="shared" ref="BH95:BH120" ca="1" si="82">SUM(AS95:BB95)</f>
        <v>131288.5212137145</v>
      </c>
    </row>
    <row r="96" spans="2:60" x14ac:dyDescent="0.25">
      <c r="B96" s="6"/>
      <c r="C96" t="s">
        <v>34</v>
      </c>
      <c r="D96" t="s">
        <v>33</v>
      </c>
      <c r="E96">
        <f t="shared" ref="E96:AA96" ca="1" si="83">E$19*E32</f>
        <v>-124.33534256688952</v>
      </c>
      <c r="F96">
        <f t="shared" ca="1" si="83"/>
        <v>0</v>
      </c>
      <c r="G96">
        <f t="shared" ca="1" si="83"/>
        <v>0</v>
      </c>
      <c r="H96">
        <f t="shared" ca="1" si="83"/>
        <v>0</v>
      </c>
      <c r="I96">
        <f t="shared" ca="1" si="83"/>
        <v>0</v>
      </c>
      <c r="J96">
        <f t="shared" ca="1" si="83"/>
        <v>-0.10251805977962833</v>
      </c>
      <c r="K96">
        <f t="shared" ca="1" si="83"/>
        <v>3.1854434118636479</v>
      </c>
      <c r="L96">
        <f t="shared" ca="1" si="83"/>
        <v>-113.38386950699929</v>
      </c>
      <c r="M96">
        <f t="shared" ca="1" si="83"/>
        <v>-4.5170779319456145</v>
      </c>
      <c r="N96">
        <f t="shared" ca="1" si="83"/>
        <v>8.9302543250311537</v>
      </c>
      <c r="O96">
        <f t="shared" ca="1" si="83"/>
        <v>-15.61179823699379</v>
      </c>
      <c r="P96">
        <f t="shared" ca="1" si="83"/>
        <v>3.9482303434078712</v>
      </c>
      <c r="Q96">
        <f t="shared" ca="1" si="83"/>
        <v>-211.3961731727332</v>
      </c>
      <c r="R96">
        <f t="shared" ca="1" si="83"/>
        <v>68.187938007126192</v>
      </c>
      <c r="S96">
        <f t="shared" ca="1" si="83"/>
        <v>24.698070299818319</v>
      </c>
      <c r="T96">
        <f t="shared" ca="1" si="83"/>
        <v>-1.4197108203670825E-3</v>
      </c>
      <c r="U96">
        <f t="shared" ca="1" si="83"/>
        <v>-4.3009950009167117E-2</v>
      </c>
      <c r="V96">
        <f t="shared" ca="1" si="83"/>
        <v>1.3861172806222852E-6</v>
      </c>
      <c r="W96">
        <f t="shared" ca="1" si="83"/>
        <v>-4.5187691759299797</v>
      </c>
      <c r="X96">
        <f t="shared" ca="1" si="83"/>
        <v>0</v>
      </c>
      <c r="Y96">
        <f t="shared" ca="1" si="83"/>
        <v>0.25006999579939021</v>
      </c>
      <c r="Z96">
        <f t="shared" ca="1" si="83"/>
        <v>0</v>
      </c>
      <c r="AA96">
        <f t="shared" ca="1" si="83"/>
        <v>4.9217170472664309</v>
      </c>
      <c r="AC96">
        <f t="shared" ca="1" si="76"/>
        <v>3.0040268894364026E-2</v>
      </c>
      <c r="AD96">
        <f t="shared" ref="AD96:AE96" ca="1" si="84">AD32*AM$19</f>
        <v>1.5024583499971933E-3</v>
      </c>
      <c r="AE96">
        <f t="shared" ca="1" si="84"/>
        <v>8.1479472057540102E-3</v>
      </c>
      <c r="AG96">
        <f t="shared" si="78"/>
        <v>5.7006745123520497E-4</v>
      </c>
      <c r="AH96">
        <f t="shared" ca="1" si="79"/>
        <v>2.8070700095810014E-3</v>
      </c>
      <c r="AR96" s="5"/>
      <c r="AS96">
        <f ca="1">SUM(E96:R96)+SUM(W96:AA96)</f>
        <v>-384.44189552077637</v>
      </c>
      <c r="AT96">
        <f ca="1">SUM(U96:V96)</f>
        <v>-4.3008563891886495E-2</v>
      </c>
      <c r="AU96">
        <f ca="1">S96</f>
        <v>24.698070299818319</v>
      </c>
      <c r="AV96">
        <f ca="1">SUM(S96:T96)</f>
        <v>24.696650588997951</v>
      </c>
      <c r="AW96" s="2">
        <f t="shared" ca="1" si="80"/>
        <v>3.9690674450115232E-2</v>
      </c>
      <c r="AX96" s="2"/>
      <c r="AY96" s="2">
        <v>-240.50915122878999</v>
      </c>
      <c r="AZ96" s="2">
        <v>0</v>
      </c>
      <c r="BA96" s="2">
        <f t="shared" ca="1" si="81"/>
        <v>2.8070700095810014E-3</v>
      </c>
      <c r="BB96" s="2">
        <f>'Module C'!AD96</f>
        <v>-351.82490910014877</v>
      </c>
      <c r="BF96" t="s">
        <v>34</v>
      </c>
      <c r="BG96" t="s">
        <v>33</v>
      </c>
      <c r="BH96">
        <f t="shared" ca="1" si="82"/>
        <v>-927.38174578033113</v>
      </c>
    </row>
    <row r="97" spans="2:60" x14ac:dyDescent="0.25">
      <c r="B97" s="6"/>
      <c r="C97" t="s">
        <v>35</v>
      </c>
      <c r="D97" t="s">
        <v>33</v>
      </c>
      <c r="E97">
        <f t="shared" ref="E97:AA97" ca="1" si="85">E$19*E33</f>
        <v>128.07709099123485</v>
      </c>
      <c r="F97">
        <f t="shared" ca="1" si="85"/>
        <v>0</v>
      </c>
      <c r="G97">
        <f t="shared" ca="1" si="85"/>
        <v>0</v>
      </c>
      <c r="H97">
        <f t="shared" ca="1" si="85"/>
        <v>0</v>
      </c>
      <c r="I97">
        <f t="shared" ca="1" si="85"/>
        <v>0</v>
      </c>
      <c r="J97">
        <f t="shared" ca="1" si="85"/>
        <v>482.47981769681832</v>
      </c>
      <c r="K97">
        <f t="shared" ca="1" si="85"/>
        <v>540.8568870054163</v>
      </c>
      <c r="L97">
        <f t="shared" ca="1" si="85"/>
        <v>548.51516609721705</v>
      </c>
      <c r="M97">
        <f t="shared" ca="1" si="85"/>
        <v>2077.1032749724909</v>
      </c>
      <c r="N97">
        <f t="shared" ca="1" si="85"/>
        <v>861.58575937606656</v>
      </c>
      <c r="O97">
        <f t="shared" ca="1" si="85"/>
        <v>178.09504391720034</v>
      </c>
      <c r="P97">
        <f t="shared" ca="1" si="85"/>
        <v>1752.3087237646266</v>
      </c>
      <c r="Q97">
        <f t="shared" ca="1" si="85"/>
        <v>1081.719651665157</v>
      </c>
      <c r="R97">
        <f t="shared" ca="1" si="85"/>
        <v>3586.2166500736703</v>
      </c>
      <c r="S97">
        <f t="shared" ca="1" si="85"/>
        <v>10188.151172993856</v>
      </c>
      <c r="T97">
        <f t="shared" ca="1" si="85"/>
        <v>0.7743668930288814</v>
      </c>
      <c r="U97">
        <f t="shared" ca="1" si="85"/>
        <v>0.68606596640488982</v>
      </c>
      <c r="V97">
        <f t="shared" ca="1" si="85"/>
        <v>9.216490753119649E-3</v>
      </c>
      <c r="W97">
        <f t="shared" ca="1" si="85"/>
        <v>2464.716896483766</v>
      </c>
      <c r="X97">
        <f t="shared" ca="1" si="85"/>
        <v>0</v>
      </c>
      <c r="Y97">
        <f t="shared" ca="1" si="85"/>
        <v>1662.7509346705813</v>
      </c>
      <c r="Z97">
        <f t="shared" ca="1" si="85"/>
        <v>0</v>
      </c>
      <c r="AA97">
        <f t="shared" ca="1" si="85"/>
        <v>592.95345659052589</v>
      </c>
      <c r="AC97">
        <f t="shared" ca="1" si="76"/>
        <v>26.804553064897753</v>
      </c>
      <c r="AD97">
        <f t="shared" ref="AD97:AE97" ca="1" si="86">AD33*AM$19</f>
        <v>1.3406246366141621</v>
      </c>
      <c r="AE97">
        <f t="shared" ca="1" si="86"/>
        <v>7.270310529330648</v>
      </c>
      <c r="AG97">
        <f t="shared" si="78"/>
        <v>0.50866399701474974</v>
      </c>
      <c r="AH97">
        <f t="shared" ca="1" si="79"/>
        <v>2.5047131666259315</v>
      </c>
      <c r="AR97" s="5"/>
      <c r="AS97">
        <f ca="1">SUM(E97:R97)+SUM(W97:AA97)</f>
        <v>15957.379353304772</v>
      </c>
      <c r="AT97">
        <f ca="1">SUM(U97:V97)</f>
        <v>0.69528245715800951</v>
      </c>
      <c r="AU97">
        <f ca="1">S97</f>
        <v>10188.151172993856</v>
      </c>
      <c r="AV97">
        <f ca="1">SUM(S97:T97)</f>
        <v>10188.925539886885</v>
      </c>
      <c r="AW97" s="2">
        <f t="shared" ca="1" si="80"/>
        <v>35.415488230842563</v>
      </c>
      <c r="AX97" s="2"/>
      <c r="AY97" s="2">
        <v>69558.092398928799</v>
      </c>
      <c r="AZ97" s="2">
        <v>0</v>
      </c>
      <c r="BA97" s="2">
        <f t="shared" ca="1" si="81"/>
        <v>2.5047131666259315</v>
      </c>
      <c r="BB97" s="2">
        <f>'Module C'!AD97</f>
        <v>25282.945988644788</v>
      </c>
      <c r="BF97" t="s">
        <v>35</v>
      </c>
      <c r="BG97" t="s">
        <v>33</v>
      </c>
      <c r="BH97">
        <f t="shared" ca="1" si="82"/>
        <v>131214.10993761371</v>
      </c>
    </row>
    <row r="98" spans="2:60" x14ac:dyDescent="0.25">
      <c r="B98" s="6"/>
      <c r="C98" t="s">
        <v>36</v>
      </c>
      <c r="D98" t="s">
        <v>33</v>
      </c>
      <c r="E98">
        <f t="shared" ref="E98:AA98" ca="1" si="87">E$19*E34</f>
        <v>0.2330568716379986</v>
      </c>
      <c r="F98">
        <f t="shared" ca="1" si="87"/>
        <v>0</v>
      </c>
      <c r="G98">
        <f t="shared" ca="1" si="87"/>
        <v>0</v>
      </c>
      <c r="H98">
        <f t="shared" ca="1" si="87"/>
        <v>0</v>
      </c>
      <c r="I98">
        <f t="shared" ca="1" si="87"/>
        <v>0</v>
      </c>
      <c r="J98">
        <f t="shared" ca="1" si="87"/>
        <v>0.32306786119244746</v>
      </c>
      <c r="K98">
        <f t="shared" ca="1" si="87"/>
        <v>0.21408266334766848</v>
      </c>
      <c r="L98">
        <f t="shared" ca="1" si="87"/>
        <v>0.69219649349991141</v>
      </c>
      <c r="M98">
        <f t="shared" ca="1" si="87"/>
        <v>0.93307081887121257</v>
      </c>
      <c r="N98">
        <f t="shared" ca="1" si="87"/>
        <v>0.25681594013977299</v>
      </c>
      <c r="O98">
        <f t="shared" ca="1" si="87"/>
        <v>0.32268879222238622</v>
      </c>
      <c r="P98">
        <f t="shared" ca="1" si="87"/>
        <v>41.233883882373469</v>
      </c>
      <c r="Q98">
        <f t="shared" ca="1" si="87"/>
        <v>418.19133587969964</v>
      </c>
      <c r="R98">
        <f t="shared" ca="1" si="87"/>
        <v>1.3855798006753504</v>
      </c>
      <c r="S98">
        <f t="shared" ca="1" si="87"/>
        <v>18.577715801868635</v>
      </c>
      <c r="T98">
        <f t="shared" ca="1" si="87"/>
        <v>5.5557027525003481E-4</v>
      </c>
      <c r="U98">
        <f t="shared" ca="1" si="87"/>
        <v>3.0061029841982957E-4</v>
      </c>
      <c r="V98">
        <f t="shared" ca="1" si="87"/>
        <v>1.0741653181600375E-5</v>
      </c>
      <c r="W98">
        <f t="shared" ca="1" si="87"/>
        <v>1.7683135176878311</v>
      </c>
      <c r="X98">
        <f t="shared" ca="1" si="87"/>
        <v>0</v>
      </c>
      <c r="Y98">
        <f t="shared" ca="1" si="87"/>
        <v>1.9379061234958284</v>
      </c>
      <c r="Z98">
        <f t="shared" ca="1" si="87"/>
        <v>0</v>
      </c>
      <c r="AA98">
        <f t="shared" ca="1" si="87"/>
        <v>0.27256216608407613</v>
      </c>
      <c r="AC98">
        <f t="shared" ca="1" si="76"/>
        <v>1.8132797382256795E-2</v>
      </c>
      <c r="AD98">
        <f t="shared" ref="AD98:AE98" ca="1" si="88">AD34*AM$19</f>
        <v>9.0690842121224423E-4</v>
      </c>
      <c r="AE98">
        <f t="shared" ca="1" si="88"/>
        <v>4.918234130420248E-3</v>
      </c>
      <c r="AG98">
        <f t="shared" si="78"/>
        <v>3.4410203263549608E-4</v>
      </c>
      <c r="AH98">
        <f t="shared" ca="1" si="79"/>
        <v>1.6943933458295872E-3</v>
      </c>
      <c r="AR98" s="5"/>
      <c r="AS98">
        <f ca="1">SUM(E98:R98)+SUM(W98:AA98)</f>
        <v>467.76456081092761</v>
      </c>
      <c r="AT98">
        <f ca="1">SUM(U98:V98)</f>
        <v>3.1135195160142995E-4</v>
      </c>
      <c r="AU98">
        <f ca="1">S98</f>
        <v>18.577715801868635</v>
      </c>
      <c r="AV98">
        <f ca="1">SUM(S98:T98)</f>
        <v>18.578271372143885</v>
      </c>
      <c r="AW98" s="2">
        <f t="shared" ca="1" si="80"/>
        <v>2.3957939933889286E-2</v>
      </c>
      <c r="AX98" s="2"/>
      <c r="AY98" s="2">
        <v>26.940515075566498</v>
      </c>
      <c r="AZ98" s="2">
        <v>0</v>
      </c>
      <c r="BA98" s="2">
        <f t="shared" ca="1" si="81"/>
        <v>1.6943933458295872E-3</v>
      </c>
      <c r="BB98" s="2">
        <f>'Module C'!AD98</f>
        <v>469.90599513498285</v>
      </c>
      <c r="BF98" t="s">
        <v>36</v>
      </c>
      <c r="BG98" t="s">
        <v>33</v>
      </c>
      <c r="BH98">
        <f t="shared" ca="1" si="82"/>
        <v>1001.7930218807207</v>
      </c>
    </row>
    <row r="99" spans="2:60" x14ac:dyDescent="0.25">
      <c r="B99" s="6"/>
      <c r="C99" t="s">
        <v>37</v>
      </c>
      <c r="D99" t="s">
        <v>38</v>
      </c>
      <c r="E99">
        <f t="shared" ref="E99:AA99" ca="1" si="89">E$19*E35</f>
        <v>524.95173946758541</v>
      </c>
      <c r="F99">
        <f t="shared" ca="1" si="89"/>
        <v>0</v>
      </c>
      <c r="G99">
        <f t="shared" ca="1" si="89"/>
        <v>0</v>
      </c>
      <c r="H99">
        <f t="shared" ca="1" si="89"/>
        <v>0</v>
      </c>
      <c r="I99">
        <f t="shared" ca="1" si="89"/>
        <v>0</v>
      </c>
      <c r="J99">
        <f t="shared" ca="1" si="89"/>
        <v>1689.5371443630002</v>
      </c>
      <c r="K99">
        <f t="shared" ca="1" si="89"/>
        <v>3998.6729150989304</v>
      </c>
      <c r="L99">
        <f t="shared" ca="1" si="89"/>
        <v>2725.3569253023779</v>
      </c>
      <c r="M99">
        <f t="shared" ca="1" si="89"/>
        <v>27471.465139488493</v>
      </c>
      <c r="N99">
        <f t="shared" ca="1" si="89"/>
        <v>625.05894353083386</v>
      </c>
      <c r="O99">
        <f t="shared" ca="1" si="89"/>
        <v>558.12484221671662</v>
      </c>
      <c r="P99">
        <f t="shared" ca="1" si="89"/>
        <v>3784.1130832767881</v>
      </c>
      <c r="Q99">
        <f t="shared" ca="1" si="89"/>
        <v>32445.205628995413</v>
      </c>
      <c r="R99">
        <f t="shared" ca="1" si="89"/>
        <v>7488.1254386076071</v>
      </c>
      <c r="S99">
        <f t="shared" ca="1" si="89"/>
        <v>36629.104528763193</v>
      </c>
      <c r="T99">
        <f t="shared" ca="1" si="89"/>
        <v>2.1562868558095425</v>
      </c>
      <c r="U99">
        <f t="shared" ca="1" si="89"/>
        <v>0.93833502833874893</v>
      </c>
      <c r="V99">
        <f t="shared" ca="1" si="89"/>
        <v>5.6851030695509341E-2</v>
      </c>
      <c r="W99">
        <f t="shared" ca="1" si="89"/>
        <v>6863.2023076190771</v>
      </c>
      <c r="X99">
        <f t="shared" ca="1" si="89"/>
        <v>0</v>
      </c>
      <c r="Y99">
        <f t="shared" ca="1" si="89"/>
        <v>10256.518121492971</v>
      </c>
      <c r="Z99">
        <f t="shared" ca="1" si="89"/>
        <v>0</v>
      </c>
      <c r="AA99">
        <f t="shared" ca="1" si="89"/>
        <v>1362.0022372629421</v>
      </c>
      <c r="AC99">
        <f t="shared" ca="1" si="76"/>
        <v>133.68166193400864</v>
      </c>
      <c r="AD99">
        <f t="shared" ref="AD99:AE99" ca="1" si="90">AD35*AM$19</f>
        <v>6.6860629617045699</v>
      </c>
      <c r="AE99">
        <f t="shared" ca="1" si="90"/>
        <v>36.259033753859399</v>
      </c>
      <c r="AG99">
        <f t="shared" si="78"/>
        <v>2.5368469424687552</v>
      </c>
      <c r="AH99">
        <f t="shared" ca="1" si="79"/>
        <v>12.491691914126131</v>
      </c>
      <c r="AR99" s="5"/>
      <c r="AS99">
        <f ca="1">SUM(E99:R99)+SUM(W99:AA99)</f>
        <v>99792.334466722736</v>
      </c>
      <c r="AT99">
        <f ca="1">SUM(U99:V99)</f>
        <v>0.99518605903425827</v>
      </c>
      <c r="AU99">
        <f ca="1">S99</f>
        <v>36629.104528763193</v>
      </c>
      <c r="AV99">
        <f ca="1">SUM(S99:T99)</f>
        <v>36631.260815619004</v>
      </c>
      <c r="AW99" s="2">
        <f t="shared" ca="1" si="80"/>
        <v>176.62675864957262</v>
      </c>
      <c r="AX99" s="2"/>
      <c r="AY99" s="2">
        <v>134693.47710672801</v>
      </c>
      <c r="AZ99" s="2">
        <v>0</v>
      </c>
      <c r="BA99" s="2">
        <f t="shared" ca="1" si="81"/>
        <v>12.491691914126131</v>
      </c>
      <c r="BB99" s="2">
        <f>'Module C'!AD99</f>
        <v>131883.44121750174</v>
      </c>
      <c r="BF99" t="s">
        <v>37</v>
      </c>
      <c r="BG99" t="s">
        <v>38</v>
      </c>
      <c r="BH99">
        <f t="shared" ca="1" si="82"/>
        <v>439819.73177195748</v>
      </c>
    </row>
    <row r="100" spans="2:60" x14ac:dyDescent="0.25">
      <c r="B100" s="6"/>
      <c r="C100" t="s">
        <v>39</v>
      </c>
      <c r="D100" t="s">
        <v>38</v>
      </c>
      <c r="E100">
        <f t="shared" ref="E100:AA100" ca="1" si="91">E$19*E36</f>
        <v>83.290365154876056</v>
      </c>
      <c r="F100">
        <f t="shared" ca="1" si="91"/>
        <v>0</v>
      </c>
      <c r="G100">
        <f t="shared" ca="1" si="91"/>
        <v>0</v>
      </c>
      <c r="H100">
        <f t="shared" ca="1" si="91"/>
        <v>0</v>
      </c>
      <c r="I100">
        <f t="shared" ca="1" si="91"/>
        <v>0</v>
      </c>
      <c r="J100">
        <f t="shared" ca="1" si="91"/>
        <v>463.13915396205255</v>
      </c>
      <c r="K100">
        <f t="shared" ca="1" si="91"/>
        <v>857.54441040958216</v>
      </c>
      <c r="L100">
        <f t="shared" ca="1" si="91"/>
        <v>2470.6851373813806</v>
      </c>
      <c r="M100">
        <f t="shared" ca="1" si="91"/>
        <v>10836.503853873543</v>
      </c>
      <c r="N100">
        <f t="shared" ca="1" si="91"/>
        <v>239.52683719253267</v>
      </c>
      <c r="O100">
        <f t="shared" ca="1" si="91"/>
        <v>239.83412134599692</v>
      </c>
      <c r="P100">
        <f t="shared" ca="1" si="91"/>
        <v>1322.2536257670561</v>
      </c>
      <c r="Q100">
        <f t="shared" ca="1" si="91"/>
        <v>6520.8344328846688</v>
      </c>
      <c r="R100">
        <f t="shared" ca="1" si="91"/>
        <v>3577.1268077790837</v>
      </c>
      <c r="S100">
        <f t="shared" ca="1" si="91"/>
        <v>48831.151139793146</v>
      </c>
      <c r="T100">
        <f t="shared" ca="1" si="91"/>
        <v>1.2627682036938812</v>
      </c>
      <c r="U100">
        <f t="shared" ca="1" si="91"/>
        <v>0.54955182712582873</v>
      </c>
      <c r="V100">
        <f t="shared" ca="1" si="91"/>
        <v>2.7012008460783117E-2</v>
      </c>
      <c r="W100">
        <f t="shared" ca="1" si="91"/>
        <v>4019.2396601731812</v>
      </c>
      <c r="X100">
        <f t="shared" ca="1" si="91"/>
        <v>0</v>
      </c>
      <c r="Y100">
        <f t="shared" ca="1" si="91"/>
        <v>4873.2476946601346</v>
      </c>
      <c r="Z100">
        <f t="shared" ca="1" si="91"/>
        <v>0</v>
      </c>
      <c r="AA100">
        <f t="shared" ca="1" si="91"/>
        <v>757.24896905954154</v>
      </c>
      <c r="AC100">
        <f t="shared" ca="1" si="76"/>
        <v>60.424094217120761</v>
      </c>
      <c r="AD100">
        <f t="shared" ref="AD100:AE100" ca="1" si="92">AD36*AM$19</f>
        <v>3.0220996095864736</v>
      </c>
      <c r="AE100">
        <f t="shared" ca="1" si="92"/>
        <v>16.389078651988182</v>
      </c>
      <c r="AG100">
        <f t="shared" si="78"/>
        <v>1.146654495826182</v>
      </c>
      <c r="AH100">
        <f t="shared" ca="1" si="79"/>
        <v>5.646243158788721</v>
      </c>
      <c r="AR100" s="5"/>
      <c r="AS100">
        <f ca="1">SUM(E100:R100)+SUM(W100:AA100)</f>
        <v>36260.475069643631</v>
      </c>
      <c r="AT100">
        <f ca="1">SUM(U100:V100)</f>
        <v>0.57656383558661184</v>
      </c>
      <c r="AU100">
        <f ca="1">S100</f>
        <v>48831.151139793146</v>
      </c>
      <c r="AV100">
        <f ca="1">SUM(S100:T100)</f>
        <v>48832.413907996837</v>
      </c>
      <c r="AW100" s="2">
        <f t="shared" ca="1" si="80"/>
        <v>79.835272478695416</v>
      </c>
      <c r="AX100" s="2"/>
      <c r="AY100" s="2">
        <v>27019.7488622655</v>
      </c>
      <c r="AZ100" s="2">
        <v>0</v>
      </c>
      <c r="BA100" s="2">
        <f t="shared" ca="1" si="81"/>
        <v>5.646243158788721</v>
      </c>
      <c r="BB100" s="2">
        <f>'Module C'!AD100</f>
        <v>82232.72179144813</v>
      </c>
      <c r="BF100" t="s">
        <v>39</v>
      </c>
      <c r="BG100" t="s">
        <v>38</v>
      </c>
      <c r="BH100">
        <f t="shared" ca="1" si="82"/>
        <v>243262.5688506203</v>
      </c>
    </row>
    <row r="101" spans="2:60" x14ac:dyDescent="0.25">
      <c r="B101" s="6"/>
      <c r="C101" t="s">
        <v>40</v>
      </c>
      <c r="D101" t="s">
        <v>38</v>
      </c>
      <c r="E101">
        <f t="shared" ref="E101:AA101" ca="1" si="93">E$19*E37</f>
        <v>575.68011252043414</v>
      </c>
      <c r="F101">
        <f t="shared" ca="1" si="93"/>
        <v>0</v>
      </c>
      <c r="G101">
        <f t="shared" ca="1" si="93"/>
        <v>0</v>
      </c>
      <c r="H101">
        <f t="shared" ca="1" si="93"/>
        <v>0</v>
      </c>
      <c r="I101">
        <f t="shared" ca="1" si="93"/>
        <v>0</v>
      </c>
      <c r="J101">
        <f t="shared" ca="1" si="93"/>
        <v>1985.5630328579166</v>
      </c>
      <c r="K101">
        <f t="shared" ca="1" si="93"/>
        <v>4771.0637035658574</v>
      </c>
      <c r="L101">
        <f t="shared" ca="1" si="93"/>
        <v>3267.3436183407734</v>
      </c>
      <c r="M101">
        <f t="shared" ca="1" si="93"/>
        <v>36982.335964071834</v>
      </c>
      <c r="N101">
        <f t="shared" ca="1" si="93"/>
        <v>743.05629521847277</v>
      </c>
      <c r="O101">
        <f t="shared" ca="1" si="93"/>
        <v>648.53550770301445</v>
      </c>
      <c r="P101">
        <f t="shared" ca="1" si="93"/>
        <v>4408.9499801561788</v>
      </c>
      <c r="Q101">
        <f t="shared" ca="1" si="93"/>
        <v>13162.2431679083</v>
      </c>
      <c r="R101">
        <f t="shared" ca="1" si="93"/>
        <v>10258.015516774387</v>
      </c>
      <c r="S101">
        <f t="shared" ca="1" si="93"/>
        <v>79663.601334512365</v>
      </c>
      <c r="T101">
        <f t="shared" ca="1" si="93"/>
        <v>3.0978660834777543</v>
      </c>
      <c r="U101">
        <f t="shared" ca="1" si="93"/>
        <v>1.3649448048652815</v>
      </c>
      <c r="V101">
        <f t="shared" ca="1" si="93"/>
        <v>7.5939754382572305E-2</v>
      </c>
      <c r="W101">
        <f t="shared" ca="1" si="93"/>
        <v>9860.1359997796753</v>
      </c>
      <c r="X101">
        <f t="shared" ca="1" si="93"/>
        <v>0</v>
      </c>
      <c r="Y101">
        <f t="shared" ca="1" si="93"/>
        <v>13700.322710738499</v>
      </c>
      <c r="Z101">
        <f t="shared" ca="1" si="93"/>
        <v>0</v>
      </c>
      <c r="AA101">
        <f t="shared" ca="1" si="93"/>
        <v>1953.2893342047005</v>
      </c>
      <c r="AC101">
        <f t="shared" ca="1" si="76"/>
        <v>186.74556384548811</v>
      </c>
      <c r="AD101">
        <f t="shared" ref="AD101:AE101" ca="1" si="94">AD37*AM$19</f>
        <v>9.3400439493811529</v>
      </c>
      <c r="AE101">
        <f t="shared" ca="1" si="94"/>
        <v>50.651776802413174</v>
      </c>
      <c r="AG101">
        <f t="shared" si="78"/>
        <v>3.5438287182193489</v>
      </c>
      <c r="AH101">
        <f t="shared" ca="1" si="79"/>
        <v>17.450172418107499</v>
      </c>
      <c r="AR101" s="5"/>
      <c r="AS101">
        <f ca="1">SUM(E101:R101)+SUM(W101:AA101)</f>
        <v>102316.53494384004</v>
      </c>
      <c r="AT101">
        <f ca="1">SUM(U101:V101)</f>
        <v>1.4408845592478539</v>
      </c>
      <c r="AU101">
        <f ca="1">S101</f>
        <v>79663.601334512365</v>
      </c>
      <c r="AV101">
        <f ca="1">SUM(S101:T101)</f>
        <v>79666.699200595845</v>
      </c>
      <c r="AW101" s="2">
        <f t="shared" ca="1" si="80"/>
        <v>246.73738459728241</v>
      </c>
      <c r="AX101" s="2"/>
      <c r="AY101" s="2">
        <v>150590.87186741701</v>
      </c>
      <c r="AZ101" s="2">
        <v>0</v>
      </c>
      <c r="BA101" s="2">
        <f t="shared" ca="1" si="81"/>
        <v>17.450172418107499</v>
      </c>
      <c r="BB101" s="2">
        <f>'Module C'!AD101</f>
        <v>175913.68205848022</v>
      </c>
      <c r="BF101" t="s">
        <v>40</v>
      </c>
      <c r="BG101" t="s">
        <v>38</v>
      </c>
      <c r="BH101">
        <f t="shared" ca="1" si="82"/>
        <v>588417.01784642017</v>
      </c>
    </row>
    <row r="102" spans="2:60" x14ac:dyDescent="0.25">
      <c r="B102" s="6"/>
      <c r="C102" t="s">
        <v>41</v>
      </c>
      <c r="D102" t="s">
        <v>38</v>
      </c>
      <c r="E102">
        <f t="shared" ref="E102:AA102" ca="1" si="95">E$19*E38</f>
        <v>20.371895338098483</v>
      </c>
      <c r="F102">
        <f t="shared" ca="1" si="95"/>
        <v>0</v>
      </c>
      <c r="G102">
        <f t="shared" ca="1" si="95"/>
        <v>0</v>
      </c>
      <c r="H102">
        <f t="shared" ca="1" si="95"/>
        <v>0</v>
      </c>
      <c r="I102">
        <f t="shared" ca="1" si="95"/>
        <v>0</v>
      </c>
      <c r="J102">
        <f t="shared" ca="1" si="95"/>
        <v>89.85133871719583</v>
      </c>
      <c r="K102">
        <f t="shared" ca="1" si="95"/>
        <v>34.232178240592383</v>
      </c>
      <c r="L102">
        <f t="shared" ca="1" si="95"/>
        <v>618.5126087369996</v>
      </c>
      <c r="M102">
        <f t="shared" ca="1" si="95"/>
        <v>100.84312446662527</v>
      </c>
      <c r="N102">
        <f t="shared" ca="1" si="95"/>
        <v>51.776580631132781</v>
      </c>
      <c r="O102">
        <f t="shared" ca="1" si="95"/>
        <v>72.395699382349378</v>
      </c>
      <c r="P102">
        <f t="shared" ca="1" si="95"/>
        <v>72.617551710865371</v>
      </c>
      <c r="Q102">
        <f t="shared" ca="1" si="95"/>
        <v>24366.284964842762</v>
      </c>
      <c r="R102">
        <f t="shared" ca="1" si="95"/>
        <v>493.94371782920962</v>
      </c>
      <c r="S102">
        <f t="shared" ca="1" si="95"/>
        <v>3215.7431930428484</v>
      </c>
      <c r="T102">
        <f t="shared" ca="1" si="95"/>
        <v>0.22415837780311973</v>
      </c>
      <c r="U102">
        <f t="shared" ca="1" si="95"/>
        <v>6.4940761712682427E-2</v>
      </c>
      <c r="V102">
        <f t="shared" ca="1" si="95"/>
        <v>5.2734513656848029E-3</v>
      </c>
      <c r="W102">
        <f t="shared" ca="1" si="95"/>
        <v>713.46921754199377</v>
      </c>
      <c r="X102">
        <f t="shared" ca="1" si="95"/>
        <v>0</v>
      </c>
      <c r="Y102">
        <f t="shared" ca="1" si="95"/>
        <v>951.38555683618199</v>
      </c>
      <c r="Z102">
        <f t="shared" ca="1" si="95"/>
        <v>0</v>
      </c>
      <c r="AA102">
        <f t="shared" ca="1" si="95"/>
        <v>109.58646093407224</v>
      </c>
      <c r="AC102">
        <f t="shared" ca="1" si="76"/>
        <v>1.2899091188405556</v>
      </c>
      <c r="AD102">
        <f t="shared" ref="AD102:AE102" ca="1" si="96">AD38*AM$19</f>
        <v>6.4514559878094735E-2</v>
      </c>
      <c r="AE102">
        <f t="shared" ca="1" si="96"/>
        <v>0.34986742087735989</v>
      </c>
      <c r="AG102">
        <f t="shared" si="78"/>
        <v>2.4478316298974401E-2</v>
      </c>
      <c r="AH102">
        <f t="shared" ca="1" si="79"/>
        <v>0.12053371477183096</v>
      </c>
      <c r="AR102" s="5"/>
      <c r="AS102">
        <f ca="1">SUM(E102:R102)+SUM(W102:AA102)</f>
        <v>27695.270895208079</v>
      </c>
      <c r="AT102">
        <f ca="1">SUM(U102:V102)</f>
        <v>7.0214213078367227E-2</v>
      </c>
      <c r="AU102">
        <f ca="1">S102</f>
        <v>3215.7431930428484</v>
      </c>
      <c r="AV102">
        <f ca="1">SUM(S102:T102)</f>
        <v>3215.9673514206515</v>
      </c>
      <c r="AW102" s="2">
        <f t="shared" ca="1" si="80"/>
        <v>1.7042910995960101</v>
      </c>
      <c r="AX102" s="2"/>
      <c r="AY102" s="2">
        <v>2749.7549641846099</v>
      </c>
      <c r="AZ102" s="2">
        <v>0</v>
      </c>
      <c r="BA102" s="2">
        <f t="shared" ca="1" si="81"/>
        <v>0.12053371477183096</v>
      </c>
      <c r="BB102" s="2">
        <f>'Module C'!AD102</f>
        <v>29869.119210904013</v>
      </c>
      <c r="BF102" t="s">
        <v>41</v>
      </c>
      <c r="BG102" t="s">
        <v>38</v>
      </c>
      <c r="BH102">
        <f t="shared" ca="1" si="82"/>
        <v>66747.750653787647</v>
      </c>
    </row>
    <row r="103" spans="2:60" x14ac:dyDescent="0.25">
      <c r="B103" s="6"/>
      <c r="C103" t="s">
        <v>42</v>
      </c>
      <c r="D103" t="s">
        <v>38</v>
      </c>
      <c r="E103">
        <f t="shared" ref="E103:AA103" ca="1" si="97">E$19*E39</f>
        <v>12.190096763926446</v>
      </c>
      <c r="F103">
        <f t="shared" ca="1" si="97"/>
        <v>0</v>
      </c>
      <c r="G103">
        <f t="shared" ca="1" si="97"/>
        <v>0</v>
      </c>
      <c r="H103">
        <f t="shared" ca="1" si="97"/>
        <v>0</v>
      </c>
      <c r="I103">
        <f t="shared" ca="1" si="97"/>
        <v>0</v>
      </c>
      <c r="J103">
        <f t="shared" ca="1" si="97"/>
        <v>77.261926749939903</v>
      </c>
      <c r="K103">
        <f t="shared" ca="1" si="97"/>
        <v>50.921443702057331</v>
      </c>
      <c r="L103">
        <f t="shared" ca="1" si="97"/>
        <v>1310.1858356059859</v>
      </c>
      <c r="M103">
        <f t="shared" ca="1" si="97"/>
        <v>1224.7899048234167</v>
      </c>
      <c r="N103">
        <f t="shared" ca="1" si="97"/>
        <v>69.752904873762873</v>
      </c>
      <c r="O103">
        <f t="shared" ca="1" si="97"/>
        <v>77.027756477349897</v>
      </c>
      <c r="P103">
        <f t="shared" ca="1" si="97"/>
        <v>624.79917717678347</v>
      </c>
      <c r="Q103">
        <f t="shared" ca="1" si="97"/>
        <v>1437.5119291289309</v>
      </c>
      <c r="R103">
        <f t="shared" ca="1" si="97"/>
        <v>313.29301178311869</v>
      </c>
      <c r="S103">
        <f t="shared" ca="1" si="97"/>
        <v>2580.9111410011315</v>
      </c>
      <c r="T103">
        <f t="shared" ca="1" si="97"/>
        <v>9.7030598222542827E-2</v>
      </c>
      <c r="U103">
        <f t="shared" ca="1" si="97"/>
        <v>5.8001288886616265E-2</v>
      </c>
      <c r="V103">
        <f t="shared" ca="1" si="97"/>
        <v>2.6498334080355028E-3</v>
      </c>
      <c r="W103">
        <f t="shared" ca="1" si="97"/>
        <v>308.83675047056715</v>
      </c>
      <c r="X103">
        <f t="shared" ca="1" si="97"/>
        <v>0</v>
      </c>
      <c r="Y103">
        <f t="shared" ca="1" si="97"/>
        <v>478.05754857845352</v>
      </c>
      <c r="Z103">
        <f t="shared" ca="1" si="97"/>
        <v>0</v>
      </c>
      <c r="AA103">
        <f t="shared" ca="1" si="97"/>
        <v>56.375411183704877</v>
      </c>
      <c r="AC103">
        <f t="shared" ca="1" si="76"/>
        <v>6.0702831867996512</v>
      </c>
      <c r="AD103">
        <f t="shared" ref="AD103:AE103" ca="1" si="98">AD39*AM$19</f>
        <v>0.30360406203174212</v>
      </c>
      <c r="AE103">
        <f t="shared" ca="1" si="98"/>
        <v>1.6464681825567553</v>
      </c>
      <c r="AG103">
        <f t="shared" si="78"/>
        <v>0.11519440377659294</v>
      </c>
      <c r="AH103">
        <f t="shared" ca="1" si="79"/>
        <v>0.56722894003541946</v>
      </c>
      <c r="AR103" s="5"/>
      <c r="AS103">
        <f ca="1">SUM(E103:R103)+SUM(W103:AA103)</f>
        <v>6041.0036973179976</v>
      </c>
      <c r="AT103">
        <f ca="1">SUM(U103:V103)</f>
        <v>6.065112229465177E-2</v>
      </c>
      <c r="AU103">
        <f ca="1">S103</f>
        <v>2580.9111410011315</v>
      </c>
      <c r="AV103">
        <f ca="1">SUM(S103:T103)</f>
        <v>2581.0081715993538</v>
      </c>
      <c r="AW103" s="2">
        <f t="shared" ca="1" si="80"/>
        <v>8.0203554313881487</v>
      </c>
      <c r="AX103" s="2"/>
      <c r="AY103" s="2">
        <v>8372.5991373911802</v>
      </c>
      <c r="AZ103" s="2">
        <v>0</v>
      </c>
      <c r="BA103" s="2">
        <f t="shared" ca="1" si="81"/>
        <v>0.56722894003541946</v>
      </c>
      <c r="BB103" s="2">
        <f>'Module C'!AD103</f>
        <v>8333.3617395654401</v>
      </c>
      <c r="BF103" t="s">
        <v>42</v>
      </c>
      <c r="BG103" t="s">
        <v>38</v>
      </c>
      <c r="BH103">
        <f t="shared" ca="1" si="82"/>
        <v>27917.532122368822</v>
      </c>
    </row>
    <row r="104" spans="2:60" x14ac:dyDescent="0.25">
      <c r="B104" s="6"/>
      <c r="C104" t="s">
        <v>43</v>
      </c>
      <c r="D104" t="s">
        <v>44</v>
      </c>
      <c r="E104">
        <f t="shared" ref="E104:AA104" ca="1" si="99">E$19*E40</f>
        <v>4.8988096224736066E-6</v>
      </c>
      <c r="F104">
        <f t="shared" ca="1" si="99"/>
        <v>0</v>
      </c>
      <c r="G104">
        <f t="shared" ca="1" si="99"/>
        <v>0</v>
      </c>
      <c r="H104">
        <f t="shared" ca="1" si="99"/>
        <v>0</v>
      </c>
      <c r="I104">
        <f t="shared" ca="1" si="99"/>
        <v>0</v>
      </c>
      <c r="J104">
        <f t="shared" ca="1" si="99"/>
        <v>3.9145084823899998E-5</v>
      </c>
      <c r="K104">
        <f t="shared" ca="1" si="99"/>
        <v>5.6960421954269766E-5</v>
      </c>
      <c r="L104">
        <f t="shared" ca="1" si="99"/>
        <v>4.7691856319229468E-5</v>
      </c>
      <c r="M104">
        <f t="shared" ca="1" si="99"/>
        <v>6.742229404261398E-5</v>
      </c>
      <c r="N104">
        <f t="shared" ca="1" si="99"/>
        <v>4.0776492439559023E-5</v>
      </c>
      <c r="O104">
        <f t="shared" ca="1" si="99"/>
        <v>2.5056432772048343E-5</v>
      </c>
      <c r="P104">
        <f t="shared" ca="1" si="99"/>
        <v>1.2908420447266849E-4</v>
      </c>
      <c r="Q104">
        <f t="shared" ca="1" si="99"/>
        <v>8.6505232116165142E-5</v>
      </c>
      <c r="R104">
        <f t="shared" ca="1" si="99"/>
        <v>2.8716311048136793E-4</v>
      </c>
      <c r="S104">
        <f t="shared" ca="1" si="99"/>
        <v>6.8737033867577251E-4</v>
      </c>
      <c r="T104">
        <f t="shared" ca="1" si="99"/>
        <v>4.4068856543090701E-8</v>
      </c>
      <c r="U104">
        <f t="shared" ca="1" si="99"/>
        <v>2.7711950632909967E-8</v>
      </c>
      <c r="V104">
        <f t="shared" ca="1" si="99"/>
        <v>4.7582566532374991E-9</v>
      </c>
      <c r="W104">
        <f t="shared" ca="1" si="99"/>
        <v>1.4026588211387255E-4</v>
      </c>
      <c r="X104">
        <f t="shared" ca="1" si="99"/>
        <v>0</v>
      </c>
      <c r="Y104">
        <f t="shared" ca="1" si="99"/>
        <v>8.5843906422790426E-4</v>
      </c>
      <c r="Z104">
        <f t="shared" ca="1" si="99"/>
        <v>0</v>
      </c>
      <c r="AA104">
        <f t="shared" ca="1" si="99"/>
        <v>2.552804772531856E-5</v>
      </c>
      <c r="AC104">
        <f t="shared" ca="1" si="76"/>
        <v>2.6693749437769821E-6</v>
      </c>
      <c r="AD104">
        <f t="shared" ref="AD104:AE104" ca="1" si="100">AD40*AM$19</f>
        <v>1.3350828142232324E-7</v>
      </c>
      <c r="AE104">
        <f t="shared" ca="1" si="100"/>
        <v>7.2402568002106058E-7</v>
      </c>
      <c r="AG104">
        <f t="shared" si="78"/>
        <v>5.0656130141217196E-8</v>
      </c>
      <c r="AH104">
        <f t="shared" ca="1" si="79"/>
        <v>2.4943592799893855E-7</v>
      </c>
      <c r="AR104" s="5"/>
      <c r="AS104">
        <f ca="1">SUM(E104:R104)+SUM(W104:AA104)</f>
        <v>1.8089369331113912E-3</v>
      </c>
      <c r="AT104">
        <f ca="1">SUM(U104:V104)</f>
        <v>3.2470207286147465E-8</v>
      </c>
      <c r="AU104">
        <f ca="1">S104</f>
        <v>6.8737033867577251E-4</v>
      </c>
      <c r="AV104">
        <f ca="1">SUM(S104:T104)</f>
        <v>6.8741440753231564E-4</v>
      </c>
      <c r="AW104" s="2">
        <f t="shared" ca="1" si="80"/>
        <v>3.5269089052203663E-6</v>
      </c>
      <c r="AX104" s="2"/>
      <c r="AY104" s="2">
        <v>9.7636408364251801E-4</v>
      </c>
      <c r="AZ104" s="2">
        <v>0</v>
      </c>
      <c r="BA104" s="2">
        <f t="shared" ca="1" si="81"/>
        <v>2.4943592799893855E-7</v>
      </c>
      <c r="BB104" s="2">
        <f>'Module C'!AD104</f>
        <v>2.4134061404458094E-3</v>
      </c>
      <c r="BF104" t="s">
        <v>43</v>
      </c>
      <c r="BG104" t="s">
        <v>44</v>
      </c>
      <c r="BH104">
        <f t="shared" ca="1" si="82"/>
        <v>6.5773007184483125E-3</v>
      </c>
    </row>
    <row r="105" spans="2:60" x14ac:dyDescent="0.25">
      <c r="B105" s="6"/>
      <c r="C105" t="s">
        <v>45</v>
      </c>
      <c r="D105" t="s">
        <v>46</v>
      </c>
      <c r="E105">
        <f t="shared" ref="E105:AA105" ca="1" si="101">E$19*E41</f>
        <v>9.7908234274913894E-2</v>
      </c>
      <c r="F105">
        <f t="shared" ca="1" si="101"/>
        <v>0</v>
      </c>
      <c r="G105">
        <f t="shared" ca="1" si="101"/>
        <v>0</v>
      </c>
      <c r="H105">
        <f t="shared" ca="1" si="101"/>
        <v>0</v>
      </c>
      <c r="I105">
        <f t="shared" ca="1" si="101"/>
        <v>0</v>
      </c>
      <c r="J105">
        <f t="shared" ca="1" si="101"/>
        <v>0.48395311684765252</v>
      </c>
      <c r="K105">
        <f t="shared" ca="1" si="101"/>
        <v>0.87289145278344726</v>
      </c>
      <c r="L105">
        <f t="shared" ca="1" si="101"/>
        <v>1.4944358702480651</v>
      </c>
      <c r="M105">
        <f t="shared" ca="1" si="101"/>
        <v>2.4337160077355842</v>
      </c>
      <c r="N105">
        <f t="shared" ca="1" si="101"/>
        <v>0.69287958878940081</v>
      </c>
      <c r="O105">
        <f t="shared" ca="1" si="101"/>
        <v>0.27827954169322749</v>
      </c>
      <c r="P105">
        <f t="shared" ca="1" si="101"/>
        <v>2.611535441728476</v>
      </c>
      <c r="Q105">
        <f t="shared" ca="1" si="101"/>
        <v>2.2422245906780662</v>
      </c>
      <c r="R105">
        <f t="shared" ca="1" si="101"/>
        <v>4.023318007680599</v>
      </c>
      <c r="S105">
        <f t="shared" ca="1" si="101"/>
        <v>11.425440813228986</v>
      </c>
      <c r="T105">
        <f t="shared" ca="1" si="101"/>
        <v>9.4976214476879346E-4</v>
      </c>
      <c r="U105">
        <f t="shared" ca="1" si="101"/>
        <v>5.5679043704254976E-4</v>
      </c>
      <c r="V105">
        <f t="shared" ca="1" si="101"/>
        <v>2.5745025097728734E-5</v>
      </c>
      <c r="W105">
        <f t="shared" ca="1" si="101"/>
        <v>3.0229789353416976</v>
      </c>
      <c r="X105">
        <f t="shared" ca="1" si="101"/>
        <v>0</v>
      </c>
      <c r="Y105">
        <f t="shared" ca="1" si="101"/>
        <v>4.6446706985385182</v>
      </c>
      <c r="Z105">
        <f t="shared" ca="1" si="101"/>
        <v>0</v>
      </c>
      <c r="AA105">
        <f t="shared" ca="1" si="101"/>
        <v>0.66772416478633878</v>
      </c>
      <c r="AC105">
        <f t="shared" ca="1" si="76"/>
        <v>4.2772283563415343E-2</v>
      </c>
      <c r="AD105">
        <f t="shared" ref="AD105:AE105" ca="1" si="102">AD41*AM$19</f>
        <v>2.139247648357696E-3</v>
      </c>
      <c r="AE105">
        <f t="shared" ca="1" si="102"/>
        <v>1.1601304554555198E-2</v>
      </c>
      <c r="AG105">
        <f t="shared" si="78"/>
        <v>8.1168004055650266E-4</v>
      </c>
      <c r="AH105">
        <f t="shared" ca="1" si="79"/>
        <v>3.9967949306433624E-3</v>
      </c>
      <c r="AR105" s="5"/>
      <c r="AS105">
        <f ca="1">SUM(E105:R105)+SUM(W105:AA105)</f>
        <v>23.566515651125986</v>
      </c>
      <c r="AT105">
        <f ca="1">SUM(U105:V105)</f>
        <v>5.8253546214027854E-4</v>
      </c>
      <c r="AU105">
        <f ca="1">S105</f>
        <v>11.425440813228986</v>
      </c>
      <c r="AV105">
        <f ca="1">SUM(S105:T105)</f>
        <v>11.426390575373755</v>
      </c>
      <c r="AW105" s="2">
        <f t="shared" ca="1" si="80"/>
        <v>5.6512835766328241E-2</v>
      </c>
      <c r="AX105" s="2"/>
      <c r="AY105" s="2">
        <v>90.817285934508305</v>
      </c>
      <c r="AZ105" s="2">
        <v>0</v>
      </c>
      <c r="BA105" s="2">
        <f t="shared" ca="1" si="81"/>
        <v>3.9967949306433624E-3</v>
      </c>
      <c r="BB105" s="2">
        <f>'Module C'!AD105</f>
        <v>33.829132769425208</v>
      </c>
      <c r="BF105" t="s">
        <v>45</v>
      </c>
      <c r="BG105" t="s">
        <v>46</v>
      </c>
      <c r="BH105">
        <f t="shared" ca="1" si="82"/>
        <v>171.12585790982135</v>
      </c>
    </row>
    <row r="106" spans="2:60" x14ac:dyDescent="0.25">
      <c r="B106" s="6"/>
      <c r="C106" t="s">
        <v>47</v>
      </c>
      <c r="D106" t="s">
        <v>48</v>
      </c>
      <c r="E106">
        <f t="shared" ref="E106:AA106" ca="1" si="103">E$19*E42</f>
        <v>3.0018156389997309E-2</v>
      </c>
      <c r="F106">
        <f t="shared" ca="1" si="103"/>
        <v>0</v>
      </c>
      <c r="G106">
        <f t="shared" ca="1" si="103"/>
        <v>0</v>
      </c>
      <c r="H106">
        <f t="shared" ca="1" si="103"/>
        <v>0</v>
      </c>
      <c r="I106">
        <f t="shared" ca="1" si="103"/>
        <v>0</v>
      </c>
      <c r="J106">
        <f t="shared" ca="1" si="103"/>
        <v>0.2172192068982842</v>
      </c>
      <c r="K106">
        <f t="shared" ca="1" si="103"/>
        <v>7.6923628785579706E-2</v>
      </c>
      <c r="L106">
        <f t="shared" ca="1" si="103"/>
        <v>0.14458227151968817</v>
      </c>
      <c r="M106">
        <f t="shared" ca="1" si="103"/>
        <v>0.51661776288485428</v>
      </c>
      <c r="N106">
        <f t="shared" ca="1" si="103"/>
        <v>8.5174884628969633E-2</v>
      </c>
      <c r="O106">
        <f t="shared" ca="1" si="103"/>
        <v>5.2355958883329341E-2</v>
      </c>
      <c r="P106">
        <f t="shared" ca="1" si="103"/>
        <v>0.89690509541670571</v>
      </c>
      <c r="Q106">
        <f t="shared" ca="1" si="103"/>
        <v>0.38491301692477153</v>
      </c>
      <c r="R106">
        <f t="shared" ca="1" si="103"/>
        <v>0.53158116265057453</v>
      </c>
      <c r="S106">
        <f t="shared" ca="1" si="103"/>
        <v>6.0434208609595883</v>
      </c>
      <c r="T106">
        <f t="shared" ca="1" si="103"/>
        <v>1.1925827643752112E-4</v>
      </c>
      <c r="U106">
        <f t="shared" ca="1" si="103"/>
        <v>7.6217606910510271E-5</v>
      </c>
      <c r="V106">
        <f t="shared" ca="1" si="103"/>
        <v>1.7284145245020625E-6</v>
      </c>
      <c r="W106">
        <f t="shared" ca="1" si="103"/>
        <v>0.37958478290745729</v>
      </c>
      <c r="X106">
        <f t="shared" ca="1" si="103"/>
        <v>0</v>
      </c>
      <c r="Y106">
        <f t="shared" ca="1" si="103"/>
        <v>0.31182398410601475</v>
      </c>
      <c r="Z106">
        <f t="shared" ca="1" si="103"/>
        <v>0</v>
      </c>
      <c r="AA106">
        <f t="shared" ca="1" si="103"/>
        <v>6.8989444174483439E-2</v>
      </c>
      <c r="AC106">
        <f t="shared" ca="1" si="76"/>
        <v>3.6975686803135482E-3</v>
      </c>
      <c r="AD106">
        <f t="shared" ref="AD106:AE106" ca="1" si="104">AD42*AM$19</f>
        <v>1.8493319610289746E-4</v>
      </c>
      <c r="AE106">
        <f t="shared" ca="1" si="104"/>
        <v>1.0029069480964824E-3</v>
      </c>
      <c r="AG106">
        <f t="shared" si="78"/>
        <v>7.016793227669575E-5</v>
      </c>
      <c r="AH106">
        <f t="shared" ca="1" si="79"/>
        <v>3.4551402277299421E-4</v>
      </c>
      <c r="AR106" s="5"/>
      <c r="AS106">
        <f ca="1">SUM(E106:R106)+SUM(W106:AA106)</f>
        <v>3.6966893561707099</v>
      </c>
      <c r="AT106">
        <f ca="1">SUM(U106:V106)</f>
        <v>7.7946021435012337E-5</v>
      </c>
      <c r="AU106">
        <f ca="1">S106</f>
        <v>6.0434208609595883</v>
      </c>
      <c r="AV106">
        <f ca="1">SUM(S106:T106)</f>
        <v>6.0435401192360256</v>
      </c>
      <c r="AW106" s="2">
        <f t="shared" ca="1" si="80"/>
        <v>4.8854088245129275E-3</v>
      </c>
      <c r="AX106" s="2"/>
      <c r="AY106" s="2">
        <v>27.074530089964998</v>
      </c>
      <c r="AZ106" s="2">
        <v>0</v>
      </c>
      <c r="BA106" s="2">
        <f t="shared" ca="1" si="81"/>
        <v>3.4551402277299421E-4</v>
      </c>
      <c r="BB106" s="2">
        <f>'Module C'!AD106</f>
        <v>9.4190987532707364</v>
      </c>
      <c r="BF106" t="s">
        <v>47</v>
      </c>
      <c r="BG106" t="s">
        <v>48</v>
      </c>
      <c r="BH106">
        <f t="shared" ca="1" si="82"/>
        <v>52.282588048470785</v>
      </c>
    </row>
    <row r="107" spans="2:60" x14ac:dyDescent="0.25">
      <c r="B107" s="6"/>
      <c r="C107" t="s">
        <v>49</v>
      </c>
      <c r="D107" t="s">
        <v>50</v>
      </c>
      <c r="E107">
        <f t="shared" ref="E107:AA107" ca="1" si="105">E$19*E43</f>
        <v>0.98335430051508232</v>
      </c>
      <c r="F107">
        <f t="shared" ca="1" si="105"/>
        <v>0</v>
      </c>
      <c r="G107">
        <f t="shared" ca="1" si="105"/>
        <v>0</v>
      </c>
      <c r="H107">
        <f t="shared" ca="1" si="105"/>
        <v>0</v>
      </c>
      <c r="I107">
        <f t="shared" ca="1" si="105"/>
        <v>0</v>
      </c>
      <c r="J107">
        <f t="shared" ca="1" si="105"/>
        <v>5.0345972560354166</v>
      </c>
      <c r="K107">
        <f t="shared" ca="1" si="105"/>
        <v>10.486585504882457</v>
      </c>
      <c r="L107">
        <f t="shared" ca="1" si="105"/>
        <v>21.227559058864781</v>
      </c>
      <c r="M107">
        <f t="shared" ca="1" si="105"/>
        <v>24.098221635315721</v>
      </c>
      <c r="N107">
        <f t="shared" ca="1" si="105"/>
        <v>5.9973504544059724</v>
      </c>
      <c r="O107">
        <f t="shared" ca="1" si="105"/>
        <v>2.7077590100241351</v>
      </c>
      <c r="P107">
        <f t="shared" ca="1" si="105"/>
        <v>27.293368615306626</v>
      </c>
      <c r="Q107">
        <f t="shared" ca="1" si="105"/>
        <v>12.892819424194053</v>
      </c>
      <c r="R107">
        <f t="shared" ca="1" si="105"/>
        <v>43.320111915843334</v>
      </c>
      <c r="S107">
        <f t="shared" ca="1" si="105"/>
        <v>123.20426599422774</v>
      </c>
      <c r="T107">
        <f t="shared" ca="1" si="105"/>
        <v>1.04998376109285E-2</v>
      </c>
      <c r="U107">
        <f t="shared" ca="1" si="105"/>
        <v>6.1333813977344481E-3</v>
      </c>
      <c r="V107">
        <f t="shared" ca="1" si="105"/>
        <v>2.9221425541291673E-4</v>
      </c>
      <c r="W107">
        <f t="shared" ca="1" si="105"/>
        <v>33.419723135072104</v>
      </c>
      <c r="X107">
        <f t="shared" ca="1" si="105"/>
        <v>0</v>
      </c>
      <c r="Y107">
        <f t="shared" ca="1" si="105"/>
        <v>52.718495501927571</v>
      </c>
      <c r="Z107">
        <f t="shared" ca="1" si="105"/>
        <v>0</v>
      </c>
      <c r="AA107">
        <f t="shared" ca="1" si="105"/>
        <v>7.3681649529871853</v>
      </c>
      <c r="AC107">
        <f t="shared" ca="1" si="76"/>
        <v>0.46174658768181626</v>
      </c>
      <c r="AD107">
        <f t="shared" ref="AD107:AE107" ca="1" si="106">AD43*AM$19</f>
        <v>2.3094167987804334E-2</v>
      </c>
      <c r="AE107">
        <f t="shared" ca="1" si="106"/>
        <v>0.12524144947232349</v>
      </c>
      <c r="AG107">
        <f t="shared" si="78"/>
        <v>8.7624615239616267E-3</v>
      </c>
      <c r="AH107">
        <f t="shared" ca="1" si="79"/>
        <v>4.3147250208241887E-2</v>
      </c>
      <c r="AR107" s="5"/>
      <c r="AS107">
        <f ca="1">SUM(E107:R107)+SUM(W107:AA107)</f>
        <v>247.54811076537447</v>
      </c>
      <c r="AT107">
        <f ca="1">SUM(U107:V107)</f>
        <v>6.4255956531473644E-3</v>
      </c>
      <c r="AU107">
        <f ca="1">S107</f>
        <v>123.20426599422774</v>
      </c>
      <c r="AV107">
        <f ca="1">SUM(S107:T107)</f>
        <v>123.21476583183866</v>
      </c>
      <c r="AW107" s="2">
        <f t="shared" ca="1" si="80"/>
        <v>0.61008220514194411</v>
      </c>
      <c r="AX107" s="2"/>
      <c r="AY107" s="2">
        <v>949.92313389933099</v>
      </c>
      <c r="AZ107" s="2">
        <v>0</v>
      </c>
      <c r="BA107" s="2">
        <f t="shared" ca="1" si="81"/>
        <v>4.3147250208241887E-2</v>
      </c>
      <c r="BB107" s="2">
        <f>'Module C'!AD107</f>
        <v>358.42753131906386</v>
      </c>
      <c r="BF107" t="s">
        <v>49</v>
      </c>
      <c r="BG107" t="s">
        <v>50</v>
      </c>
      <c r="BH107">
        <f t="shared" ca="1" si="82"/>
        <v>1802.9774628608393</v>
      </c>
    </row>
    <row r="108" spans="2:60" x14ac:dyDescent="0.25">
      <c r="B108" s="6"/>
      <c r="C108" t="s">
        <v>51</v>
      </c>
      <c r="D108" t="s">
        <v>52</v>
      </c>
      <c r="E108">
        <f t="shared" ref="E108:AA108" ca="1" si="107">E$19*E44</f>
        <v>3.1206753049907118E-7</v>
      </c>
      <c r="F108">
        <f t="shared" ca="1" si="107"/>
        <v>0</v>
      </c>
      <c r="G108">
        <f t="shared" ca="1" si="107"/>
        <v>0</v>
      </c>
      <c r="H108">
        <f t="shared" ca="1" si="107"/>
        <v>0</v>
      </c>
      <c r="I108">
        <f t="shared" ca="1" si="107"/>
        <v>0</v>
      </c>
      <c r="J108">
        <f t="shared" ca="1" si="107"/>
        <v>3.0575026485850582E-6</v>
      </c>
      <c r="K108">
        <f t="shared" ca="1" si="107"/>
        <v>1.5950418018818419E-7</v>
      </c>
      <c r="L108">
        <f t="shared" ca="1" si="107"/>
        <v>2.3445580971699825E-6</v>
      </c>
      <c r="M108">
        <f t="shared" ca="1" si="107"/>
        <v>1.0069754127505529E-6</v>
      </c>
      <c r="N108">
        <f t="shared" ca="1" si="107"/>
        <v>1.3930216315260248E-7</v>
      </c>
      <c r="O108">
        <f t="shared" ca="1" si="107"/>
        <v>7.923098873303695E-8</v>
      </c>
      <c r="P108">
        <f t="shared" ca="1" si="107"/>
        <v>2.7124433918999323E-6</v>
      </c>
      <c r="Q108">
        <f t="shared" ca="1" si="107"/>
        <v>8.1656110767871511E-7</v>
      </c>
      <c r="R108">
        <f t="shared" ca="1" si="107"/>
        <v>1.1387050492427789E-6</v>
      </c>
      <c r="S108">
        <f t="shared" ca="1" si="107"/>
        <v>1.1401800108928691E-5</v>
      </c>
      <c r="T108">
        <f t="shared" ca="1" si="107"/>
        <v>5.3857848057758689E-10</v>
      </c>
      <c r="U108">
        <f t="shared" ca="1" si="107"/>
        <v>7.9761435834916131E-10</v>
      </c>
      <c r="V108">
        <f t="shared" ca="1" si="107"/>
        <v>1.2691683908926872E-11</v>
      </c>
      <c r="W108">
        <f t="shared" ca="1" si="107"/>
        <v>1.7142306742607899E-6</v>
      </c>
      <c r="X108">
        <f t="shared" ca="1" si="107"/>
        <v>0</v>
      </c>
      <c r="Y108">
        <f t="shared" ca="1" si="107"/>
        <v>2.2897119790380777E-6</v>
      </c>
      <c r="Z108">
        <f t="shared" ca="1" si="107"/>
        <v>0</v>
      </c>
      <c r="AA108">
        <f t="shared" ca="1" si="107"/>
        <v>1.8594853922185414E-7</v>
      </c>
      <c r="AC108">
        <f t="shared" ca="1" si="76"/>
        <v>3.9459770277636142E-8</v>
      </c>
      <c r="AD108">
        <f t="shared" ref="AD108:AE108" ca="1" si="108">AD44*AM$19</f>
        <v>1.9735729247659459E-9</v>
      </c>
      <c r="AE108">
        <f t="shared" ca="1" si="108"/>
        <v>1.0702837784307631E-8</v>
      </c>
      <c r="AG108">
        <f t="shared" si="78"/>
        <v>7.4881921821675364E-10</v>
      </c>
      <c r="AH108">
        <f t="shared" ca="1" si="79"/>
        <v>3.687261859100386E-9</v>
      </c>
      <c r="AR108" s="5"/>
      <c r="AS108">
        <f ca="1">SUM(E108:R108)+SUM(W108:AA108)</f>
        <v>1.5956741762420635E-5</v>
      </c>
      <c r="AT108">
        <f ca="1">SUM(U108:V108)</f>
        <v>8.103060422580882E-10</v>
      </c>
      <c r="AU108">
        <f ca="1">S108</f>
        <v>1.1401800108928691E-5</v>
      </c>
      <c r="AV108">
        <f ca="1">SUM(S108:T108)</f>
        <v>1.1402338687409268E-5</v>
      </c>
      <c r="AW108" s="2">
        <f t="shared" ca="1" si="80"/>
        <v>5.2136180986709715E-8</v>
      </c>
      <c r="AX108" s="2"/>
      <c r="AY108" s="2">
        <v>1.4364145460106699E-5</v>
      </c>
      <c r="AZ108" s="2">
        <v>0</v>
      </c>
      <c r="BA108" s="2">
        <f t="shared" ca="1" si="81"/>
        <v>3.687261859100386E-9</v>
      </c>
      <c r="BB108" s="2">
        <f>'Module C'!AD108</f>
        <v>2.6548151363457952E-5</v>
      </c>
      <c r="BF108" t="s">
        <v>51</v>
      </c>
      <c r="BG108" t="s">
        <v>52</v>
      </c>
      <c r="BH108">
        <f t="shared" ca="1" si="82"/>
        <v>7.9729811131211306E-5</v>
      </c>
    </row>
    <row r="109" spans="2:60" x14ac:dyDescent="0.25">
      <c r="B109" s="6"/>
      <c r="C109" t="s">
        <v>53</v>
      </c>
      <c r="D109" t="s">
        <v>52</v>
      </c>
      <c r="E109">
        <f t="shared" ref="E109:AA109" ca="1" si="109">E$19*E45</f>
        <v>1.873091375953259E-7</v>
      </c>
      <c r="F109">
        <f t="shared" ca="1" si="109"/>
        <v>0</v>
      </c>
      <c r="G109">
        <f t="shared" ca="1" si="109"/>
        <v>0</v>
      </c>
      <c r="H109">
        <f t="shared" ca="1" si="109"/>
        <v>0</v>
      </c>
      <c r="I109">
        <f t="shared" ca="1" si="109"/>
        <v>0</v>
      </c>
      <c r="J109">
        <f t="shared" ca="1" si="109"/>
        <v>1.3068739955427166E-6</v>
      </c>
      <c r="K109">
        <f t="shared" ca="1" si="109"/>
        <v>9.3027499738432616E-8</v>
      </c>
      <c r="L109">
        <f t="shared" ca="1" si="109"/>
        <v>1.6838401702071219E-6</v>
      </c>
      <c r="M109">
        <f t="shared" ca="1" si="109"/>
        <v>6.7755027866319856E-7</v>
      </c>
      <c r="N109">
        <f t="shared" ca="1" si="109"/>
        <v>9.2929088443002148E-8</v>
      </c>
      <c r="O109">
        <f t="shared" ca="1" si="109"/>
        <v>3.6328702406516382E-8</v>
      </c>
      <c r="P109">
        <f t="shared" ca="1" si="109"/>
        <v>2.0198760053099573E-6</v>
      </c>
      <c r="Q109">
        <f t="shared" ca="1" si="109"/>
        <v>4.5734428982635718E-7</v>
      </c>
      <c r="R109">
        <f t="shared" ca="1" si="109"/>
        <v>4.5451142007843433E-7</v>
      </c>
      <c r="S109">
        <f t="shared" ca="1" si="109"/>
        <v>7.6002391192893624E-6</v>
      </c>
      <c r="T109">
        <f t="shared" ca="1" si="109"/>
        <v>2.6341410748040054E-10</v>
      </c>
      <c r="U109">
        <f t="shared" ca="1" si="109"/>
        <v>1.2336657654104651E-10</v>
      </c>
      <c r="V109">
        <f t="shared" ca="1" si="109"/>
        <v>7.2570417487310623E-12</v>
      </c>
      <c r="W109">
        <f t="shared" ca="1" si="109"/>
        <v>8.3841549441721749E-7</v>
      </c>
      <c r="X109">
        <f t="shared" ca="1" si="109"/>
        <v>0</v>
      </c>
      <c r="Y109">
        <f t="shared" ca="1" si="109"/>
        <v>1.3092459238416333E-6</v>
      </c>
      <c r="Z109">
        <f t="shared" ca="1" si="109"/>
        <v>0</v>
      </c>
      <c r="AA109">
        <f t="shared" ca="1" si="109"/>
        <v>9.0806613896067763E-8</v>
      </c>
      <c r="AC109">
        <f t="shared" ca="1" si="76"/>
        <v>8.2003536769238952E-9</v>
      </c>
      <c r="AD109">
        <f t="shared" ref="AD109:AE109" ca="1" si="110">AD45*AM$19</f>
        <v>4.1013913351275047E-10</v>
      </c>
      <c r="AE109">
        <f t="shared" ca="1" si="110"/>
        <v>2.2242160702037624E-9</v>
      </c>
      <c r="AG109">
        <f t="shared" si="78"/>
        <v>1.5561627415087139E-10</v>
      </c>
      <c r="AH109">
        <f t="shared" ca="1" si="79"/>
        <v>7.6627033384408347E-10</v>
      </c>
      <c r="AR109" s="5"/>
      <c r="AS109">
        <f ca="1">SUM(E109:R109)+SUM(W109:AA109)</f>
        <v>9.2480586199659813E-6</v>
      </c>
      <c r="AT109">
        <f ca="1">SUM(U109:V109)</f>
        <v>1.3062361828977757E-10</v>
      </c>
      <c r="AU109">
        <f ca="1">S109</f>
        <v>7.6002391192893624E-6</v>
      </c>
      <c r="AV109">
        <f ca="1">SUM(S109:T109)</f>
        <v>7.6005025333968427E-6</v>
      </c>
      <c r="AW109" s="2">
        <f t="shared" ca="1" si="80"/>
        <v>1.0834708880640409E-8</v>
      </c>
      <c r="AX109" s="2"/>
      <c r="AY109" s="2">
        <v>1.08641979445352E-5</v>
      </c>
      <c r="AZ109" s="2">
        <v>0</v>
      </c>
      <c r="BA109" s="2">
        <f t="shared" ca="1" si="81"/>
        <v>7.6627033384408347E-10</v>
      </c>
      <c r="BB109" s="2">
        <f>'Module C'!AD109</f>
        <v>1.632915476298092E-5</v>
      </c>
      <c r="BF109" t="s">
        <v>53</v>
      </c>
      <c r="BG109" t="s">
        <v>52</v>
      </c>
      <c r="BH109">
        <f t="shared" ca="1" si="82"/>
        <v>5.1653884583001082E-5</v>
      </c>
    </row>
    <row r="110" spans="2:60" x14ac:dyDescent="0.25">
      <c r="B110" s="6"/>
      <c r="C110" t="s">
        <v>54</v>
      </c>
      <c r="D110" t="s">
        <v>52</v>
      </c>
      <c r="E110">
        <f t="shared" ref="E110:AA110" ca="1" si="111">E$19*E46</f>
        <v>1.2475839290374668E-7</v>
      </c>
      <c r="F110">
        <f t="shared" ca="1" si="111"/>
        <v>0</v>
      </c>
      <c r="G110">
        <f t="shared" ca="1" si="111"/>
        <v>0</v>
      </c>
      <c r="H110">
        <f t="shared" ca="1" si="111"/>
        <v>0</v>
      </c>
      <c r="I110">
        <f t="shared" ca="1" si="111"/>
        <v>0</v>
      </c>
      <c r="J110">
        <f t="shared" ca="1" si="111"/>
        <v>1.7506286530423585E-6</v>
      </c>
      <c r="K110">
        <f t="shared" ca="1" si="111"/>
        <v>6.6476680449750842E-8</v>
      </c>
      <c r="L110">
        <f t="shared" ca="1" si="111"/>
        <v>6.6071792696285581E-7</v>
      </c>
      <c r="M110">
        <f t="shared" ca="1" si="111"/>
        <v>3.2942513408735867E-7</v>
      </c>
      <c r="N110">
        <f t="shared" ca="1" si="111"/>
        <v>4.6373074709599812E-8</v>
      </c>
      <c r="O110">
        <f t="shared" ca="1" si="111"/>
        <v>4.2902286326520932E-8</v>
      </c>
      <c r="P110">
        <f t="shared" ca="1" si="111"/>
        <v>6.9256738658998514E-7</v>
      </c>
      <c r="Q110">
        <f t="shared" ca="1" si="111"/>
        <v>3.5921681785235793E-7</v>
      </c>
      <c r="R110">
        <f t="shared" ca="1" si="111"/>
        <v>6.8419362916434146E-7</v>
      </c>
      <c r="S110">
        <f t="shared" ca="1" si="111"/>
        <v>3.8015609896393439E-6</v>
      </c>
      <c r="T110">
        <f t="shared" ca="1" si="111"/>
        <v>2.7516437309718376E-10</v>
      </c>
      <c r="U110">
        <f t="shared" ca="1" si="111"/>
        <v>6.7424778180811328E-10</v>
      </c>
      <c r="V110">
        <f t="shared" ca="1" si="111"/>
        <v>5.4346421601957567E-12</v>
      </c>
      <c r="W110">
        <f t="shared" ca="1" si="111"/>
        <v>8.758151798435644E-7</v>
      </c>
      <c r="X110">
        <f t="shared" ca="1" si="111"/>
        <v>0</v>
      </c>
      <c r="Y110">
        <f t="shared" ca="1" si="111"/>
        <v>9.8046605519643496E-7</v>
      </c>
      <c r="Z110">
        <f t="shared" ca="1" si="111"/>
        <v>0</v>
      </c>
      <c r="AA110">
        <f t="shared" ca="1" si="111"/>
        <v>9.5141925325786486E-8</v>
      </c>
      <c r="AC110">
        <f t="shared" ca="1" si="76"/>
        <v>3.1259416600712294E-8</v>
      </c>
      <c r="AD110">
        <f t="shared" ref="AD110:AE110" ca="1" si="112">AD46*AM$19</f>
        <v>1.563433791253198E-9</v>
      </c>
      <c r="AE110">
        <f t="shared" ca="1" si="112"/>
        <v>8.4786217141038823E-9</v>
      </c>
      <c r="AG110">
        <f t="shared" si="78"/>
        <v>5.932029440658832E-10</v>
      </c>
      <c r="AH110">
        <f t="shared" ca="1" si="79"/>
        <v>2.9209915252563072E-9</v>
      </c>
      <c r="AR110" s="5"/>
      <c r="AS110">
        <f ca="1">SUM(E110:R110)+SUM(W110:AA110)</f>
        <v>6.7086831424546617E-6</v>
      </c>
      <c r="AT110">
        <f ca="1">SUM(U110:V110)</f>
        <v>6.7968242396830903E-10</v>
      </c>
      <c r="AU110">
        <f ca="1">S110</f>
        <v>3.8015609896393439E-6</v>
      </c>
      <c r="AV110">
        <f ca="1">SUM(S110:T110)</f>
        <v>3.801836154012441E-6</v>
      </c>
      <c r="AW110" s="2">
        <f t="shared" ca="1" si="80"/>
        <v>4.1301472106069369E-8</v>
      </c>
      <c r="AX110" s="2"/>
      <c r="AY110" s="2">
        <v>3.4999475155715599E-6</v>
      </c>
      <c r="AZ110" s="2">
        <v>0</v>
      </c>
      <c r="BA110" s="2">
        <f t="shared" ca="1" si="81"/>
        <v>2.9209915252563072E-9</v>
      </c>
      <c r="BB110" s="2">
        <f>'Module C'!AD110</f>
        <v>1.0218996600477056E-5</v>
      </c>
      <c r="BF110" t="s">
        <v>54</v>
      </c>
      <c r="BG110" t="s">
        <v>52</v>
      </c>
      <c r="BH110">
        <f t="shared" ca="1" si="82"/>
        <v>2.8075926548210357E-5</v>
      </c>
    </row>
    <row r="111" spans="2:60" x14ac:dyDescent="0.25">
      <c r="B111" s="6"/>
      <c r="C111" t="s">
        <v>55</v>
      </c>
      <c r="D111" t="s">
        <v>52</v>
      </c>
      <c r="E111">
        <f t="shared" ref="E111:AA111" ca="1" si="113">E$19*E47</f>
        <v>1.625920274202889E-6</v>
      </c>
      <c r="F111">
        <f t="shared" ca="1" si="113"/>
        <v>0</v>
      </c>
      <c r="G111">
        <f t="shared" ca="1" si="113"/>
        <v>0</v>
      </c>
      <c r="H111">
        <f t="shared" ca="1" si="113"/>
        <v>0</v>
      </c>
      <c r="I111">
        <f t="shared" ca="1" si="113"/>
        <v>0</v>
      </c>
      <c r="J111">
        <f t="shared" ca="1" si="113"/>
        <v>5.7515623028761497E-6</v>
      </c>
      <c r="K111">
        <f t="shared" ca="1" si="113"/>
        <v>4.265619064005017E-6</v>
      </c>
      <c r="L111">
        <f t="shared" ca="1" si="113"/>
        <v>9.9647703261270406E-6</v>
      </c>
      <c r="M111">
        <f t="shared" ca="1" si="113"/>
        <v>3.1098503925324225E-5</v>
      </c>
      <c r="N111">
        <f t="shared" ca="1" si="113"/>
        <v>2.3076220104273291E-6</v>
      </c>
      <c r="O111">
        <f t="shared" ca="1" si="113"/>
        <v>2.1784095595429788E-6</v>
      </c>
      <c r="P111">
        <f t="shared" ca="1" si="113"/>
        <v>4.9427635991812735E-5</v>
      </c>
      <c r="Q111">
        <f t="shared" ca="1" si="113"/>
        <v>2.0150159020983198E-5</v>
      </c>
      <c r="R111">
        <f t="shared" ca="1" si="113"/>
        <v>2.5851375465421151E-5</v>
      </c>
      <c r="S111">
        <f t="shared" ca="1" si="113"/>
        <v>5.4477342773948004E-4</v>
      </c>
      <c r="T111">
        <f t="shared" ca="1" si="113"/>
        <v>8.4253231825584284E-9</v>
      </c>
      <c r="U111">
        <f t="shared" ca="1" si="113"/>
        <v>3.1709794143211454E-9</v>
      </c>
      <c r="V111">
        <f t="shared" ca="1" si="113"/>
        <v>1.5688337006623413E-10</v>
      </c>
      <c r="W111">
        <f t="shared" ca="1" si="113"/>
        <v>2.6816792651301575E-5</v>
      </c>
      <c r="X111">
        <f t="shared" ca="1" si="113"/>
        <v>0</v>
      </c>
      <c r="Y111">
        <f t="shared" ca="1" si="113"/>
        <v>2.830339412249775E-5</v>
      </c>
      <c r="Z111">
        <f t="shared" ca="1" si="113"/>
        <v>0</v>
      </c>
      <c r="AA111">
        <f t="shared" ca="1" si="113"/>
        <v>4.6845189842973916E-6</v>
      </c>
      <c r="AC111">
        <f t="shared" ca="1" si="76"/>
        <v>2.9875895228569608E-7</v>
      </c>
      <c r="AD111">
        <f t="shared" ref="AD111:AE111" ca="1" si="114">AD47*AM$19</f>
        <v>1.4942372322848013E-8</v>
      </c>
      <c r="AE111">
        <f t="shared" ca="1" si="114"/>
        <v>8.1033634520060381E-8</v>
      </c>
      <c r="AG111">
        <f t="shared" si="78"/>
        <v>5.6694816901309435E-9</v>
      </c>
      <c r="AH111">
        <f t="shared" ca="1" si="79"/>
        <v>2.791710347214498E-8</v>
      </c>
      <c r="AR111" s="5"/>
      <c r="AS111">
        <f ca="1">SUM(E111:R111)+SUM(W111:AA111)</f>
        <v>2.1242628369881942E-4</v>
      </c>
      <c r="AT111">
        <f ca="1">SUM(U111:V111)</f>
        <v>3.3278627843873797E-9</v>
      </c>
      <c r="AU111">
        <f ca="1">S111</f>
        <v>5.4477342773948004E-4</v>
      </c>
      <c r="AV111">
        <f ca="1">SUM(S111:T111)</f>
        <v>5.4478185306266254E-4</v>
      </c>
      <c r="AW111" s="2">
        <f t="shared" ca="1" si="80"/>
        <v>3.9473495912860446E-7</v>
      </c>
      <c r="AX111" s="2"/>
      <c r="AY111" s="2">
        <v>5.8920518462656998E-4</v>
      </c>
      <c r="AZ111" s="2">
        <v>0</v>
      </c>
      <c r="BA111" s="2">
        <f t="shared" ca="1" si="81"/>
        <v>2.791710347214498E-8</v>
      </c>
      <c r="BB111" s="2">
        <f>'Module C'!AD111</f>
        <v>7.3183999119812832E-4</v>
      </c>
      <c r="BF111" t="s">
        <v>55</v>
      </c>
      <c r="BG111" t="s">
        <v>52</v>
      </c>
      <c r="BH111">
        <f t="shared" ca="1" si="82"/>
        <v>2.6234527202510451E-3</v>
      </c>
    </row>
    <row r="112" spans="2:60" x14ac:dyDescent="0.25">
      <c r="B112" s="6"/>
      <c r="C112" t="s">
        <v>56</v>
      </c>
      <c r="D112" t="s">
        <v>52</v>
      </c>
      <c r="E112">
        <f t="shared" ref="E112:AA112" ca="1" si="115">E$19*E48</f>
        <v>1.5953665383580772E-6</v>
      </c>
      <c r="F112">
        <f t="shared" ca="1" si="115"/>
        <v>0</v>
      </c>
      <c r="G112">
        <f t="shared" ca="1" si="115"/>
        <v>0</v>
      </c>
      <c r="H112">
        <f t="shared" ca="1" si="115"/>
        <v>0</v>
      </c>
      <c r="I112">
        <f t="shared" ca="1" si="115"/>
        <v>0</v>
      </c>
      <c r="J112">
        <f t="shared" ca="1" si="115"/>
        <v>5.5333110201678495E-6</v>
      </c>
      <c r="K112">
        <f t="shared" ca="1" si="115"/>
        <v>4.0551221494242484E-6</v>
      </c>
      <c r="L112">
        <f t="shared" ca="1" si="115"/>
        <v>9.3123841410361564E-6</v>
      </c>
      <c r="M112">
        <f t="shared" ca="1" si="115"/>
        <v>2.9434759278914139E-5</v>
      </c>
      <c r="N112">
        <f t="shared" ca="1" si="115"/>
        <v>1.7974266507858876E-6</v>
      </c>
      <c r="O112">
        <f t="shared" ca="1" si="115"/>
        <v>2.0682822728817302E-6</v>
      </c>
      <c r="P112">
        <f t="shared" ca="1" si="115"/>
        <v>4.9152544673298915E-5</v>
      </c>
      <c r="Q112">
        <f t="shared" ca="1" si="115"/>
        <v>1.6963088401996711E-5</v>
      </c>
      <c r="R112">
        <f t="shared" ca="1" si="115"/>
        <v>2.4890421929794868E-5</v>
      </c>
      <c r="S112">
        <f t="shared" ca="1" si="115"/>
        <v>5.2517946375537684E-4</v>
      </c>
      <c r="T112">
        <f t="shared" ca="1" si="115"/>
        <v>8.0418704971996762E-9</v>
      </c>
      <c r="U112">
        <f t="shared" ca="1" si="115"/>
        <v>2.9492209579448284E-9</v>
      </c>
      <c r="V112">
        <f t="shared" ca="1" si="115"/>
        <v>1.4771003882507467E-10</v>
      </c>
      <c r="W112">
        <f t="shared" ca="1" si="115"/>
        <v>2.5596308768126911E-5</v>
      </c>
      <c r="X112">
        <f t="shared" ca="1" si="115"/>
        <v>0</v>
      </c>
      <c r="Y112">
        <f t="shared" ca="1" si="115"/>
        <v>2.6648429613352244E-5</v>
      </c>
      <c r="Z112">
        <f t="shared" ca="1" si="115"/>
        <v>0</v>
      </c>
      <c r="AA112">
        <f t="shared" ca="1" si="115"/>
        <v>4.5055113386742761E-6</v>
      </c>
      <c r="AC112">
        <f t="shared" ca="1" si="76"/>
        <v>2.8217425469545007E-7</v>
      </c>
      <c r="AD112">
        <f t="shared" ref="AD112:AE112" ca="1" si="116">AD48*AM$19</f>
        <v>1.411289181905271E-8</v>
      </c>
      <c r="AE112">
        <f t="shared" ca="1" si="116"/>
        <v>7.6535297941785847E-8</v>
      </c>
      <c r="AG112">
        <f t="shared" si="78"/>
        <v>5.3547576003425209E-9</v>
      </c>
      <c r="AH112">
        <f t="shared" ca="1" si="79"/>
        <v>2.6367370099675594E-8</v>
      </c>
      <c r="AR112" s="5"/>
      <c r="AS112">
        <f ca="1">SUM(E112:R112)+SUM(W112:AA112)</f>
        <v>2.0155295677681202E-4</v>
      </c>
      <c r="AT112">
        <f ca="1">SUM(U112:V112)</f>
        <v>3.096930996769903E-9</v>
      </c>
      <c r="AU112">
        <f ca="1">S112</f>
        <v>5.2517946375537684E-4</v>
      </c>
      <c r="AV112">
        <f ca="1">SUM(S112:T112)</f>
        <v>5.2518750562587405E-4</v>
      </c>
      <c r="AW112" s="2">
        <f t="shared" ca="1" si="80"/>
        <v>3.7282244445628865E-7</v>
      </c>
      <c r="AX112" s="2"/>
      <c r="AY112" s="2">
        <v>5.78107024005015E-4</v>
      </c>
      <c r="AZ112" s="2">
        <v>0</v>
      </c>
      <c r="BA112" s="2">
        <f t="shared" ca="1" si="81"/>
        <v>2.6367370099675594E-8</v>
      </c>
      <c r="BB112" s="2">
        <f>'Module C'!AD112</f>
        <v>7.0239458304407153E-4</v>
      </c>
      <c r="BF112" t="s">
        <v>56</v>
      </c>
      <c r="BG112" t="s">
        <v>52</v>
      </c>
      <c r="BH112">
        <f t="shared" ca="1" si="82"/>
        <v>2.5328238199527021E-3</v>
      </c>
    </row>
    <row r="113" spans="2:60" x14ac:dyDescent="0.25">
      <c r="B113" s="6"/>
      <c r="C113" t="s">
        <v>57</v>
      </c>
      <c r="D113" t="s">
        <v>52</v>
      </c>
      <c r="E113">
        <f t="shared" ref="E113:AA113" ca="1" si="117">E$19*E49</f>
        <v>3.0553735844807337E-8</v>
      </c>
      <c r="F113">
        <f t="shared" ca="1" si="117"/>
        <v>0</v>
      </c>
      <c r="G113">
        <f t="shared" ca="1" si="117"/>
        <v>0</v>
      </c>
      <c r="H113">
        <f t="shared" ca="1" si="117"/>
        <v>0</v>
      </c>
      <c r="I113">
        <f t="shared" ca="1" si="117"/>
        <v>0</v>
      </c>
      <c r="J113">
        <f t="shared" ca="1" si="117"/>
        <v>2.1825128270830582E-7</v>
      </c>
      <c r="K113">
        <f t="shared" ca="1" si="117"/>
        <v>2.1049691458078044E-7</v>
      </c>
      <c r="L113">
        <f t="shared" ca="1" si="117"/>
        <v>6.5238618509085695E-7</v>
      </c>
      <c r="M113">
        <f t="shared" ca="1" si="117"/>
        <v>1.6637446464102162E-6</v>
      </c>
      <c r="N113">
        <f t="shared" ca="1" si="117"/>
        <v>5.1019535964144662E-7</v>
      </c>
      <c r="O113">
        <f t="shared" ca="1" si="117"/>
        <v>1.1012728666126001E-7</v>
      </c>
      <c r="P113">
        <f t="shared" ca="1" si="117"/>
        <v>2.7509131851395918E-7</v>
      </c>
      <c r="Q113">
        <f t="shared" ca="1" si="117"/>
        <v>3.1870706189863824E-6</v>
      </c>
      <c r="R113">
        <f t="shared" ca="1" si="117"/>
        <v>9.609535356262518E-7</v>
      </c>
      <c r="S113">
        <f t="shared" ca="1" si="117"/>
        <v>1.9593963984105905E-5</v>
      </c>
      <c r="T113">
        <f t="shared" ca="1" si="117"/>
        <v>3.8345268535875653E-10</v>
      </c>
      <c r="U113">
        <f t="shared" ca="1" si="117"/>
        <v>2.2175845637633017E-10</v>
      </c>
      <c r="V113">
        <f t="shared" ca="1" si="117"/>
        <v>9.1733312411596667E-12</v>
      </c>
      <c r="W113">
        <f t="shared" ca="1" si="117"/>
        <v>1.220483883174679E-6</v>
      </c>
      <c r="X113">
        <f t="shared" ca="1" si="117"/>
        <v>0</v>
      </c>
      <c r="Y113">
        <f t="shared" ca="1" si="117"/>
        <v>1.6549645091455414E-6</v>
      </c>
      <c r="Z113">
        <f t="shared" ca="1" si="117"/>
        <v>0</v>
      </c>
      <c r="AA113">
        <f t="shared" ca="1" si="117"/>
        <v>1.7900764562312743E-7</v>
      </c>
      <c r="AC113">
        <f t="shared" ca="1" si="76"/>
        <v>1.6584697590245505E-8</v>
      </c>
      <c r="AD113">
        <f t="shared" ref="AD113:AE113" ca="1" si="118">AD49*AM$19</f>
        <v>8.2948050379527781E-10</v>
      </c>
      <c r="AE113">
        <f t="shared" ca="1" si="118"/>
        <v>4.4983365782743913E-9</v>
      </c>
      <c r="AG113">
        <f t="shared" si="78"/>
        <v>3.1472408978841319E-10</v>
      </c>
      <c r="AH113">
        <f t="shared" ca="1" si="79"/>
        <v>1.5497333724693361E-9</v>
      </c>
      <c r="AR113" s="5"/>
      <c r="AS113">
        <f ca="1">SUM(E113:R113)+SUM(W113:AA113)</f>
        <v>1.0873326922007615E-5</v>
      </c>
      <c r="AT113">
        <f ca="1">SUM(U113:V113)</f>
        <v>2.3093178761748984E-10</v>
      </c>
      <c r="AU113">
        <f ca="1">S113</f>
        <v>1.9593963984105905E-5</v>
      </c>
      <c r="AV113">
        <f ca="1">SUM(S113:T113)</f>
        <v>1.9594347436791264E-5</v>
      </c>
      <c r="AW113" s="2">
        <f t="shared" ca="1" si="80"/>
        <v>2.1912514672315173E-8</v>
      </c>
      <c r="AX113" s="2"/>
      <c r="AY113" s="2">
        <v>1.10981606215517E-5</v>
      </c>
      <c r="AZ113" s="2">
        <v>0</v>
      </c>
      <c r="BA113" s="2">
        <f t="shared" ca="1" si="81"/>
        <v>1.5497333724693361E-9</v>
      </c>
      <c r="BB113" s="2">
        <f>'Module C'!AD113</f>
        <v>2.9445408154059748E-5</v>
      </c>
      <c r="BF113" t="s">
        <v>57</v>
      </c>
      <c r="BG113" t="s">
        <v>52</v>
      </c>
      <c r="BH113">
        <f t="shared" ca="1" si="82"/>
        <v>9.0628900298348635E-5</v>
      </c>
    </row>
    <row r="114" spans="2:60" x14ac:dyDescent="0.25">
      <c r="B114" s="6"/>
      <c r="C114" t="s">
        <v>58</v>
      </c>
      <c r="D114" t="s">
        <v>59</v>
      </c>
      <c r="E114">
        <f t="shared" ref="E114:AA114" ca="1" si="119">E$19*E50</f>
        <v>2.2715949503821351</v>
      </c>
      <c r="F114">
        <f t="shared" ca="1" si="119"/>
        <v>0</v>
      </c>
      <c r="G114">
        <f t="shared" ca="1" si="119"/>
        <v>0</v>
      </c>
      <c r="H114">
        <f t="shared" ca="1" si="119"/>
        <v>0</v>
      </c>
      <c r="I114">
        <f t="shared" ca="1" si="119"/>
        <v>0</v>
      </c>
      <c r="J114">
        <f t="shared" ca="1" si="119"/>
        <v>14.762427598417332</v>
      </c>
      <c r="K114">
        <f t="shared" ca="1" si="119"/>
        <v>8.7681933941514085</v>
      </c>
      <c r="L114">
        <f t="shared" ca="1" si="119"/>
        <v>33.641559412875182</v>
      </c>
      <c r="M114">
        <f t="shared" ca="1" si="119"/>
        <v>39.368573318962973</v>
      </c>
      <c r="N114">
        <f t="shared" ca="1" si="119"/>
        <v>19.25929921259748</v>
      </c>
      <c r="O114">
        <f t="shared" ca="1" si="119"/>
        <v>4.2201422530675945</v>
      </c>
      <c r="P114">
        <f t="shared" ca="1" si="119"/>
        <v>13.105394331099379</v>
      </c>
      <c r="Q114">
        <f t="shared" ca="1" si="119"/>
        <v>40.950672702454845</v>
      </c>
      <c r="R114">
        <f t="shared" ca="1" si="119"/>
        <v>32.073581857391048</v>
      </c>
      <c r="S114">
        <f t="shared" ca="1" si="119"/>
        <v>845.03955692736861</v>
      </c>
      <c r="T114">
        <f t="shared" ca="1" si="119"/>
        <v>1.3852904704368169E-2</v>
      </c>
      <c r="U114">
        <f t="shared" ca="1" si="119"/>
        <v>1.0962053589757955E-2</v>
      </c>
      <c r="V114">
        <f t="shared" ca="1" si="119"/>
        <v>2.0026624381469545E-4</v>
      </c>
      <c r="W114">
        <f t="shared" ca="1" si="119"/>
        <v>44.092133325439363</v>
      </c>
      <c r="X114">
        <f t="shared" ca="1" si="119"/>
        <v>0</v>
      </c>
      <c r="Y114">
        <f t="shared" ca="1" si="119"/>
        <v>36.130116440808898</v>
      </c>
      <c r="Z114">
        <f t="shared" ca="1" si="119"/>
        <v>0</v>
      </c>
      <c r="AA114">
        <f t="shared" ca="1" si="119"/>
        <v>8.2370663016475998</v>
      </c>
      <c r="AC114">
        <f t="shared" ca="1" si="76"/>
        <v>0.69763802830105615</v>
      </c>
      <c r="AD114">
        <f t="shared" ref="AD114:AE114" ca="1" si="120">AD50*AM$19</f>
        <v>3.4892233640863038E-2</v>
      </c>
      <c r="AE114">
        <f t="shared" ca="1" si="120"/>
        <v>0.18922326705237263</v>
      </c>
      <c r="AG114">
        <f t="shared" si="78"/>
        <v>1.3238920532863508E-2</v>
      </c>
      <c r="AH114">
        <f t="shared" ca="1" si="79"/>
        <v>6.5189788868851448E-2</v>
      </c>
      <c r="AR114" s="5"/>
      <c r="AS114">
        <f ca="1">SUM(E114:R114)+SUM(W114:AA114)</f>
        <v>296.88075509929524</v>
      </c>
      <c r="AT114">
        <f ca="1">SUM(U114:V114)</f>
        <v>1.1162319833572651E-2</v>
      </c>
      <c r="AU114">
        <f ca="1">S114</f>
        <v>845.03955692736861</v>
      </c>
      <c r="AV114">
        <f ca="1">SUM(S114:T114)</f>
        <v>845.05340983207293</v>
      </c>
      <c r="AW114" s="2">
        <f t="shared" ca="1" si="80"/>
        <v>0.92175352899429175</v>
      </c>
      <c r="AX114" s="2"/>
      <c r="AY114" s="2">
        <v>377.56606548676001</v>
      </c>
      <c r="AZ114" s="2">
        <v>0</v>
      </c>
      <c r="BA114" s="2">
        <f t="shared" ca="1" si="81"/>
        <v>6.5189788868851448E-2</v>
      </c>
      <c r="BB114" s="2">
        <f>'Module C'!AD114</f>
        <v>1103.8826921114899</v>
      </c>
      <c r="BF114" t="s">
        <v>58</v>
      </c>
      <c r="BG114" t="s">
        <v>59</v>
      </c>
      <c r="BH114">
        <f t="shared" ca="1" si="82"/>
        <v>3469.4205850946837</v>
      </c>
    </row>
    <row r="115" spans="2:60" x14ac:dyDescent="0.25">
      <c r="B115" s="6"/>
      <c r="C115" t="s">
        <v>60</v>
      </c>
      <c r="D115" t="s">
        <v>61</v>
      </c>
      <c r="E115">
        <f t="shared" ref="E115:AA115" ca="1" si="121">E$19*E51</f>
        <v>36691.710005062727</v>
      </c>
      <c r="F115">
        <f t="shared" ca="1" si="121"/>
        <v>0</v>
      </c>
      <c r="G115">
        <f t="shared" ca="1" si="121"/>
        <v>0</v>
      </c>
      <c r="H115">
        <f t="shared" ca="1" si="121"/>
        <v>0</v>
      </c>
      <c r="I115">
        <f t="shared" ca="1" si="121"/>
        <v>0</v>
      </c>
      <c r="J115">
        <f t="shared" ca="1" si="121"/>
        <v>1447.9226524406834</v>
      </c>
      <c r="K115">
        <f t="shared" ca="1" si="121"/>
        <v>2040.4964174291119</v>
      </c>
      <c r="L115">
        <f t="shared" ca="1" si="121"/>
        <v>12388.39756253387</v>
      </c>
      <c r="M115">
        <f t="shared" ca="1" si="121"/>
        <v>7222.6836731019957</v>
      </c>
      <c r="N115">
        <f t="shared" ca="1" si="121"/>
        <v>834.44765136166632</v>
      </c>
      <c r="O115">
        <f t="shared" ca="1" si="121"/>
        <v>2916.0287395133455</v>
      </c>
      <c r="P115">
        <f t="shared" ca="1" si="121"/>
        <v>2845.1134429458243</v>
      </c>
      <c r="Q115">
        <f t="shared" ca="1" si="121"/>
        <v>22792.178784376996</v>
      </c>
      <c r="R115">
        <f t="shared" ca="1" si="121"/>
        <v>31732.664251003247</v>
      </c>
      <c r="S115">
        <f t="shared" ca="1" si="121"/>
        <v>39705.071719485357</v>
      </c>
      <c r="T115">
        <f t="shared" ca="1" si="121"/>
        <v>7.6053037819750573</v>
      </c>
      <c r="U115">
        <f t="shared" ca="1" si="121"/>
        <v>2.4693338196593388</v>
      </c>
      <c r="V115">
        <f t="shared" ca="1" si="121"/>
        <v>0.18511146343693322</v>
      </c>
      <c r="W115">
        <f t="shared" ca="1" si="121"/>
        <v>24206.769301572771</v>
      </c>
      <c r="X115">
        <f t="shared" ca="1" si="121"/>
        <v>0</v>
      </c>
      <c r="Y115">
        <f t="shared" ca="1" si="121"/>
        <v>33396.036202153831</v>
      </c>
      <c r="Z115">
        <f t="shared" ca="1" si="121"/>
        <v>0</v>
      </c>
      <c r="AA115">
        <f t="shared" ca="1" si="121"/>
        <v>4373.1951041412012</v>
      </c>
      <c r="AC115">
        <f t="shared" ca="1" si="76"/>
        <v>150.70222521992631</v>
      </c>
      <c r="AD115">
        <f t="shared" ref="AD115:AE115" ca="1" si="122">AD51*AM$19</f>
        <v>7.5373432055834941</v>
      </c>
      <c r="AE115">
        <f t="shared" ca="1" si="122"/>
        <v>40.87559199951049</v>
      </c>
      <c r="AG115">
        <f t="shared" si="78"/>
        <v>2.8598423578929819</v>
      </c>
      <c r="AH115">
        <f t="shared" ca="1" si="79"/>
        <v>14.082154133824794</v>
      </c>
      <c r="AR115" s="5"/>
      <c r="AS115">
        <f ca="1">SUM(E115:R115)+SUM(W115:AA115)</f>
        <v>182887.64378763727</v>
      </c>
      <c r="AT115">
        <f ca="1">SUM(U115:V115)</f>
        <v>2.6544452830962721</v>
      </c>
      <c r="AU115">
        <f ca="1">S115</f>
        <v>39705.071719485357</v>
      </c>
      <c r="AV115">
        <f ca="1">SUM(S115:T115)</f>
        <v>39712.67702326733</v>
      </c>
      <c r="AW115" s="2">
        <f t="shared" ca="1" si="80"/>
        <v>199.11516042502029</v>
      </c>
      <c r="AX115" s="2"/>
      <c r="AY115" s="2">
        <v>118172.814729889</v>
      </c>
      <c r="AZ115" s="2">
        <v>0</v>
      </c>
      <c r="BA115" s="2">
        <f t="shared" ca="1" si="81"/>
        <v>14.082154133824794</v>
      </c>
      <c r="BB115" s="2">
        <f>'Module C'!AD115</f>
        <v>216361.45125635297</v>
      </c>
      <c r="BF115" t="s">
        <v>60</v>
      </c>
      <c r="BG115" t="s">
        <v>61</v>
      </c>
      <c r="BH115">
        <f t="shared" ca="1" si="82"/>
        <v>597055.51027647383</v>
      </c>
    </row>
    <row r="116" spans="2:60" x14ac:dyDescent="0.25">
      <c r="B116" s="6"/>
      <c r="C116" t="s">
        <v>62</v>
      </c>
      <c r="D116" t="s">
        <v>63</v>
      </c>
      <c r="E116">
        <f t="shared" ref="E116:AA116" ca="1" si="123">E$19*E52</f>
        <v>1.0225869000215437E-6</v>
      </c>
      <c r="F116">
        <f t="shared" ca="1" si="123"/>
        <v>0</v>
      </c>
      <c r="G116">
        <f t="shared" ca="1" si="123"/>
        <v>0</v>
      </c>
      <c r="H116">
        <f t="shared" ca="1" si="123"/>
        <v>0</v>
      </c>
      <c r="I116">
        <f t="shared" ca="1" si="123"/>
        <v>0</v>
      </c>
      <c r="J116">
        <f t="shared" ca="1" si="123"/>
        <v>9.191780075207333E-6</v>
      </c>
      <c r="K116">
        <f t="shared" ca="1" si="123"/>
        <v>6.1646030509865741E-6</v>
      </c>
      <c r="L116">
        <f t="shared" ca="1" si="123"/>
        <v>1.8015993589836596E-5</v>
      </c>
      <c r="M116">
        <f t="shared" ca="1" si="123"/>
        <v>8.8263255970144811E-5</v>
      </c>
      <c r="N116">
        <f t="shared" ca="1" si="123"/>
        <v>9.001339662140708E-6</v>
      </c>
      <c r="O116">
        <f t="shared" ca="1" si="123"/>
        <v>2.3330033065662634E-6</v>
      </c>
      <c r="P116">
        <f t="shared" ca="1" si="123"/>
        <v>1.9171896230244823E-5</v>
      </c>
      <c r="Q116">
        <f t="shared" ca="1" si="123"/>
        <v>3.7270265292163299E-5</v>
      </c>
      <c r="R116">
        <f t="shared" ca="1" si="123"/>
        <v>1.8030363030401515E-5</v>
      </c>
      <c r="S116">
        <f t="shared" ca="1" si="123"/>
        <v>6.3513566261194643E-4</v>
      </c>
      <c r="T116">
        <f t="shared" ca="1" si="123"/>
        <v>6.1347182941678841E-9</v>
      </c>
      <c r="U116">
        <f t="shared" ca="1" si="123"/>
        <v>7.2506506373951548E-9</v>
      </c>
      <c r="V116">
        <f t="shared" ca="1" si="123"/>
        <v>1.7903197463632553E-10</v>
      </c>
      <c r="W116">
        <f t="shared" ca="1" si="123"/>
        <v>1.9526072164141076E-5</v>
      </c>
      <c r="X116">
        <f t="shared" ca="1" si="123"/>
        <v>0</v>
      </c>
      <c r="Y116">
        <f t="shared" ca="1" si="123"/>
        <v>3.2299233096035804E-5</v>
      </c>
      <c r="Z116">
        <f t="shared" ca="1" si="123"/>
        <v>0</v>
      </c>
      <c r="AA116">
        <f t="shared" ca="1" si="123"/>
        <v>3.7572483230710553E-6</v>
      </c>
      <c r="AC116">
        <f t="shared" ca="1" si="76"/>
        <v>4.2520854564983621E-7</v>
      </c>
      <c r="AD116">
        <f t="shared" ref="AD116:AE116" ca="1" si="124">AD52*AM$19</f>
        <v>2.1266724746981805E-8</v>
      </c>
      <c r="AE116">
        <f t="shared" ca="1" si="124"/>
        <v>1.1533108420478594E-7</v>
      </c>
      <c r="AG116">
        <f t="shared" si="78"/>
        <v>8.0690872879472661E-9</v>
      </c>
      <c r="AH116">
        <f t="shared" ca="1" si="79"/>
        <v>3.973300507090812E-8</v>
      </c>
      <c r="AR116" s="5"/>
      <c r="AS116">
        <f ca="1">SUM(E116:R116)+SUM(W116:AA116)</f>
        <v>2.6404764069096139E-4</v>
      </c>
      <c r="AT116">
        <f ca="1">SUM(U116:V116)</f>
        <v>7.4296826120314801E-9</v>
      </c>
      <c r="AU116">
        <f ca="1">S116</f>
        <v>6.3513566261194643E-4</v>
      </c>
      <c r="AV116">
        <f ca="1">SUM(S116:T116)</f>
        <v>6.3514179733024055E-4</v>
      </c>
      <c r="AW116" s="2">
        <f t="shared" ca="1" si="80"/>
        <v>5.6180635460160392E-7</v>
      </c>
      <c r="AX116" s="2"/>
      <c r="AY116" s="2">
        <v>3.1238060417303199E-4</v>
      </c>
      <c r="AZ116" s="2">
        <v>0</v>
      </c>
      <c r="BA116" s="2">
        <f t="shared" ca="1" si="81"/>
        <v>3.973300507090812E-8</v>
      </c>
      <c r="BB116" s="2">
        <f>'Module C'!AD116</f>
        <v>8.691171481478155E-4</v>
      </c>
      <c r="BF116" t="s">
        <v>62</v>
      </c>
      <c r="BG116" t="s">
        <v>63</v>
      </c>
      <c r="BH116">
        <f t="shared" ca="1" si="82"/>
        <v>2.7164318219962806E-3</v>
      </c>
    </row>
    <row r="117" spans="2:60" x14ac:dyDescent="0.25">
      <c r="B117" s="6"/>
      <c r="C117" t="s">
        <v>64</v>
      </c>
      <c r="D117" t="s">
        <v>65</v>
      </c>
      <c r="E117">
        <f t="shared" ref="E117:AA117" ca="1" si="125">E$19*E53</f>
        <v>0.37709634922094565</v>
      </c>
      <c r="F117">
        <f t="shared" ca="1" si="125"/>
        <v>0</v>
      </c>
      <c r="G117">
        <f t="shared" ca="1" si="125"/>
        <v>0</v>
      </c>
      <c r="H117">
        <f t="shared" ca="1" si="125"/>
        <v>0</v>
      </c>
      <c r="I117">
        <f t="shared" ca="1" si="125"/>
        <v>0</v>
      </c>
      <c r="J117">
        <f t="shared" ca="1" si="125"/>
        <v>2.4399381870992083</v>
      </c>
      <c r="K117">
        <f t="shared" ca="1" si="125"/>
        <v>2.8741864744764198</v>
      </c>
      <c r="L117">
        <f t="shared" ca="1" si="125"/>
        <v>4.5975443593501488</v>
      </c>
      <c r="M117">
        <f t="shared" ca="1" si="125"/>
        <v>15.683757090353444</v>
      </c>
      <c r="N117">
        <f t="shared" ca="1" si="125"/>
        <v>4.6235072928957131</v>
      </c>
      <c r="O117">
        <f t="shared" ca="1" si="125"/>
        <v>1.0673759395383151</v>
      </c>
      <c r="P117">
        <f t="shared" ca="1" si="125"/>
        <v>8.2978718949280186</v>
      </c>
      <c r="Q117">
        <f t="shared" ca="1" si="125"/>
        <v>5.0343837860725227</v>
      </c>
      <c r="R117">
        <f t="shared" ca="1" si="125"/>
        <v>12.543783459361524</v>
      </c>
      <c r="S117">
        <f t="shared" ca="1" si="125"/>
        <v>43.614105100883847</v>
      </c>
      <c r="T117">
        <f t="shared" ca="1" si="125"/>
        <v>3.1676123635099298E-3</v>
      </c>
      <c r="U117">
        <f t="shared" ca="1" si="125"/>
        <v>2.2760983916285606E-3</v>
      </c>
      <c r="V117">
        <f t="shared" ca="1" si="125"/>
        <v>8.9404603741275127E-5</v>
      </c>
      <c r="W117">
        <f t="shared" ca="1" si="125"/>
        <v>10.082130039568487</v>
      </c>
      <c r="X117">
        <f t="shared" ca="1" si="125"/>
        <v>0</v>
      </c>
      <c r="Y117">
        <f t="shared" ca="1" si="125"/>
        <v>16.129521790529626</v>
      </c>
      <c r="Z117">
        <f t="shared" ca="1" si="125"/>
        <v>0</v>
      </c>
      <c r="AA117">
        <f t="shared" ca="1" si="125"/>
        <v>2.1742945255925128</v>
      </c>
      <c r="AC117">
        <f t="shared" ca="1" si="76"/>
        <v>0.17447107769688366</v>
      </c>
      <c r="AD117">
        <f t="shared" ref="AD117:AE117" ca="1" si="126">AD53*AM$19</f>
        <v>8.7261378531758825E-3</v>
      </c>
      <c r="AE117">
        <f t="shared" ca="1" si="126"/>
        <v>4.7322516819146135E-2</v>
      </c>
      <c r="AG117">
        <f t="shared" si="78"/>
        <v>3.3108985451053012E-3</v>
      </c>
      <c r="AH117">
        <f t="shared" ca="1" si="79"/>
        <v>1.6303200595986785E-2</v>
      </c>
      <c r="AR117" s="5"/>
      <c r="AS117">
        <f ca="1">SUM(E117:R117)+SUM(W117:AA117)</f>
        <v>85.925391188986879</v>
      </c>
      <c r="AT117">
        <f ca="1">SUM(U117:V117)</f>
        <v>2.3655029953698358E-3</v>
      </c>
      <c r="AU117">
        <f ca="1">S117</f>
        <v>43.614105100883847</v>
      </c>
      <c r="AV117">
        <f ca="1">SUM(S117:T117)</f>
        <v>43.61727271324736</v>
      </c>
      <c r="AW117" s="2">
        <f t="shared" ca="1" si="80"/>
        <v>0.2305197323692057</v>
      </c>
      <c r="AX117" s="2"/>
      <c r="AY117" s="2">
        <v>270.77544809987899</v>
      </c>
      <c r="AZ117" s="2">
        <v>0</v>
      </c>
      <c r="BA117" s="2">
        <f t="shared" ca="1" si="81"/>
        <v>1.6303200595986785E-2</v>
      </c>
      <c r="BB117" s="2">
        <f>'Module C'!AD117</f>
        <v>125.25704562329165</v>
      </c>
      <c r="BF117" t="s">
        <v>64</v>
      </c>
      <c r="BG117" t="s">
        <v>65</v>
      </c>
      <c r="BH117">
        <f t="shared" ca="1" si="82"/>
        <v>569.43845116224929</v>
      </c>
    </row>
    <row r="118" spans="2:60" x14ac:dyDescent="0.25">
      <c r="B118" s="6"/>
      <c r="C118" t="s">
        <v>66</v>
      </c>
      <c r="D118" t="s">
        <v>67</v>
      </c>
      <c r="E118">
        <f t="shared" ref="E118:AA118" ca="1" si="127">E$19*E54</f>
        <v>689.62397034942217</v>
      </c>
      <c r="F118">
        <f t="shared" ca="1" si="127"/>
        <v>0</v>
      </c>
      <c r="G118">
        <f t="shared" ca="1" si="127"/>
        <v>0</v>
      </c>
      <c r="H118">
        <f t="shared" ca="1" si="127"/>
        <v>0</v>
      </c>
      <c r="I118">
        <f t="shared" ca="1" si="127"/>
        <v>0</v>
      </c>
      <c r="J118">
        <f t="shared" ca="1" si="127"/>
        <v>5155.1768690536246</v>
      </c>
      <c r="K118">
        <f t="shared" ca="1" si="127"/>
        <v>5591.5744320978829</v>
      </c>
      <c r="L118">
        <f t="shared" ca="1" si="127"/>
        <v>9188.0232461539363</v>
      </c>
      <c r="M118">
        <f t="shared" ca="1" si="127"/>
        <v>80062.852801418892</v>
      </c>
      <c r="N118">
        <f t="shared" ca="1" si="127"/>
        <v>18008.176165734698</v>
      </c>
      <c r="O118">
        <f t="shared" ca="1" si="127"/>
        <v>1948.2667968481537</v>
      </c>
      <c r="P118">
        <f t="shared" ca="1" si="127"/>
        <v>18753.180363010568</v>
      </c>
      <c r="Q118">
        <f t="shared" ca="1" si="127"/>
        <v>13827.589590178673</v>
      </c>
      <c r="R118">
        <f t="shared" ca="1" si="127"/>
        <v>23863.427554779606</v>
      </c>
      <c r="S118">
        <f t="shared" ca="1" si="127"/>
        <v>128885.52305304429</v>
      </c>
      <c r="T118">
        <f t="shared" ca="1" si="127"/>
        <v>6.2588596711657374</v>
      </c>
      <c r="U118">
        <f t="shared" ca="1" si="127"/>
        <v>6.1747481404276714</v>
      </c>
      <c r="V118">
        <f t="shared" ca="1" si="127"/>
        <v>0.14786821818715623</v>
      </c>
      <c r="W118">
        <f t="shared" ca="1" si="127"/>
        <v>19921.199270160007</v>
      </c>
      <c r="X118">
        <f t="shared" ca="1" si="127"/>
        <v>0</v>
      </c>
      <c r="Y118">
        <f t="shared" ca="1" si="127"/>
        <v>26676.966817933899</v>
      </c>
      <c r="Z118">
        <f t="shared" ca="1" si="127"/>
        <v>0</v>
      </c>
      <c r="AA118">
        <f t="shared" ca="1" si="127"/>
        <v>4124.7317199363542</v>
      </c>
      <c r="AC118">
        <f t="shared" ca="1" si="76"/>
        <v>369.81304386033895</v>
      </c>
      <c r="AD118">
        <f t="shared" ref="AD118:AE118" ca="1" si="128">AD54*AM$19</f>
        <v>18.496129233719618</v>
      </c>
      <c r="AE118">
        <f t="shared" ca="1" si="128"/>
        <v>100.30593161363331</v>
      </c>
      <c r="AG118">
        <f t="shared" si="78"/>
        <v>7.0178592637880479</v>
      </c>
      <c r="AH118">
        <f t="shared" ca="1" si="79"/>
        <v>34.556651547382835</v>
      </c>
      <c r="AR118" s="5"/>
      <c r="AS118">
        <f ca="1">SUM(E118:R118)+SUM(W118:AA118)</f>
        <v>227810.7895976557</v>
      </c>
      <c r="AT118">
        <f ca="1">SUM(U118:V118)</f>
        <v>6.3226163586148276</v>
      </c>
      <c r="AU118">
        <f ca="1">S118</f>
        <v>128885.52305304429</v>
      </c>
      <c r="AV118">
        <f ca="1">SUM(S118:T118)</f>
        <v>128891.78191271547</v>
      </c>
      <c r="AW118" s="2">
        <f t="shared" ca="1" si="80"/>
        <v>488.6151047076919</v>
      </c>
      <c r="AX118" s="2"/>
      <c r="AY118" s="2">
        <v>720512.85851010506</v>
      </c>
      <c r="AZ118" s="2">
        <v>0</v>
      </c>
      <c r="BA118" s="2">
        <f t="shared" ca="1" si="81"/>
        <v>34.556651547382835</v>
      </c>
      <c r="BB118" s="2">
        <f>'Module C'!AD118</f>
        <v>344837.01417442149</v>
      </c>
      <c r="BF118" t="s">
        <v>66</v>
      </c>
      <c r="BG118" t="s">
        <v>67</v>
      </c>
      <c r="BH118">
        <f t="shared" ca="1" si="82"/>
        <v>1551467.4616205557</v>
      </c>
    </row>
    <row r="119" spans="2:60" x14ac:dyDescent="0.25">
      <c r="B119" s="6"/>
      <c r="C119" t="s">
        <v>68</v>
      </c>
      <c r="D119" t="s">
        <v>69</v>
      </c>
      <c r="E119">
        <f t="shared" ref="E119:Z119" ca="1" si="129">E$19*E55</f>
        <v>2.879929574676703E-4</v>
      </c>
      <c r="F119">
        <f t="shared" ca="1" si="129"/>
        <v>0</v>
      </c>
      <c r="G119">
        <f t="shared" ca="1" si="129"/>
        <v>0</v>
      </c>
      <c r="H119">
        <f t="shared" ca="1" si="129"/>
        <v>0</v>
      </c>
      <c r="I119">
        <f t="shared" ca="1" si="129"/>
        <v>0</v>
      </c>
      <c r="J119">
        <f t="shared" ca="1" si="129"/>
        <v>1.5054921774674166E-3</v>
      </c>
      <c r="K119">
        <f t="shared" ca="1" si="129"/>
        <v>5.5003558942974201E-3</v>
      </c>
      <c r="L119">
        <f t="shared" ca="1" si="129"/>
        <v>3.4964063653946172E-2</v>
      </c>
      <c r="M119">
        <f t="shared" ca="1" si="129"/>
        <v>2.7098324140435653E-2</v>
      </c>
      <c r="N119">
        <f t="shared" ca="1" si="129"/>
        <v>2.3070658923289285E-4</v>
      </c>
      <c r="O119">
        <f t="shared" ca="1" si="129"/>
        <v>2.6516545283310439E-4</v>
      </c>
      <c r="P119">
        <f t="shared" ca="1" si="129"/>
        <v>1.4833572976477754E-3</v>
      </c>
      <c r="Q119">
        <f t="shared" ca="1" si="129"/>
        <v>1.2950524988498963E-2</v>
      </c>
      <c r="R119">
        <f t="shared" ca="1" si="129"/>
        <v>8.3062442995981683E-3</v>
      </c>
      <c r="S119">
        <f t="shared" ca="1" si="129"/>
        <v>0.61413875330871692</v>
      </c>
      <c r="T119">
        <f t="shared" ca="1" si="129"/>
        <v>4.4460280877857715E-6</v>
      </c>
      <c r="U119">
        <f t="shared" ca="1" si="129"/>
        <v>2.072806674087876E-6</v>
      </c>
      <c r="V119">
        <f t="shared" ca="1" si="129"/>
        <v>1.1315113681406287E-7</v>
      </c>
      <c r="W119">
        <f t="shared" ca="1" si="129"/>
        <v>1.4151173880051578E-2</v>
      </c>
      <c r="X119">
        <f t="shared" ca="1" si="129"/>
        <v>0</v>
      </c>
      <c r="Y119">
        <f t="shared" ca="1" si="129"/>
        <v>2.0413643710643171E-2</v>
      </c>
      <c r="Z119">
        <f t="shared" ca="1" si="129"/>
        <v>0</v>
      </c>
      <c r="AA119">
        <f ca="1">AA$19*AA55</f>
        <v>2.1029185234408003E-3</v>
      </c>
      <c r="AC119">
        <f t="shared" ca="1" si="76"/>
        <v>2.1168548270258505E-4</v>
      </c>
      <c r="AD119">
        <f t="shared" ref="AD119:AE119" ca="1" si="130">AD55*AM$19</f>
        <v>1.0587409259820429E-5</v>
      </c>
      <c r="AE119">
        <f t="shared" ca="1" si="130"/>
        <v>5.7416334832103098E-5</v>
      </c>
      <c r="AG119">
        <f t="shared" si="78"/>
        <v>4.0171079697091873E-6</v>
      </c>
      <c r="AH119">
        <f t="shared" ca="1" si="79"/>
        <v>1.9780647505108966E-5</v>
      </c>
      <c r="AR119" s="5"/>
      <c r="AS119">
        <f ca="1">SUM(E119:R119)+SUM(W119:AA119)</f>
        <v>0.1292599635655608</v>
      </c>
      <c r="AT119">
        <f ca="1">SUM(U119:V119)</f>
        <v>2.1859578109019389E-6</v>
      </c>
      <c r="AU119">
        <f ca="1">S119</f>
        <v>0.61413875330871692</v>
      </c>
      <c r="AV119">
        <f ca="1">SUM(S119:T119)</f>
        <v>0.61414319933680472</v>
      </c>
      <c r="AW119" s="2">
        <f t="shared" ca="1" si="80"/>
        <v>2.7968922679450859E-4</v>
      </c>
      <c r="AX119" s="2"/>
      <c r="AY119" s="2">
        <v>5.0575029968428602E-2</v>
      </c>
      <c r="AZ119" s="2">
        <v>0</v>
      </c>
      <c r="BA119" s="2">
        <f t="shared" ca="1" si="81"/>
        <v>1.9780647505108966E-5</v>
      </c>
      <c r="BB119" s="2">
        <f>'Module C'!AD119</f>
        <v>0.71831208002532954</v>
      </c>
      <c r="BF119" t="s">
        <v>68</v>
      </c>
      <c r="BG119" t="s">
        <v>69</v>
      </c>
      <c r="BH119">
        <f t="shared" ca="1" si="82"/>
        <v>2.1267306820369507</v>
      </c>
    </row>
    <row r="120" spans="2:60" x14ac:dyDescent="0.25">
      <c r="B120" s="6"/>
      <c r="C120" t="s">
        <v>70</v>
      </c>
      <c r="D120" t="s">
        <v>71</v>
      </c>
      <c r="E120">
        <f t="shared" ref="E120:AA120" ca="1" si="131">E$19*E56</f>
        <v>10.742994882598806</v>
      </c>
      <c r="F120">
        <f t="shared" ca="1" si="131"/>
        <v>0</v>
      </c>
      <c r="G120">
        <f t="shared" ca="1" si="131"/>
        <v>0</v>
      </c>
      <c r="H120">
        <f t="shared" ca="1" si="131"/>
        <v>0</v>
      </c>
      <c r="I120">
        <f t="shared" ca="1" si="131"/>
        <v>0</v>
      </c>
      <c r="J120">
        <f t="shared" ca="1" si="131"/>
        <v>101.16148582702083</v>
      </c>
      <c r="K120">
        <f t="shared" ca="1" si="131"/>
        <v>111.73937501651568</v>
      </c>
      <c r="L120">
        <f t="shared" ca="1" si="131"/>
        <v>343.09350848533057</v>
      </c>
      <c r="M120">
        <f t="shared" ca="1" si="131"/>
        <v>233.30640475463085</v>
      </c>
      <c r="N120">
        <f t="shared" ca="1" si="131"/>
        <v>559.81179229540078</v>
      </c>
      <c r="O120">
        <f t="shared" ca="1" si="131"/>
        <v>38.645615588285374</v>
      </c>
      <c r="P120">
        <f t="shared" ca="1" si="131"/>
        <v>1380.7906148899233</v>
      </c>
      <c r="Q120">
        <f t="shared" ca="1" si="131"/>
        <v>472.25899135193617</v>
      </c>
      <c r="R120">
        <f t="shared" ca="1" si="131"/>
        <v>799.04898052079761</v>
      </c>
      <c r="S120">
        <f t="shared" ca="1" si="131"/>
        <v>7742.9344349995254</v>
      </c>
      <c r="T120">
        <f t="shared" ca="1" si="131"/>
        <v>0.30553506669738939</v>
      </c>
      <c r="U120">
        <f t="shared" ca="1" si="131"/>
        <v>4.0142392684536128E-2</v>
      </c>
      <c r="V120">
        <f t="shared" ca="1" si="131"/>
        <v>5.1002027582013288E-3</v>
      </c>
      <c r="W120">
        <f t="shared" ca="1" si="131"/>
        <v>972.4814530897869</v>
      </c>
      <c r="X120">
        <f t="shared" ca="1" si="131"/>
        <v>0</v>
      </c>
      <c r="Y120">
        <f t="shared" ca="1" si="131"/>
        <v>920.12970341648258</v>
      </c>
      <c r="Z120">
        <f t="shared" ca="1" si="131"/>
        <v>0</v>
      </c>
      <c r="AA120">
        <f t="shared" ca="1" si="131"/>
        <v>339.05147901059075</v>
      </c>
      <c r="AC120">
        <f t="shared" ca="1" si="76"/>
        <v>1.9372974473561659</v>
      </c>
      <c r="AD120">
        <f t="shared" ref="AD120:AE120" ca="1" si="132">AD56*AM$19</f>
        <v>9.6893564316749808E-2</v>
      </c>
      <c r="AE120">
        <f t="shared" ca="1" si="132"/>
        <v>0.52546125264083554</v>
      </c>
      <c r="AG120">
        <f t="shared" si="78"/>
        <v>3.6763659539212623E-2</v>
      </c>
      <c r="AH120">
        <f t="shared" ca="1" si="79"/>
        <v>0.18102799223383753</v>
      </c>
      <c r="AR120" s="5"/>
      <c r="AS120">
        <f ca="1">SUM(E120:R120)+SUM(W120:AA120)</f>
        <v>6282.2623991293003</v>
      </c>
      <c r="AT120">
        <f ca="1">SUM(U120:V120)</f>
        <v>4.5242595442737454E-2</v>
      </c>
      <c r="AU120">
        <f ca="1">S120</f>
        <v>7742.9344349995254</v>
      </c>
      <c r="AV120">
        <f ca="1">SUM(S120:T120)</f>
        <v>7743.2399700662227</v>
      </c>
      <c r="AW120" s="2">
        <f t="shared" ca="1" si="80"/>
        <v>2.5596522643137511</v>
      </c>
      <c r="AX120" s="2"/>
      <c r="AY120" s="2">
        <v>3405.6629912271001</v>
      </c>
      <c r="AZ120" s="2">
        <v>0</v>
      </c>
      <c r="BA120" s="2">
        <f t="shared" ca="1" si="81"/>
        <v>0.18102799223383753</v>
      </c>
      <c r="BB120" s="2">
        <f>'Module C'!AD120</f>
        <v>13554.763897778408</v>
      </c>
      <c r="BF120" t="s">
        <v>70</v>
      </c>
      <c r="BG120" t="s">
        <v>71</v>
      </c>
      <c r="BH120">
        <f t="shared" ca="1" si="82"/>
        <v>38731.649616052549</v>
      </c>
    </row>
    <row r="124" spans="2:60" x14ac:dyDescent="0.25">
      <c r="C124" s="1" t="s">
        <v>20</v>
      </c>
      <c r="E124" t="s">
        <v>1</v>
      </c>
      <c r="F124" t="s">
        <v>2</v>
      </c>
      <c r="G124" t="s">
        <v>3</v>
      </c>
      <c r="H124" t="s">
        <v>4</v>
      </c>
      <c r="I124" t="s">
        <v>5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11</v>
      </c>
      <c r="P124" t="s">
        <v>12</v>
      </c>
      <c r="Q124" t="s">
        <v>13</v>
      </c>
      <c r="R124" t="s">
        <v>14</v>
      </c>
      <c r="S124" t="s">
        <v>15</v>
      </c>
      <c r="T124" t="s">
        <v>16</v>
      </c>
      <c r="U124" t="s">
        <v>17</v>
      </c>
      <c r="V124" t="s">
        <v>18</v>
      </c>
      <c r="W124" t="s">
        <v>19</v>
      </c>
      <c r="X124" t="s">
        <v>20</v>
      </c>
      <c r="Y124" t="s">
        <v>21</v>
      </c>
      <c r="Z124" t="s">
        <v>22</v>
      </c>
      <c r="AA124" t="s">
        <v>23</v>
      </c>
      <c r="AC124">
        <f ca="1">AC30*(AL$20+AO$20)</f>
        <v>5.9493867525891038E-2</v>
      </c>
      <c r="AD124">
        <f ca="1">AD30*AM$20</f>
        <v>6.5597344653605099E-3</v>
      </c>
      <c r="AE124">
        <f ca="1">AE30*AN$20</f>
        <v>3.557394460060892E-2</v>
      </c>
      <c r="AG124">
        <f>AG30*AW$20</f>
        <v>2.3670089485905202E-3</v>
      </c>
      <c r="AH124">
        <f ca="1">AH30*AR$20</f>
        <v>5.0894728435081906E-3</v>
      </c>
      <c r="AS124" t="s">
        <v>72</v>
      </c>
      <c r="AT124" t="s">
        <v>73</v>
      </c>
      <c r="AU124" t="s">
        <v>74</v>
      </c>
      <c r="AV124" t="s">
        <v>75</v>
      </c>
      <c r="AW124" s="2" t="s">
        <v>76</v>
      </c>
      <c r="AX124" s="2"/>
      <c r="AY124" s="2" t="s">
        <v>77</v>
      </c>
      <c r="AZ124" s="2" t="s">
        <v>78</v>
      </c>
      <c r="BA124" s="2" t="s">
        <v>79</v>
      </c>
      <c r="BF124" s="1" t="s">
        <v>20</v>
      </c>
    </row>
    <row r="125" spans="2:60" x14ac:dyDescent="0.25">
      <c r="B125" s="6" t="s">
        <v>83</v>
      </c>
      <c r="C125" t="s">
        <v>30</v>
      </c>
      <c r="D125" t="s">
        <v>31</v>
      </c>
      <c r="E125">
        <f ca="1">E$20*E30</f>
        <v>170.21578443060594</v>
      </c>
      <c r="F125">
        <f t="shared" ref="F125:AA125" ca="1" si="133">F$20*F30</f>
        <v>0</v>
      </c>
      <c r="G125">
        <f t="shared" ca="1" si="133"/>
        <v>0</v>
      </c>
      <c r="H125">
        <f t="shared" ca="1" si="133"/>
        <v>0</v>
      </c>
      <c r="I125">
        <f t="shared" ca="1" si="133"/>
        <v>0</v>
      </c>
      <c r="J125">
        <f t="shared" ca="1" si="133"/>
        <v>3.1451710019479489</v>
      </c>
      <c r="K125">
        <f t="shared" ca="1" si="133"/>
        <v>5.4412337610737334</v>
      </c>
      <c r="L125">
        <f t="shared" ca="1" si="133"/>
        <v>5.4974142490663462</v>
      </c>
      <c r="M125">
        <f t="shared" ca="1" si="133"/>
        <v>15.3493372534597</v>
      </c>
      <c r="N125">
        <f t="shared" ca="1" si="133"/>
        <v>3.469294359884187</v>
      </c>
      <c r="O125">
        <f t="shared" ca="1" si="133"/>
        <v>5.8493277452595915</v>
      </c>
      <c r="P125">
        <f t="shared" ca="1" si="133"/>
        <v>20.134649081981582</v>
      </c>
      <c r="Q125">
        <f t="shared" ca="1" si="133"/>
        <v>8.5234761229647873</v>
      </c>
      <c r="R125">
        <f t="shared" ca="1" si="133"/>
        <v>15.955425301203011</v>
      </c>
      <c r="S125">
        <f t="shared" ca="1" si="133"/>
        <v>77.130275747314911</v>
      </c>
      <c r="T125">
        <f t="shared" ca="1" si="133"/>
        <v>3.2583378667657942E-3</v>
      </c>
      <c r="U125">
        <f t="shared" ca="1" si="133"/>
        <v>2.0180457562680556E-3</v>
      </c>
      <c r="V125">
        <f t="shared" ca="1" si="133"/>
        <v>7.403925354549722E-5</v>
      </c>
      <c r="W125">
        <f t="shared" ca="1" si="133"/>
        <v>0</v>
      </c>
      <c r="X125">
        <f t="shared" ca="1" si="133"/>
        <v>15.698135772518453</v>
      </c>
      <c r="Y125">
        <f t="shared" ca="1" si="133"/>
        <v>0</v>
      </c>
      <c r="Z125">
        <f t="shared" ca="1" si="133"/>
        <v>0</v>
      </c>
      <c r="AA125">
        <f t="shared" ca="1" si="133"/>
        <v>3.5153039899193881</v>
      </c>
      <c r="AC125">
        <f t="shared" ref="AC125:AC151" ca="1" si="134">AC31*(AL$20+AO$20)</f>
        <v>12.180719738292755</v>
      </c>
      <c r="AD125">
        <f t="shared" ref="AD125:AE125" ca="1" si="135">AD31*AM$20</f>
        <v>1.3430340033853656</v>
      </c>
      <c r="AE125">
        <f t="shared" ca="1" si="135"/>
        <v>7.2833767106667908</v>
      </c>
      <c r="AG125">
        <f t="shared" ref="AG125:AG150" si="136">AG31*AW$20</f>
        <v>0.48461923589460432</v>
      </c>
      <c r="AH125">
        <f t="shared" ref="AH125:AH150" ca="1" si="137">AH31*AR$21</f>
        <v>1.9792136847509447</v>
      </c>
      <c r="AR125" s="5" t="s">
        <v>84</v>
      </c>
      <c r="AS125">
        <f ca="1">SUM(E125:R125)+SUM(W125:AA125)</f>
        <v>272.79455306988461</v>
      </c>
      <c r="AT125">
        <f ca="1">SUM(U125:V125)</f>
        <v>2.0920850098135528E-3</v>
      </c>
      <c r="AU125">
        <f ca="1">S125</f>
        <v>77.130275747314911</v>
      </c>
      <c r="AV125">
        <f ca="1">SUM(S125:T125)</f>
        <v>77.13353408518168</v>
      </c>
      <c r="AW125" s="2">
        <f ca="1">+SUM(AC125:AE125)</f>
        <v>20.807130452344911</v>
      </c>
      <c r="AX125" s="2"/>
      <c r="AY125" s="2">
        <v>679.19907567416101</v>
      </c>
      <c r="AZ125" s="2">
        <v>0</v>
      </c>
      <c r="BA125" s="2">
        <f ca="1">+AH125</f>
        <v>1.9792136847509447</v>
      </c>
      <c r="BB125" s="2">
        <f>'Module C'!AD125</f>
        <v>174.07584056496239</v>
      </c>
      <c r="BF125" t="s">
        <v>30</v>
      </c>
      <c r="BG125" t="s">
        <v>31</v>
      </c>
      <c r="BH125">
        <f ca="1">SUM(AS125:BB125)</f>
        <v>1303.1217153636101</v>
      </c>
    </row>
    <row r="126" spans="2:60" x14ac:dyDescent="0.25">
      <c r="B126" s="6"/>
      <c r="C126" t="s">
        <v>32</v>
      </c>
      <c r="D126" t="s">
        <v>33</v>
      </c>
      <c r="E126">
        <f t="shared" ref="E126:AA126" ca="1" si="138">E$20*E31</f>
        <v>3.9748052959829994</v>
      </c>
      <c r="F126">
        <f t="shared" ca="1" si="138"/>
        <v>0</v>
      </c>
      <c r="G126">
        <f t="shared" ca="1" si="138"/>
        <v>0</v>
      </c>
      <c r="H126">
        <f t="shared" ca="1" si="138"/>
        <v>0</v>
      </c>
      <c r="I126">
        <f t="shared" ca="1" si="138"/>
        <v>0</v>
      </c>
      <c r="J126">
        <f t="shared" ca="1" si="138"/>
        <v>753.01257329723887</v>
      </c>
      <c r="K126">
        <f t="shared" ca="1" si="138"/>
        <v>544.256413080627</v>
      </c>
      <c r="L126">
        <f t="shared" ca="1" si="138"/>
        <v>435.82349308371676</v>
      </c>
      <c r="M126">
        <f t="shared" ca="1" si="138"/>
        <v>2073.5192678594199</v>
      </c>
      <c r="N126">
        <f t="shared" ca="1" si="138"/>
        <v>870.77282964124049</v>
      </c>
      <c r="O126">
        <f t="shared" ca="1" si="138"/>
        <v>162.80593447242893</v>
      </c>
      <c r="P126">
        <f t="shared" ca="1" si="138"/>
        <v>1797.4908379904173</v>
      </c>
      <c r="Q126">
        <f t="shared" ca="1" si="138"/>
        <v>1288.5148143721224</v>
      </c>
      <c r="R126">
        <f t="shared" ca="1" si="138"/>
        <v>3712.7482167005328</v>
      </c>
      <c r="S126">
        <f t="shared" ca="1" si="138"/>
        <v>10231.426959095565</v>
      </c>
      <c r="T126">
        <f t="shared" ca="1" si="138"/>
        <v>0.77350275248376443</v>
      </c>
      <c r="U126">
        <f t="shared" ca="1" si="138"/>
        <v>0.64335662669414206</v>
      </c>
      <c r="V126">
        <f t="shared" ca="1" si="138"/>
        <v>9.228618523581842E-3</v>
      </c>
      <c r="W126">
        <f t="shared" ca="1" si="138"/>
        <v>0</v>
      </c>
      <c r="X126">
        <f t="shared" ca="1" si="138"/>
        <v>5004.593996258528</v>
      </c>
      <c r="Y126">
        <f t="shared" ca="1" si="138"/>
        <v>0</v>
      </c>
      <c r="Z126">
        <f t="shared" ca="1" si="138"/>
        <v>0</v>
      </c>
      <c r="AA126">
        <f t="shared" ca="1" si="138"/>
        <v>933.11046785405165</v>
      </c>
      <c r="AC126">
        <f t="shared" ca="1" si="134"/>
        <v>1.3626627496878306E-2</v>
      </c>
      <c r="AD126">
        <f t="shared" ref="AD126:AE126" ca="1" si="139">AD32*AM$20</f>
        <v>1.5024583499971933E-3</v>
      </c>
      <c r="AE126">
        <f t="shared" ca="1" si="139"/>
        <v>8.1479472057540102E-3</v>
      </c>
      <c r="AG126">
        <f t="shared" si="136"/>
        <v>5.4214578015429702E-4</v>
      </c>
      <c r="AH126">
        <f t="shared" ca="1" si="137"/>
        <v>2.2141555013402816E-3</v>
      </c>
      <c r="AR126" s="5"/>
      <c r="AS126">
        <f ca="1">SUM(E126:R126)+SUM(W126:AA126)</f>
        <v>17580.623649906309</v>
      </c>
      <c r="AT126">
        <f ca="1">SUM(U126:V126)</f>
        <v>0.65258524521772387</v>
      </c>
      <c r="AU126">
        <f ca="1">S126</f>
        <v>10231.426959095565</v>
      </c>
      <c r="AV126">
        <f ca="1">SUM(S126:T126)</f>
        <v>10232.200461848048</v>
      </c>
      <c r="AW126" s="2">
        <f t="shared" ref="AW126:AW151" ca="1" si="140">+SUM(AC126:AE126)</f>
        <v>2.3277033052629507E-2</v>
      </c>
      <c r="AX126" s="2"/>
      <c r="AY126" s="2">
        <v>69344.523762775905</v>
      </c>
      <c r="AZ126" s="2">
        <v>0</v>
      </c>
      <c r="BA126" s="2">
        <f t="shared" ref="BA126:BA151" ca="1" si="141">+AH126</f>
        <v>2.2141555013402816E-3</v>
      </c>
      <c r="BB126" s="2">
        <f>'Module C'!AD126</f>
        <v>26897.990047711733</v>
      </c>
      <c r="BF126" t="s">
        <v>32</v>
      </c>
      <c r="BG126" t="s">
        <v>33</v>
      </c>
      <c r="BH126">
        <f t="shared" ref="BH126:BH151" ca="1" si="142">SUM(AS126:BB126)</f>
        <v>134287.44295777133</v>
      </c>
    </row>
    <row r="127" spans="2:60" x14ac:dyDescent="0.25">
      <c r="B127" s="6"/>
      <c r="C127" t="s">
        <v>34</v>
      </c>
      <c r="D127" t="s">
        <v>33</v>
      </c>
      <c r="E127">
        <f t="shared" ref="E127:AA127" ca="1" si="143">E$20*E32</f>
        <v>-124.33534256688952</v>
      </c>
      <c r="F127">
        <f t="shared" ca="1" si="143"/>
        <v>0</v>
      </c>
      <c r="G127">
        <f t="shared" ca="1" si="143"/>
        <v>0</v>
      </c>
      <c r="H127">
        <f t="shared" ca="1" si="143"/>
        <v>0</v>
      </c>
      <c r="I127">
        <f t="shared" ca="1" si="143"/>
        <v>0</v>
      </c>
      <c r="J127">
        <f t="shared" ca="1" si="143"/>
        <v>-0.15992817325622019</v>
      </c>
      <c r="K127">
        <f t="shared" ca="1" si="143"/>
        <v>3.1854434118636479</v>
      </c>
      <c r="L127">
        <f t="shared" ca="1" si="143"/>
        <v>-113.38386950699929</v>
      </c>
      <c r="M127">
        <f t="shared" ca="1" si="143"/>
        <v>-4.5170779319456145</v>
      </c>
      <c r="N127">
        <f t="shared" ca="1" si="143"/>
        <v>8.9302543250311537</v>
      </c>
      <c r="O127">
        <f t="shared" ca="1" si="143"/>
        <v>-15.61179823699379</v>
      </c>
      <c r="P127">
        <f t="shared" ca="1" si="143"/>
        <v>3.9482303434078712</v>
      </c>
      <c r="Q127">
        <f t="shared" ca="1" si="143"/>
        <v>-211.3961731727332</v>
      </c>
      <c r="R127">
        <f t="shared" ca="1" si="143"/>
        <v>69.250321711750104</v>
      </c>
      <c r="S127">
        <f t="shared" ca="1" si="143"/>
        <v>24.698070299818319</v>
      </c>
      <c r="T127">
        <f t="shared" ca="1" si="143"/>
        <v>-1.4197108203670825E-3</v>
      </c>
      <c r="U127">
        <f t="shared" ca="1" si="143"/>
        <v>-4.3009950009167117E-2</v>
      </c>
      <c r="V127">
        <f t="shared" ca="1" si="143"/>
        <v>1.3861172806222852E-6</v>
      </c>
      <c r="W127">
        <f t="shared" ca="1" si="143"/>
        <v>0</v>
      </c>
      <c r="X127">
        <f t="shared" ca="1" si="143"/>
        <v>-334.56923992730998</v>
      </c>
      <c r="Y127">
        <f t="shared" ca="1" si="143"/>
        <v>0</v>
      </c>
      <c r="Z127">
        <f t="shared" ca="1" si="143"/>
        <v>0</v>
      </c>
      <c r="AA127">
        <f t="shared" ca="1" si="143"/>
        <v>7.6778785937356329</v>
      </c>
      <c r="AC127">
        <f t="shared" ca="1" si="134"/>
        <v>12.158867855680096</v>
      </c>
      <c r="AD127">
        <f t="shared" ref="AD127:AE127" ca="1" si="144">AD33*AM$20</f>
        <v>1.3406246366141621</v>
      </c>
      <c r="AE127">
        <f t="shared" ca="1" si="144"/>
        <v>7.270310529330648</v>
      </c>
      <c r="AG127">
        <f t="shared" si="136"/>
        <v>0.48374984205892529</v>
      </c>
      <c r="AH127">
        <f t="shared" ca="1" si="137"/>
        <v>1.9756630287935153</v>
      </c>
      <c r="AR127" s="5"/>
      <c r="AS127">
        <f ca="1">SUM(E127:R127)+SUM(W127:AA127)</f>
        <v>-710.98130113033926</v>
      </c>
      <c r="AT127">
        <f ca="1">SUM(U127:V127)</f>
        <v>-4.3008563891886495E-2</v>
      </c>
      <c r="AU127">
        <f ca="1">S127</f>
        <v>24.698070299818319</v>
      </c>
      <c r="AV127">
        <f ca="1">SUM(S127:T127)</f>
        <v>24.696650588997951</v>
      </c>
      <c r="AW127" s="2">
        <f t="shared" ca="1" si="140"/>
        <v>20.769803021624906</v>
      </c>
      <c r="AX127" s="2"/>
      <c r="AY127" s="2">
        <v>-240.50915122878999</v>
      </c>
      <c r="AZ127" s="2">
        <v>0</v>
      </c>
      <c r="BA127" s="2">
        <f t="shared" ca="1" si="141"/>
        <v>1.9756630287935153</v>
      </c>
      <c r="BB127" s="2">
        <f>'Module C'!AD127</f>
        <v>-667.31743037109243</v>
      </c>
      <c r="BF127" t="s">
        <v>34</v>
      </c>
      <c r="BG127" t="s">
        <v>33</v>
      </c>
      <c r="BH127">
        <f t="shared" ca="1" si="142"/>
        <v>-1546.710704354879</v>
      </c>
    </row>
    <row r="128" spans="2:60" x14ac:dyDescent="0.25">
      <c r="B128" s="6"/>
      <c r="C128" t="s">
        <v>35</v>
      </c>
      <c r="D128" t="s">
        <v>33</v>
      </c>
      <c r="E128">
        <f t="shared" ref="E128:AA128" ca="1" si="145">E$20*E33</f>
        <v>128.07709099123485</v>
      </c>
      <c r="F128">
        <f t="shared" ca="1" si="145"/>
        <v>0</v>
      </c>
      <c r="G128">
        <f t="shared" ca="1" si="145"/>
        <v>0</v>
      </c>
      <c r="H128">
        <f t="shared" ca="1" si="145"/>
        <v>0</v>
      </c>
      <c r="I128">
        <f t="shared" ca="1" si="145"/>
        <v>0</v>
      </c>
      <c r="J128">
        <f t="shared" ca="1" si="145"/>
        <v>752.66851560703651</v>
      </c>
      <c r="K128">
        <f t="shared" ca="1" si="145"/>
        <v>540.8568870054163</v>
      </c>
      <c r="L128">
        <f t="shared" ca="1" si="145"/>
        <v>548.51516609721705</v>
      </c>
      <c r="M128">
        <f t="shared" ca="1" si="145"/>
        <v>2077.1032749724909</v>
      </c>
      <c r="N128">
        <f t="shared" ca="1" si="145"/>
        <v>861.58575937606656</v>
      </c>
      <c r="O128">
        <f t="shared" ca="1" si="145"/>
        <v>178.09504391720034</v>
      </c>
      <c r="P128">
        <f t="shared" ca="1" si="145"/>
        <v>1752.3087237646266</v>
      </c>
      <c r="Q128">
        <f t="shared" ca="1" si="145"/>
        <v>1081.719651665157</v>
      </c>
      <c r="R128">
        <f t="shared" ca="1" si="145"/>
        <v>3642.0907275372101</v>
      </c>
      <c r="S128">
        <f t="shared" ca="1" si="145"/>
        <v>10188.151172993856</v>
      </c>
      <c r="T128">
        <f t="shared" ca="1" si="145"/>
        <v>0.7743668930288814</v>
      </c>
      <c r="U128">
        <f t="shared" ca="1" si="145"/>
        <v>0.68606596640488982</v>
      </c>
      <c r="V128">
        <f t="shared" ca="1" si="145"/>
        <v>9.216490753119649E-3</v>
      </c>
      <c r="W128">
        <f t="shared" ca="1" si="145"/>
        <v>0</v>
      </c>
      <c r="X128">
        <f t="shared" ca="1" si="145"/>
        <v>5336.8248247476695</v>
      </c>
      <c r="Y128">
        <f t="shared" ca="1" si="145"/>
        <v>0</v>
      </c>
      <c r="Z128">
        <f t="shared" ca="1" si="145"/>
        <v>0</v>
      </c>
      <c r="AA128">
        <f t="shared" ca="1" si="145"/>
        <v>925.00739228122029</v>
      </c>
      <c r="AC128">
        <f t="shared" ca="1" si="134"/>
        <v>8.2252551158335588E-3</v>
      </c>
      <c r="AD128">
        <f t="shared" ref="AD128:AE128" ca="1" si="146">AD34*AM$20</f>
        <v>9.0690842121224423E-4</v>
      </c>
      <c r="AE128">
        <f t="shared" ca="1" si="146"/>
        <v>4.918234130420248E-3</v>
      </c>
      <c r="AG128">
        <f t="shared" si="136"/>
        <v>3.2724805552681875E-4</v>
      </c>
      <c r="AH128">
        <f t="shared" ca="1" si="137"/>
        <v>1.3365004560976156E-3</v>
      </c>
      <c r="AR128" s="5"/>
      <c r="AS128">
        <f ca="1">SUM(E128:R128)+SUM(W128:AA128)</f>
        <v>17824.853057962548</v>
      </c>
      <c r="AT128">
        <f ca="1">SUM(U128:V128)</f>
        <v>0.69528245715800951</v>
      </c>
      <c r="AU128">
        <f ca="1">S128</f>
        <v>10188.151172993856</v>
      </c>
      <c r="AV128">
        <f ca="1">SUM(S128:T128)</f>
        <v>10188.925539886885</v>
      </c>
      <c r="AW128" s="2">
        <f t="shared" ca="1" si="140"/>
        <v>1.405039766746605E-2</v>
      </c>
      <c r="AX128" s="2"/>
      <c r="AY128" s="2">
        <v>69558.092398928799</v>
      </c>
      <c r="AZ128" s="2">
        <v>0</v>
      </c>
      <c r="BA128" s="2">
        <f t="shared" ca="1" si="141"/>
        <v>1.3365004560976156E-3</v>
      </c>
      <c r="BB128" s="2">
        <f>'Module C'!AD128</f>
        <v>27096.373764373031</v>
      </c>
      <c r="BF128" t="s">
        <v>35</v>
      </c>
      <c r="BG128" t="s">
        <v>33</v>
      </c>
      <c r="BH128">
        <f t="shared" ca="1" si="142"/>
        <v>134857.1066035004</v>
      </c>
    </row>
    <row r="129" spans="2:60" x14ac:dyDescent="0.25">
      <c r="B129" s="6"/>
      <c r="C129" t="s">
        <v>36</v>
      </c>
      <c r="D129" t="s">
        <v>33</v>
      </c>
      <c r="E129">
        <f t="shared" ref="E129:AA129" ca="1" si="147">E$20*E34</f>
        <v>0.2330568716379986</v>
      </c>
      <c r="F129">
        <f t="shared" ca="1" si="147"/>
        <v>0</v>
      </c>
      <c r="G129">
        <f t="shared" ca="1" si="147"/>
        <v>0</v>
      </c>
      <c r="H129">
        <f t="shared" ca="1" si="147"/>
        <v>0</v>
      </c>
      <c r="I129">
        <f t="shared" ca="1" si="147"/>
        <v>0</v>
      </c>
      <c r="J129">
        <f t="shared" ca="1" si="147"/>
        <v>0.50398586346021812</v>
      </c>
      <c r="K129">
        <f t="shared" ca="1" si="147"/>
        <v>0.21408266334766848</v>
      </c>
      <c r="L129">
        <f t="shared" ca="1" si="147"/>
        <v>0.69219649349991141</v>
      </c>
      <c r="M129">
        <f t="shared" ca="1" si="147"/>
        <v>0.93307081887121257</v>
      </c>
      <c r="N129">
        <f t="shared" ca="1" si="147"/>
        <v>0.25681594013977299</v>
      </c>
      <c r="O129">
        <f t="shared" ca="1" si="147"/>
        <v>0.32268879222238622</v>
      </c>
      <c r="P129">
        <f t="shared" ca="1" si="147"/>
        <v>41.233883882373469</v>
      </c>
      <c r="Q129">
        <f t="shared" ca="1" si="147"/>
        <v>418.19133587969964</v>
      </c>
      <c r="R129">
        <f t="shared" ca="1" si="147"/>
        <v>1.4071674515812878</v>
      </c>
      <c r="S129">
        <f t="shared" ca="1" si="147"/>
        <v>18.577715801868635</v>
      </c>
      <c r="T129">
        <f t="shared" ca="1" si="147"/>
        <v>5.5557027525003481E-4</v>
      </c>
      <c r="U129">
        <f t="shared" ca="1" si="147"/>
        <v>3.0061029841982957E-4</v>
      </c>
      <c r="V129">
        <f t="shared" ca="1" si="147"/>
        <v>1.0741653181600375E-5</v>
      </c>
      <c r="W129">
        <f t="shared" ca="1" si="147"/>
        <v>0</v>
      </c>
      <c r="X129">
        <f t="shared" ca="1" si="147"/>
        <v>2.3384114381720442</v>
      </c>
      <c r="Y129">
        <f t="shared" ca="1" si="147"/>
        <v>0</v>
      </c>
      <c r="Z129">
        <f t="shared" ca="1" si="147"/>
        <v>0</v>
      </c>
      <c r="AA129">
        <f t="shared" ca="1" si="147"/>
        <v>0.42519697909115878</v>
      </c>
      <c r="AC129">
        <f t="shared" ca="1" si="134"/>
        <v>60.639610675392973</v>
      </c>
      <c r="AD129">
        <f t="shared" ref="AD129:AE129" ca="1" si="148">AD35*AM$20</f>
        <v>6.6860629617045699</v>
      </c>
      <c r="AE129">
        <f t="shared" ca="1" si="148"/>
        <v>36.259033753859399</v>
      </c>
      <c r="AG129">
        <f t="shared" si="136"/>
        <v>2.4125932146743669</v>
      </c>
      <c r="AH129">
        <f t="shared" ca="1" si="137"/>
        <v>9.8531736929634857</v>
      </c>
      <c r="AR129" s="5"/>
      <c r="AS129">
        <f ca="1">SUM(E129:R129)+SUM(W129:AA129)</f>
        <v>466.75189307409676</v>
      </c>
      <c r="AT129">
        <f ca="1">SUM(U129:V129)</f>
        <v>3.1135195160142995E-4</v>
      </c>
      <c r="AU129">
        <f ca="1">S129</f>
        <v>18.577715801868635</v>
      </c>
      <c r="AV129">
        <f ca="1">SUM(S129:T129)</f>
        <v>18.578271372143885</v>
      </c>
      <c r="AW129" s="2">
        <f t="shared" ca="1" si="140"/>
        <v>103.58470739095694</v>
      </c>
      <c r="AX129" s="2"/>
      <c r="AY129" s="2">
        <v>26.940515075566498</v>
      </c>
      <c r="AZ129" s="2">
        <v>0</v>
      </c>
      <c r="BA129" s="2">
        <f t="shared" ca="1" si="141"/>
        <v>9.8531736929634857</v>
      </c>
      <c r="BB129" s="2">
        <f>'Module C'!AD129</f>
        <v>468.93371370977098</v>
      </c>
      <c r="BF129" t="s">
        <v>36</v>
      </c>
      <c r="BG129" t="s">
        <v>33</v>
      </c>
      <c r="BH129">
        <f t="shared" ca="1" si="142"/>
        <v>1113.2203014693189</v>
      </c>
    </row>
    <row r="130" spans="2:60" x14ac:dyDescent="0.25">
      <c r="B130" s="6"/>
      <c r="C130" t="s">
        <v>37</v>
      </c>
      <c r="D130" t="s">
        <v>38</v>
      </c>
      <c r="E130">
        <f t="shared" ref="E130:AA130" ca="1" si="149">E$20*E35</f>
        <v>524.95173946758541</v>
      </c>
      <c r="F130">
        <f t="shared" ca="1" si="149"/>
        <v>0</v>
      </c>
      <c r="G130">
        <f t="shared" ca="1" si="149"/>
        <v>0</v>
      </c>
      <c r="H130">
        <f t="shared" ca="1" si="149"/>
        <v>0</v>
      </c>
      <c r="I130">
        <f t="shared" ca="1" si="149"/>
        <v>0</v>
      </c>
      <c r="J130">
        <f t="shared" ca="1" si="149"/>
        <v>2635.6779452062801</v>
      </c>
      <c r="K130">
        <f t="shared" ca="1" si="149"/>
        <v>3998.6729150989304</v>
      </c>
      <c r="L130">
        <f t="shared" ca="1" si="149"/>
        <v>2725.3569253023779</v>
      </c>
      <c r="M130">
        <f t="shared" ca="1" si="149"/>
        <v>27471.465139488493</v>
      </c>
      <c r="N130">
        <f t="shared" ca="1" si="149"/>
        <v>625.05894353083386</v>
      </c>
      <c r="O130">
        <f t="shared" ca="1" si="149"/>
        <v>558.12484221671662</v>
      </c>
      <c r="P130">
        <f t="shared" ca="1" si="149"/>
        <v>3784.1130832767881</v>
      </c>
      <c r="Q130">
        <f t="shared" ca="1" si="149"/>
        <v>32445.205628995413</v>
      </c>
      <c r="R130">
        <f t="shared" ca="1" si="149"/>
        <v>7604.7921494168577</v>
      </c>
      <c r="S130">
        <f t="shared" ca="1" si="149"/>
        <v>36629.104528763193</v>
      </c>
      <c r="T130">
        <f t="shared" ca="1" si="149"/>
        <v>2.1562868558095425</v>
      </c>
      <c r="U130">
        <f t="shared" ca="1" si="149"/>
        <v>0.93833502833874893</v>
      </c>
      <c r="V130">
        <f t="shared" ca="1" si="149"/>
        <v>5.6851030695509341E-2</v>
      </c>
      <c r="W130">
        <f t="shared" ca="1" si="149"/>
        <v>0</v>
      </c>
      <c r="X130">
        <f t="shared" ca="1" si="149"/>
        <v>7299.1955852437286</v>
      </c>
      <c r="Y130">
        <f t="shared" ca="1" si="149"/>
        <v>0</v>
      </c>
      <c r="Z130">
        <f t="shared" ca="1" si="149"/>
        <v>0</v>
      </c>
      <c r="AA130">
        <f t="shared" ca="1" si="149"/>
        <v>2124.7234901301895</v>
      </c>
      <c r="AC130">
        <f t="shared" ca="1" si="134"/>
        <v>27.40909632428291</v>
      </c>
      <c r="AD130">
        <f t="shared" ref="AD130:AE130" ca="1" si="150">AD36*AM$20</f>
        <v>3.0220996095864736</v>
      </c>
      <c r="AE130">
        <f t="shared" ca="1" si="150"/>
        <v>16.389078651988182</v>
      </c>
      <c r="AG130">
        <f t="shared" si="136"/>
        <v>1.0904918266428589</v>
      </c>
      <c r="AH130">
        <f t="shared" ca="1" si="137"/>
        <v>4.4536332579047579</v>
      </c>
      <c r="AR130" s="5"/>
      <c r="AS130">
        <f ca="1">SUM(E130:R130)+SUM(W130:AA130)</f>
        <v>91797.338387374213</v>
      </c>
      <c r="AT130">
        <f ca="1">SUM(U130:V130)</f>
        <v>0.99518605903425827</v>
      </c>
      <c r="AU130">
        <f ca="1">S130</f>
        <v>36629.104528763193</v>
      </c>
      <c r="AV130">
        <f ca="1">SUM(S130:T130)</f>
        <v>36631.260815619004</v>
      </c>
      <c r="AW130" s="2">
        <f t="shared" ca="1" si="140"/>
        <v>46.820274585857561</v>
      </c>
      <c r="AX130" s="2"/>
      <c r="AY130" s="2">
        <v>134693.47710672801</v>
      </c>
      <c r="AZ130" s="2">
        <v>0</v>
      </c>
      <c r="BA130" s="2">
        <f t="shared" ca="1" si="141"/>
        <v>4.4536332579047579</v>
      </c>
      <c r="BB130" s="2">
        <f>'Module C'!AD130</f>
        <v>124190.978528459</v>
      </c>
      <c r="BF130" t="s">
        <v>37</v>
      </c>
      <c r="BG130" t="s">
        <v>38</v>
      </c>
      <c r="BH130">
        <f t="shared" ca="1" si="142"/>
        <v>423994.42846084619</v>
      </c>
    </row>
    <row r="131" spans="2:60" x14ac:dyDescent="0.25">
      <c r="B131" s="6"/>
      <c r="C131" t="s">
        <v>39</v>
      </c>
      <c r="D131" t="s">
        <v>38</v>
      </c>
      <c r="E131">
        <f t="shared" ref="E131:AA131" ca="1" si="151">E$20*E36</f>
        <v>83.290365154876056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722.49708018080196</v>
      </c>
      <c r="K131">
        <f t="shared" ca="1" si="151"/>
        <v>857.54441040958216</v>
      </c>
      <c r="L131">
        <f t="shared" ca="1" si="151"/>
        <v>2470.6851373813806</v>
      </c>
      <c r="M131">
        <f t="shared" ca="1" si="151"/>
        <v>10836.503853873543</v>
      </c>
      <c r="N131">
        <f t="shared" ca="1" si="151"/>
        <v>239.52683719253267</v>
      </c>
      <c r="O131">
        <f t="shared" ca="1" si="151"/>
        <v>239.83412134599692</v>
      </c>
      <c r="P131">
        <f t="shared" ca="1" si="151"/>
        <v>1322.2536257670561</v>
      </c>
      <c r="Q131">
        <f t="shared" ca="1" si="151"/>
        <v>6520.8344328846688</v>
      </c>
      <c r="R131">
        <f t="shared" ca="1" si="151"/>
        <v>3632.8592634160423</v>
      </c>
      <c r="S131">
        <f t="shared" ca="1" si="151"/>
        <v>48831.151139793146</v>
      </c>
      <c r="T131">
        <f t="shared" ca="1" si="151"/>
        <v>1.2627682036938812</v>
      </c>
      <c r="U131">
        <f t="shared" ca="1" si="151"/>
        <v>0.54955182712582873</v>
      </c>
      <c r="V131">
        <f t="shared" ca="1" si="151"/>
        <v>2.7012008460783117E-2</v>
      </c>
      <c r="W131">
        <f t="shared" ca="1" si="151"/>
        <v>0</v>
      </c>
      <c r="X131">
        <f t="shared" ca="1" si="151"/>
        <v>4274.8977169925674</v>
      </c>
      <c r="Y131">
        <f t="shared" ca="1" si="151"/>
        <v>0</v>
      </c>
      <c r="Z131">
        <f t="shared" ca="1" si="151"/>
        <v>0</v>
      </c>
      <c r="AA131">
        <f t="shared" ca="1" si="151"/>
        <v>1181.308391732885</v>
      </c>
      <c r="AC131">
        <f t="shared" ca="1" si="134"/>
        <v>84.710035191941813</v>
      </c>
      <c r="AD131">
        <f t="shared" ref="AD131:AE131" ca="1" si="152">AD37*AM$20</f>
        <v>9.3400439493811529</v>
      </c>
      <c r="AE131">
        <f t="shared" ca="1" si="152"/>
        <v>50.651776802413174</v>
      </c>
      <c r="AG131">
        <f t="shared" si="136"/>
        <v>3.3702534340616666</v>
      </c>
      <c r="AH131">
        <f t="shared" ca="1" si="137"/>
        <v>13.764314793365767</v>
      </c>
      <c r="AR131" s="5"/>
      <c r="AS131">
        <f ca="1">SUM(E131:R131)+SUM(W131:AA131)</f>
        <v>32382.035236331929</v>
      </c>
      <c r="AT131">
        <f ca="1">SUM(U131:V131)</f>
        <v>0.57656383558661184</v>
      </c>
      <c r="AU131">
        <f ca="1">S131</f>
        <v>48831.151139793146</v>
      </c>
      <c r="AV131">
        <f ca="1">SUM(S131:T131)</f>
        <v>48832.413907996837</v>
      </c>
      <c r="AW131" s="2">
        <f t="shared" ca="1" si="140"/>
        <v>144.70185594373615</v>
      </c>
      <c r="AX131" s="2"/>
      <c r="AY131" s="2">
        <v>27019.7488622655</v>
      </c>
      <c r="AZ131" s="2">
        <v>0</v>
      </c>
      <c r="BA131" s="2">
        <f t="shared" ca="1" si="141"/>
        <v>13.764314793365767</v>
      </c>
      <c r="BB131" s="2">
        <f>'Module C'!AD131</f>
        <v>78494.288984241139</v>
      </c>
      <c r="BF131" t="s">
        <v>39</v>
      </c>
      <c r="BG131" t="s">
        <v>38</v>
      </c>
      <c r="BH131">
        <f t="shared" ca="1" si="142"/>
        <v>235718.68086520126</v>
      </c>
    </row>
    <row r="132" spans="2:60" x14ac:dyDescent="0.25">
      <c r="B132" s="6"/>
      <c r="C132" t="s">
        <v>40</v>
      </c>
      <c r="D132" t="s">
        <v>38</v>
      </c>
      <c r="E132">
        <f t="shared" ref="E132:AA132" ca="1" si="153">E$20*E37</f>
        <v>575.68011252043414</v>
      </c>
      <c r="F132">
        <f t="shared" ca="1" si="153"/>
        <v>0</v>
      </c>
      <c r="G132">
        <f t="shared" ca="1" si="153"/>
        <v>0</v>
      </c>
      <c r="H132">
        <f t="shared" ca="1" si="153"/>
        <v>0</v>
      </c>
      <c r="I132">
        <f t="shared" ca="1" si="153"/>
        <v>0</v>
      </c>
      <c r="J132">
        <f t="shared" ca="1" si="153"/>
        <v>3097.47833125835</v>
      </c>
      <c r="K132">
        <f t="shared" ca="1" si="153"/>
        <v>4771.0637035658574</v>
      </c>
      <c r="L132">
        <f t="shared" ca="1" si="153"/>
        <v>3267.3436183407734</v>
      </c>
      <c r="M132">
        <f t="shared" ca="1" si="153"/>
        <v>36982.335964071834</v>
      </c>
      <c r="N132">
        <f t="shared" ca="1" si="153"/>
        <v>743.05629521847277</v>
      </c>
      <c r="O132">
        <f t="shared" ca="1" si="153"/>
        <v>648.53550770301445</v>
      </c>
      <c r="P132">
        <f t="shared" ca="1" si="153"/>
        <v>4408.9499801561788</v>
      </c>
      <c r="Q132">
        <f t="shared" ca="1" si="153"/>
        <v>13162.2431679083</v>
      </c>
      <c r="R132">
        <f t="shared" ca="1" si="153"/>
        <v>10417.837749933298</v>
      </c>
      <c r="S132">
        <f t="shared" ca="1" si="153"/>
        <v>79663.601334512365</v>
      </c>
      <c r="T132">
        <f t="shared" ca="1" si="153"/>
        <v>3.0978660834777543</v>
      </c>
      <c r="U132">
        <f t="shared" ca="1" si="153"/>
        <v>1.3649448048652815</v>
      </c>
      <c r="V132">
        <f t="shared" ca="1" si="153"/>
        <v>7.5939754382572305E-2</v>
      </c>
      <c r="W132">
        <f t="shared" ca="1" si="153"/>
        <v>0</v>
      </c>
      <c r="X132">
        <f t="shared" ca="1" si="153"/>
        <v>10617.741843670443</v>
      </c>
      <c r="Y132">
        <f t="shared" ca="1" si="153"/>
        <v>0</v>
      </c>
      <c r="Z132">
        <f t="shared" ca="1" si="153"/>
        <v>0</v>
      </c>
      <c r="AA132">
        <f t="shared" ca="1" si="153"/>
        <v>3047.1313613593329</v>
      </c>
      <c r="AC132">
        <f t="shared" ca="1" si="134"/>
        <v>0.58511830000844278</v>
      </c>
      <c r="AD132">
        <f t="shared" ref="AD132:AE132" ca="1" si="154">AD38*AM$20</f>
        <v>6.4514559878094735E-2</v>
      </c>
      <c r="AE132">
        <f t="shared" ca="1" si="154"/>
        <v>0.34986742087735989</v>
      </c>
      <c r="AG132">
        <f t="shared" si="136"/>
        <v>2.3279378357800144E-2</v>
      </c>
      <c r="AH132">
        <f t="shared" ca="1" si="137"/>
        <v>9.507436107689593E-2</v>
      </c>
      <c r="AR132" s="5"/>
      <c r="AS132">
        <f ca="1">SUM(E132:R132)+SUM(W132:AA132)</f>
        <v>91739.397635706293</v>
      </c>
      <c r="AT132">
        <f ca="1">SUM(U132:V132)</f>
        <v>1.4408845592478539</v>
      </c>
      <c r="AU132">
        <f ca="1">S132</f>
        <v>79663.601334512365</v>
      </c>
      <c r="AV132">
        <f ca="1">SUM(S132:T132)</f>
        <v>79666.699200595845</v>
      </c>
      <c r="AW132" s="2">
        <f t="shared" ca="1" si="140"/>
        <v>0.99950028076389741</v>
      </c>
      <c r="AX132" s="2"/>
      <c r="AY132" s="2">
        <v>150590.87186741701</v>
      </c>
      <c r="AZ132" s="2">
        <v>0</v>
      </c>
      <c r="BA132" s="2">
        <f t="shared" ca="1" si="141"/>
        <v>9.507436107689593E-2</v>
      </c>
      <c r="BB132" s="2">
        <f>'Module C'!AD132</f>
        <v>165732.05694995858</v>
      </c>
      <c r="BF132" t="s">
        <v>40</v>
      </c>
      <c r="BG132" t="s">
        <v>38</v>
      </c>
      <c r="BH132">
        <f t="shared" ca="1" si="142"/>
        <v>567395.16244739119</v>
      </c>
    </row>
    <row r="133" spans="2:60" x14ac:dyDescent="0.25">
      <c r="B133" s="6"/>
      <c r="C133" t="s">
        <v>41</v>
      </c>
      <c r="D133" t="s">
        <v>38</v>
      </c>
      <c r="E133">
        <f t="shared" ref="E133:AA133" ca="1" si="155">E$20*E38</f>
        <v>20.371895338098483</v>
      </c>
      <c r="F133">
        <f t="shared" ca="1" si="155"/>
        <v>0</v>
      </c>
      <c r="G133">
        <f t="shared" ca="1" si="155"/>
        <v>0</v>
      </c>
      <c r="H133">
        <f t="shared" ca="1" si="155"/>
        <v>0</v>
      </c>
      <c r="I133">
        <f t="shared" ca="1" si="155"/>
        <v>0</v>
      </c>
      <c r="J133">
        <f t="shared" ca="1" si="155"/>
        <v>140.16808839882549</v>
      </c>
      <c r="K133">
        <f t="shared" ca="1" si="155"/>
        <v>34.232178240592383</v>
      </c>
      <c r="L133">
        <f t="shared" ca="1" si="155"/>
        <v>618.5126087369996</v>
      </c>
      <c r="M133">
        <f t="shared" ca="1" si="155"/>
        <v>100.84312446662527</v>
      </c>
      <c r="N133">
        <f t="shared" ca="1" si="155"/>
        <v>51.776580631132781</v>
      </c>
      <c r="O133">
        <f t="shared" ca="1" si="155"/>
        <v>72.395699382349378</v>
      </c>
      <c r="P133">
        <f t="shared" ca="1" si="155"/>
        <v>72.617551710865371</v>
      </c>
      <c r="Q133">
        <f t="shared" ca="1" si="155"/>
        <v>24366.284964842762</v>
      </c>
      <c r="R133">
        <f t="shared" ca="1" si="155"/>
        <v>501.63947417790962</v>
      </c>
      <c r="S133">
        <f t="shared" ca="1" si="155"/>
        <v>3215.7431930428484</v>
      </c>
      <c r="T133">
        <f t="shared" ca="1" si="155"/>
        <v>0.22415837780311973</v>
      </c>
      <c r="U133">
        <f t="shared" ca="1" si="155"/>
        <v>6.4940761712682427E-2</v>
      </c>
      <c r="V133">
        <f t="shared" ca="1" si="155"/>
        <v>5.2734513656848029E-3</v>
      </c>
      <c r="W133">
        <f t="shared" ca="1" si="155"/>
        <v>0</v>
      </c>
      <c r="X133">
        <f t="shared" ca="1" si="155"/>
        <v>505.16639247155121</v>
      </c>
      <c r="Y133">
        <f t="shared" ca="1" si="155"/>
        <v>0</v>
      </c>
      <c r="Z133">
        <f t="shared" ca="1" si="155"/>
        <v>0</v>
      </c>
      <c r="AA133">
        <f t="shared" ca="1" si="155"/>
        <v>170.95487905715268</v>
      </c>
      <c r="AC133">
        <f t="shared" ca="1" si="134"/>
        <v>2.753553507725131</v>
      </c>
      <c r="AD133">
        <f t="shared" ref="AD133:AE133" ca="1" si="156">AD39*AM$20</f>
        <v>0.30360406203174212</v>
      </c>
      <c r="AE133">
        <f t="shared" ca="1" si="156"/>
        <v>1.6464681825567553</v>
      </c>
      <c r="AG133">
        <f t="shared" si="136"/>
        <v>0.10955222889773941</v>
      </c>
      <c r="AH133">
        <f t="shared" ca="1" si="137"/>
        <v>0.44741779642550067</v>
      </c>
      <c r="AR133" s="5"/>
      <c r="AS133">
        <f ca="1">SUM(E133:R133)+SUM(W133:AA133)</f>
        <v>26654.963437454866</v>
      </c>
      <c r="AT133">
        <f ca="1">SUM(U133:V133)</f>
        <v>7.0214213078367227E-2</v>
      </c>
      <c r="AU133">
        <f ca="1">S133</f>
        <v>3215.7431930428484</v>
      </c>
      <c r="AV133">
        <f ca="1">SUM(S133:T133)</f>
        <v>3215.9673514206515</v>
      </c>
      <c r="AW133" s="2">
        <f t="shared" ca="1" si="140"/>
        <v>4.703625752313628</v>
      </c>
      <c r="AX133" s="2"/>
      <c r="AY133" s="2">
        <v>2749.7549641846099</v>
      </c>
      <c r="AZ133" s="2">
        <v>0</v>
      </c>
      <c r="BA133" s="2">
        <f t="shared" ca="1" si="141"/>
        <v>0.44741779642550067</v>
      </c>
      <c r="BB133" s="2">
        <f>'Module C'!AD133</f>
        <v>28865.71424591498</v>
      </c>
      <c r="BF133" t="s">
        <v>41</v>
      </c>
      <c r="BG133" t="s">
        <v>38</v>
      </c>
      <c r="BH133">
        <f t="shared" ca="1" si="142"/>
        <v>64707.36444977978</v>
      </c>
    </row>
    <row r="134" spans="2:60" x14ac:dyDescent="0.25">
      <c r="B134" s="6"/>
      <c r="C134" t="s">
        <v>42</v>
      </c>
      <c r="D134" t="s">
        <v>38</v>
      </c>
      <c r="E134">
        <f t="shared" ref="E134:AA134" ca="1" si="157">E$20*E39</f>
        <v>12.190096763926446</v>
      </c>
      <c r="F134">
        <f t="shared" ca="1" si="157"/>
        <v>0</v>
      </c>
      <c r="G134">
        <f t="shared" ca="1" si="157"/>
        <v>0</v>
      </c>
      <c r="H134">
        <f t="shared" ca="1" si="157"/>
        <v>0</v>
      </c>
      <c r="I134">
        <f t="shared" ca="1" si="157"/>
        <v>0</v>
      </c>
      <c r="J134">
        <f t="shared" ca="1" si="157"/>
        <v>120.52860572990626</v>
      </c>
      <c r="K134">
        <f t="shared" ca="1" si="157"/>
        <v>50.921443702057331</v>
      </c>
      <c r="L134">
        <f t="shared" ca="1" si="157"/>
        <v>1310.1858356059859</v>
      </c>
      <c r="M134">
        <f t="shared" ca="1" si="157"/>
        <v>1224.7899048234167</v>
      </c>
      <c r="N134">
        <f t="shared" ca="1" si="157"/>
        <v>69.752904873762873</v>
      </c>
      <c r="O134">
        <f t="shared" ca="1" si="157"/>
        <v>77.027756477349897</v>
      </c>
      <c r="P134">
        <f t="shared" ca="1" si="157"/>
        <v>624.79917717678347</v>
      </c>
      <c r="Q134">
        <f t="shared" ca="1" si="157"/>
        <v>1437.5119291289309</v>
      </c>
      <c r="R134">
        <f t="shared" ca="1" si="157"/>
        <v>318.17418872171663</v>
      </c>
      <c r="S134">
        <f t="shared" ca="1" si="157"/>
        <v>2580.9111410011315</v>
      </c>
      <c r="T134">
        <f t="shared" ca="1" si="157"/>
        <v>9.7030598222542827E-2</v>
      </c>
      <c r="U134">
        <f t="shared" ca="1" si="157"/>
        <v>5.8001288886616265E-2</v>
      </c>
      <c r="V134">
        <f t="shared" ca="1" si="157"/>
        <v>2.6498334080355028E-3</v>
      </c>
      <c r="W134">
        <f t="shared" ca="1" si="157"/>
        <v>0</v>
      </c>
      <c r="X134">
        <f t="shared" ca="1" si="157"/>
        <v>451.1850660943216</v>
      </c>
      <c r="Y134">
        <f t="shared" ca="1" si="157"/>
        <v>0</v>
      </c>
      <c r="Z134">
        <f t="shared" ca="1" si="157"/>
        <v>0</v>
      </c>
      <c r="AA134">
        <f t="shared" ca="1" si="157"/>
        <v>87.945641446579614</v>
      </c>
      <c r="AC134">
        <f t="shared" ca="1" si="134"/>
        <v>1.2108605996923612E-6</v>
      </c>
      <c r="AD134">
        <f t="shared" ref="AD134:AE134" ca="1" si="158">AD40*AM$20</f>
        <v>1.3350828142232324E-7</v>
      </c>
      <c r="AE134">
        <f t="shared" ca="1" si="158"/>
        <v>7.2402568002106058E-7</v>
      </c>
      <c r="AG134">
        <f t="shared" si="136"/>
        <v>4.8175013562871863E-8</v>
      </c>
      <c r="AH134">
        <f t="shared" ca="1" si="137"/>
        <v>1.9674961092018007E-7</v>
      </c>
      <c r="AR134" s="5"/>
      <c r="AS134">
        <f ca="1">SUM(E134:R134)+SUM(W134:AA134)</f>
        <v>5785.0125505447377</v>
      </c>
      <c r="AT134">
        <f ca="1">SUM(U134:V134)</f>
        <v>6.065112229465177E-2</v>
      </c>
      <c r="AU134">
        <f ca="1">S134</f>
        <v>2580.9111410011315</v>
      </c>
      <c r="AV134">
        <f ca="1">SUM(S134:T134)</f>
        <v>2581.0081715993538</v>
      </c>
      <c r="AW134" s="2">
        <f t="shared" ca="1" si="140"/>
        <v>2.0683945611357451E-6</v>
      </c>
      <c r="AX134" s="2"/>
      <c r="AY134" s="2">
        <v>8372.5991373911802</v>
      </c>
      <c r="AZ134" s="2">
        <v>0</v>
      </c>
      <c r="BA134" s="2">
        <f t="shared" ca="1" si="141"/>
        <v>1.9674961092018007E-7</v>
      </c>
      <c r="BB134" s="2">
        <f>'Module C'!AD134</f>
        <v>8087.4963168263639</v>
      </c>
      <c r="BF134" t="s">
        <v>42</v>
      </c>
      <c r="BG134" t="s">
        <v>38</v>
      </c>
      <c r="BH134">
        <f t="shared" ca="1" si="142"/>
        <v>27407.087970750203</v>
      </c>
    </row>
    <row r="135" spans="2:60" x14ac:dyDescent="0.25">
      <c r="B135" s="6"/>
      <c r="C135" t="s">
        <v>43</v>
      </c>
      <c r="D135" t="s">
        <v>44</v>
      </c>
      <c r="E135">
        <f t="shared" ref="E135:AA135" ca="1" si="159">E$20*E40</f>
        <v>4.8988096224736066E-6</v>
      </c>
      <c r="F135">
        <f t="shared" ca="1" si="159"/>
        <v>0</v>
      </c>
      <c r="G135">
        <f t="shared" ca="1" si="159"/>
        <v>0</v>
      </c>
      <c r="H135">
        <f t="shared" ca="1" si="159"/>
        <v>0</v>
      </c>
      <c r="I135">
        <f t="shared" ca="1" si="159"/>
        <v>0</v>
      </c>
      <c r="J135">
        <f t="shared" ca="1" si="159"/>
        <v>6.1066332325283992E-5</v>
      </c>
      <c r="K135">
        <f t="shared" ca="1" si="159"/>
        <v>5.6960421954269766E-5</v>
      </c>
      <c r="L135">
        <f t="shared" ca="1" si="159"/>
        <v>4.7691856319229468E-5</v>
      </c>
      <c r="M135">
        <f t="shared" ca="1" si="159"/>
        <v>6.742229404261398E-5</v>
      </c>
      <c r="N135">
        <f t="shared" ca="1" si="159"/>
        <v>4.0776492439559023E-5</v>
      </c>
      <c r="O135">
        <f t="shared" ca="1" si="159"/>
        <v>2.5056432772048343E-5</v>
      </c>
      <c r="P135">
        <f t="shared" ca="1" si="159"/>
        <v>1.2908420447266849E-4</v>
      </c>
      <c r="Q135">
        <f t="shared" ca="1" si="159"/>
        <v>8.6505232116165142E-5</v>
      </c>
      <c r="R135">
        <f t="shared" ca="1" si="159"/>
        <v>2.9163717756802243E-4</v>
      </c>
      <c r="S135">
        <f t="shared" ca="1" si="159"/>
        <v>6.8737033867577251E-4</v>
      </c>
      <c r="T135">
        <f t="shared" ca="1" si="159"/>
        <v>4.4068856543090701E-8</v>
      </c>
      <c r="U135">
        <f t="shared" ca="1" si="159"/>
        <v>2.7711950632909967E-8</v>
      </c>
      <c r="V135">
        <f t="shared" ca="1" si="159"/>
        <v>4.7582566532374991E-9</v>
      </c>
      <c r="W135">
        <f t="shared" ca="1" si="159"/>
        <v>0</v>
      </c>
      <c r="X135">
        <f t="shared" ca="1" si="159"/>
        <v>2.1556793853933073E-4</v>
      </c>
      <c r="Y135">
        <f t="shared" ca="1" si="159"/>
        <v>0</v>
      </c>
      <c r="Z135">
        <f t="shared" ca="1" si="159"/>
        <v>0</v>
      </c>
      <c r="AA135">
        <f t="shared" ca="1" si="159"/>
        <v>3.9823754451496957E-5</v>
      </c>
      <c r="AC135">
        <f t="shared" ca="1" si="134"/>
        <v>1.9402022577063579E-2</v>
      </c>
      <c r="AD135">
        <f t="shared" ref="AD135:AE135" ca="1" si="160">AD41*AM$20</f>
        <v>2.139247648357696E-3</v>
      </c>
      <c r="AE135">
        <f t="shared" ca="1" si="160"/>
        <v>1.1601304554555198E-2</v>
      </c>
      <c r="AG135">
        <f t="shared" si="136"/>
        <v>7.7192428346802087E-4</v>
      </c>
      <c r="AH135">
        <f t="shared" ca="1" si="137"/>
        <v>3.15258452878198E-3</v>
      </c>
      <c r="AR135" s="5"/>
      <c r="AS135">
        <f ca="1">SUM(E135:R135)+SUM(W135:AA135)</f>
        <v>1.066490946623162E-3</v>
      </c>
      <c r="AT135">
        <f ca="1">SUM(U135:V135)</f>
        <v>3.2470207286147465E-8</v>
      </c>
      <c r="AU135">
        <f ca="1">S135</f>
        <v>6.8737033867577251E-4</v>
      </c>
      <c r="AV135">
        <f ca="1">SUM(S135:T135)</f>
        <v>6.8741440753231564E-4</v>
      </c>
      <c r="AW135" s="2">
        <f t="shared" ca="1" si="140"/>
        <v>3.3142574779976473E-2</v>
      </c>
      <c r="AX135" s="2"/>
      <c r="AY135" s="2">
        <v>9.7636408364251801E-4</v>
      </c>
      <c r="AZ135" s="2">
        <v>0</v>
      </c>
      <c r="BA135" s="2">
        <f t="shared" ca="1" si="141"/>
        <v>3.15258452878198E-3</v>
      </c>
      <c r="BB135" s="2">
        <f>'Module C'!AD135</f>
        <v>1.6968233762565104E-3</v>
      </c>
      <c r="BF135" t="s">
        <v>43</v>
      </c>
      <c r="BG135" t="s">
        <v>44</v>
      </c>
      <c r="BH135">
        <f t="shared" ca="1" si="142"/>
        <v>4.1409654931696016E-2</v>
      </c>
    </row>
    <row r="136" spans="2:60" x14ac:dyDescent="0.25">
      <c r="B136" s="6"/>
      <c r="C136" t="s">
        <v>45</v>
      </c>
      <c r="D136" t="s">
        <v>46</v>
      </c>
      <c r="E136">
        <f t="shared" ref="E136:AA136" ca="1" si="161">E$20*E41</f>
        <v>9.7908234274913894E-2</v>
      </c>
      <c r="F136">
        <f t="shared" ca="1" si="161"/>
        <v>0</v>
      </c>
      <c r="G136">
        <f t="shared" ca="1" si="161"/>
        <v>0</v>
      </c>
      <c r="H136">
        <f t="shared" ca="1" si="161"/>
        <v>0</v>
      </c>
      <c r="I136">
        <f t="shared" ca="1" si="161"/>
        <v>0</v>
      </c>
      <c r="J136">
        <f t="shared" ca="1" si="161"/>
        <v>0.75496686228233789</v>
      </c>
      <c r="K136">
        <f t="shared" ca="1" si="161"/>
        <v>0.87289145278344726</v>
      </c>
      <c r="L136">
        <f t="shared" ca="1" si="161"/>
        <v>1.4944358702480651</v>
      </c>
      <c r="M136">
        <f t="shared" ca="1" si="161"/>
        <v>2.4337160077355842</v>
      </c>
      <c r="N136">
        <f t="shared" ca="1" si="161"/>
        <v>0.69287958878940081</v>
      </c>
      <c r="O136">
        <f t="shared" ca="1" si="161"/>
        <v>0.27827954169322749</v>
      </c>
      <c r="P136">
        <f t="shared" ca="1" si="161"/>
        <v>2.611535441728476</v>
      </c>
      <c r="Q136">
        <f t="shared" ca="1" si="161"/>
        <v>2.2422245906780662</v>
      </c>
      <c r="R136">
        <f t="shared" ca="1" si="161"/>
        <v>4.0860022244908079</v>
      </c>
      <c r="S136">
        <f t="shared" ca="1" si="161"/>
        <v>11.425440813228986</v>
      </c>
      <c r="T136">
        <f t="shared" ca="1" si="161"/>
        <v>9.4976214476879346E-4</v>
      </c>
      <c r="U136">
        <f t="shared" ca="1" si="161"/>
        <v>5.5679043704254976E-4</v>
      </c>
      <c r="V136">
        <f t="shared" ca="1" si="161"/>
        <v>2.5745025097728734E-5</v>
      </c>
      <c r="W136">
        <f t="shared" ca="1" si="161"/>
        <v>0</v>
      </c>
      <c r="X136">
        <f t="shared" ca="1" si="161"/>
        <v>4.3312059949015502</v>
      </c>
      <c r="Y136">
        <f t="shared" ca="1" si="161"/>
        <v>0</v>
      </c>
      <c r="Z136">
        <f t="shared" ca="1" si="161"/>
        <v>0</v>
      </c>
      <c r="AA136">
        <f t="shared" ca="1" si="161"/>
        <v>1.0416496970666886</v>
      </c>
      <c r="AC136">
        <f t="shared" ca="1" si="134"/>
        <v>1.6772616526148883E-3</v>
      </c>
      <c r="AD136">
        <f t="shared" ref="AD136:AE136" ca="1" si="162">AD42*AM$20</f>
        <v>1.8493319610289746E-4</v>
      </c>
      <c r="AE136">
        <f t="shared" ca="1" si="162"/>
        <v>1.0029069480964824E-3</v>
      </c>
      <c r="AG136">
        <f t="shared" si="136"/>
        <v>6.6731135593755552E-5</v>
      </c>
      <c r="AH136">
        <f t="shared" ca="1" si="137"/>
        <v>2.7253391319129508E-4</v>
      </c>
      <c r="AR136" s="5"/>
      <c r="AS136">
        <f ca="1">SUM(E136:R136)+SUM(W136:AA136)</f>
        <v>20.937695506672569</v>
      </c>
      <c r="AT136">
        <f ca="1">SUM(U136:V136)</f>
        <v>5.8253546214027854E-4</v>
      </c>
      <c r="AU136">
        <f ca="1">S136</f>
        <v>11.425440813228986</v>
      </c>
      <c r="AV136">
        <f ca="1">SUM(S136:T136)</f>
        <v>11.426390575373755</v>
      </c>
      <c r="AW136" s="2">
        <f t="shared" ca="1" si="140"/>
        <v>2.8651017968142683E-3</v>
      </c>
      <c r="AX136" s="2"/>
      <c r="AY136" s="2">
        <v>90.817285934508305</v>
      </c>
      <c r="AZ136" s="2">
        <v>0</v>
      </c>
      <c r="BA136" s="2">
        <f t="shared" ca="1" si="141"/>
        <v>2.7253391319129508E-4</v>
      </c>
      <c r="BB136" s="2">
        <f>'Module C'!AD136</f>
        <v>31.298431755658083</v>
      </c>
      <c r="BF136" t="s">
        <v>45</v>
      </c>
      <c r="BG136" t="s">
        <v>46</v>
      </c>
      <c r="BH136">
        <f t="shared" ca="1" si="142"/>
        <v>165.90896475661384</v>
      </c>
    </row>
    <row r="137" spans="2:60" x14ac:dyDescent="0.25">
      <c r="B137" s="6"/>
      <c r="C137" t="s">
        <v>47</v>
      </c>
      <c r="D137" t="s">
        <v>48</v>
      </c>
      <c r="E137">
        <f t="shared" ref="E137:AA137" ca="1" si="163">E$20*E42</f>
        <v>3.0018156389997309E-2</v>
      </c>
      <c r="F137">
        <f t="shared" ca="1" si="163"/>
        <v>0</v>
      </c>
      <c r="G137">
        <f t="shared" ca="1" si="163"/>
        <v>0</v>
      </c>
      <c r="H137">
        <f t="shared" ca="1" si="163"/>
        <v>0</v>
      </c>
      <c r="I137">
        <f t="shared" ca="1" si="163"/>
        <v>0</v>
      </c>
      <c r="J137">
        <f t="shared" ca="1" si="163"/>
        <v>0.33886196276132335</v>
      </c>
      <c r="K137">
        <f t="shared" ca="1" si="163"/>
        <v>7.6923628785579706E-2</v>
      </c>
      <c r="L137">
        <f t="shared" ca="1" si="163"/>
        <v>0.14458227151968817</v>
      </c>
      <c r="M137">
        <f t="shared" ca="1" si="163"/>
        <v>0.51661776288485428</v>
      </c>
      <c r="N137">
        <f t="shared" ca="1" si="163"/>
        <v>8.5174884628969633E-2</v>
      </c>
      <c r="O137">
        <f t="shared" ca="1" si="163"/>
        <v>5.2355958883329341E-2</v>
      </c>
      <c r="P137">
        <f t="shared" ca="1" si="163"/>
        <v>0.89690509541670571</v>
      </c>
      <c r="Q137">
        <f t="shared" ca="1" si="163"/>
        <v>0.38491301692477153</v>
      </c>
      <c r="R137">
        <f t="shared" ca="1" si="163"/>
        <v>0.53986331901708595</v>
      </c>
      <c r="S137">
        <f t="shared" ca="1" si="163"/>
        <v>6.0434208609595883</v>
      </c>
      <c r="T137">
        <f t="shared" ca="1" si="163"/>
        <v>1.1925827643752112E-4</v>
      </c>
      <c r="U137">
        <f t="shared" ca="1" si="163"/>
        <v>7.6217606910510271E-5</v>
      </c>
      <c r="V137">
        <f t="shared" ca="1" si="163"/>
        <v>1.7284145245020625E-6</v>
      </c>
      <c r="W137">
        <f t="shared" ca="1" si="163"/>
        <v>0</v>
      </c>
      <c r="X137">
        <f t="shared" ca="1" si="163"/>
        <v>0.59288761804403023</v>
      </c>
      <c r="Y137">
        <f t="shared" ca="1" si="163"/>
        <v>0</v>
      </c>
      <c r="Z137">
        <f t="shared" ca="1" si="163"/>
        <v>0</v>
      </c>
      <c r="AA137">
        <f t="shared" ca="1" si="163"/>
        <v>0.10762353291219416</v>
      </c>
      <c r="AC137">
        <f t="shared" ca="1" si="134"/>
        <v>0.20945380916597733</v>
      </c>
      <c r="AD137">
        <f t="shared" ref="AD137:AE137" ca="1" si="164">AD43*AM$20</f>
        <v>2.3094167987804334E-2</v>
      </c>
      <c r="AE137">
        <f t="shared" ca="1" si="164"/>
        <v>0.12524144947232349</v>
      </c>
      <c r="AG137">
        <f t="shared" si="136"/>
        <v>8.3332797350328947E-3</v>
      </c>
      <c r="AH137">
        <f t="shared" ca="1" si="137"/>
        <v>3.4033608385330018E-2</v>
      </c>
      <c r="AR137" s="5"/>
      <c r="AS137">
        <f ca="1">SUM(E137:R137)+SUM(W137:AA137)</f>
        <v>3.7667272081685299</v>
      </c>
      <c r="AT137">
        <f ca="1">SUM(U137:V137)</f>
        <v>7.7946021435012337E-5</v>
      </c>
      <c r="AU137">
        <f ca="1">S137</f>
        <v>6.0434208609595883</v>
      </c>
      <c r="AV137">
        <f ca="1">SUM(S137:T137)</f>
        <v>6.0435401192360256</v>
      </c>
      <c r="AW137" s="2">
        <f t="shared" ca="1" si="140"/>
        <v>0.35778942662610513</v>
      </c>
      <c r="AX137" s="2"/>
      <c r="AY137" s="2">
        <v>27.074530089964998</v>
      </c>
      <c r="AZ137" s="2">
        <v>0</v>
      </c>
      <c r="BA137" s="2">
        <f t="shared" ca="1" si="141"/>
        <v>3.4033608385330018E-2</v>
      </c>
      <c r="BB137" s="2">
        <f>'Module C'!AD137</f>
        <v>9.4908827150454158</v>
      </c>
      <c r="BF137" t="s">
        <v>47</v>
      </c>
      <c r="BG137" t="s">
        <v>48</v>
      </c>
      <c r="BH137">
        <f t="shared" ca="1" si="142"/>
        <v>52.811001974407425</v>
      </c>
    </row>
    <row r="138" spans="2:60" x14ac:dyDescent="0.25">
      <c r="B138" s="6"/>
      <c r="C138" t="s">
        <v>49</v>
      </c>
      <c r="D138" t="s">
        <v>50</v>
      </c>
      <c r="E138">
        <f t="shared" ref="E138:AA138" ca="1" si="165">E$20*E43</f>
        <v>0.98335430051508232</v>
      </c>
      <c r="F138">
        <f t="shared" ca="1" si="165"/>
        <v>0</v>
      </c>
      <c r="G138">
        <f t="shared" ca="1" si="165"/>
        <v>0</v>
      </c>
      <c r="H138">
        <f t="shared" ca="1" si="165"/>
        <v>0</v>
      </c>
      <c r="I138">
        <f t="shared" ca="1" si="165"/>
        <v>0</v>
      </c>
      <c r="J138">
        <f t="shared" ca="1" si="165"/>
        <v>7.8539717194152496</v>
      </c>
      <c r="K138">
        <f t="shared" ca="1" si="165"/>
        <v>10.486585504882457</v>
      </c>
      <c r="L138">
        <f t="shared" ca="1" si="165"/>
        <v>21.227559058864781</v>
      </c>
      <c r="M138">
        <f t="shared" ca="1" si="165"/>
        <v>24.098221635315721</v>
      </c>
      <c r="N138">
        <f t="shared" ca="1" si="165"/>
        <v>5.9973504544059724</v>
      </c>
      <c r="O138">
        <f t="shared" ca="1" si="165"/>
        <v>2.7077590100241351</v>
      </c>
      <c r="P138">
        <f t="shared" ca="1" si="165"/>
        <v>27.293368615306626</v>
      </c>
      <c r="Q138">
        <f t="shared" ca="1" si="165"/>
        <v>12.892819424194053</v>
      </c>
      <c r="R138">
        <f t="shared" ca="1" si="165"/>
        <v>43.995049189603776</v>
      </c>
      <c r="S138">
        <f t="shared" ca="1" si="165"/>
        <v>123.20426599422774</v>
      </c>
      <c r="T138">
        <f t="shared" ca="1" si="165"/>
        <v>1.04998376109285E-2</v>
      </c>
      <c r="U138">
        <f t="shared" ca="1" si="165"/>
        <v>6.1333813977344481E-3</v>
      </c>
      <c r="V138">
        <f t="shared" ca="1" si="165"/>
        <v>2.9221425541291673E-4</v>
      </c>
      <c r="W138">
        <f t="shared" ca="1" si="165"/>
        <v>0</v>
      </c>
      <c r="X138">
        <f t="shared" ca="1" si="165"/>
        <v>47.710837887208555</v>
      </c>
      <c r="Y138">
        <f t="shared" ca="1" si="165"/>
        <v>0</v>
      </c>
      <c r="Z138">
        <f t="shared" ca="1" si="165"/>
        <v>0</v>
      </c>
      <c r="AA138">
        <f t="shared" ca="1" si="165"/>
        <v>11.494337326660009</v>
      </c>
      <c r="AC138">
        <f t="shared" ca="1" si="134"/>
        <v>1.7899426685445505E-8</v>
      </c>
      <c r="AD138">
        <f t="shared" ref="AD138:AE138" ca="1" si="166">AD44*AM$20</f>
        <v>1.9735729247659459E-9</v>
      </c>
      <c r="AE138">
        <f t="shared" ca="1" si="166"/>
        <v>1.0702837784307631E-8</v>
      </c>
      <c r="AG138">
        <f t="shared" si="136"/>
        <v>7.1214235854899425E-10</v>
      </c>
      <c r="AH138">
        <f t="shared" ca="1" si="137"/>
        <v>2.9084316038943189E-9</v>
      </c>
      <c r="AR138" s="5"/>
      <c r="AS138">
        <f ca="1">SUM(E138:R138)+SUM(W138:AA138)</f>
        <v>216.74121412639644</v>
      </c>
      <c r="AT138">
        <f ca="1">SUM(U138:V138)</f>
        <v>6.4255956531473644E-3</v>
      </c>
      <c r="AU138">
        <f ca="1">S138</f>
        <v>123.20426599422774</v>
      </c>
      <c r="AV138">
        <f ca="1">SUM(S138:T138)</f>
        <v>123.21476583183866</v>
      </c>
      <c r="AW138" s="2">
        <f t="shared" ca="1" si="140"/>
        <v>3.0575837394519081E-8</v>
      </c>
      <c r="AX138" s="2"/>
      <c r="AY138" s="2">
        <v>949.92313389933099</v>
      </c>
      <c r="AZ138" s="2">
        <v>0</v>
      </c>
      <c r="BA138" s="2">
        <f t="shared" ca="1" si="141"/>
        <v>2.9084316038943189E-9</v>
      </c>
      <c r="BB138" s="2">
        <f>'Module C'!AD138</f>
        <v>328.75841726145717</v>
      </c>
      <c r="BF138" t="s">
        <v>49</v>
      </c>
      <c r="BG138" t="s">
        <v>50</v>
      </c>
      <c r="BH138">
        <f t="shared" ca="1" si="142"/>
        <v>1741.8482227423883</v>
      </c>
    </row>
    <row r="139" spans="2:60" x14ac:dyDescent="0.25">
      <c r="B139" s="6"/>
      <c r="C139" t="s">
        <v>51</v>
      </c>
      <c r="D139" t="s">
        <v>52</v>
      </c>
      <c r="E139">
        <f t="shared" ref="E139:AA139" ca="1" si="167">E$20*E44</f>
        <v>3.1206753049907118E-7</v>
      </c>
      <c r="F139">
        <f t="shared" ca="1" si="167"/>
        <v>0</v>
      </c>
      <c r="G139">
        <f t="shared" ca="1" si="167"/>
        <v>0</v>
      </c>
      <c r="H139">
        <f t="shared" ca="1" si="167"/>
        <v>0</v>
      </c>
      <c r="I139">
        <f t="shared" ca="1" si="167"/>
        <v>0</v>
      </c>
      <c r="J139">
        <f t="shared" ca="1" si="167"/>
        <v>4.7697041317926908E-6</v>
      </c>
      <c r="K139">
        <f t="shared" ca="1" si="167"/>
        <v>1.5950418018818419E-7</v>
      </c>
      <c r="L139">
        <f t="shared" ca="1" si="167"/>
        <v>2.3445580971699825E-6</v>
      </c>
      <c r="M139">
        <f t="shared" ca="1" si="167"/>
        <v>1.0069754127505529E-6</v>
      </c>
      <c r="N139">
        <f t="shared" ca="1" si="167"/>
        <v>1.3930216315260248E-7</v>
      </c>
      <c r="O139">
        <f t="shared" ca="1" si="167"/>
        <v>7.923098873303695E-8</v>
      </c>
      <c r="P139">
        <f t="shared" ca="1" si="167"/>
        <v>2.7124433918999323E-6</v>
      </c>
      <c r="Q139">
        <f t="shared" ca="1" si="167"/>
        <v>8.1656110767871511E-7</v>
      </c>
      <c r="R139">
        <f t="shared" ca="1" si="167"/>
        <v>1.156446334931196E-6</v>
      </c>
      <c r="S139">
        <f t="shared" ca="1" si="167"/>
        <v>1.1401800108928691E-5</v>
      </c>
      <c r="T139">
        <f t="shared" ca="1" si="167"/>
        <v>5.3857848057758689E-10</v>
      </c>
      <c r="U139">
        <f t="shared" ca="1" si="167"/>
        <v>7.9761435834916131E-10</v>
      </c>
      <c r="V139">
        <f t="shared" ca="1" si="167"/>
        <v>1.2691683908926872E-11</v>
      </c>
      <c r="W139">
        <f t="shared" ca="1" si="167"/>
        <v>0</v>
      </c>
      <c r="X139">
        <f t="shared" ca="1" si="167"/>
        <v>6.2045463798751251E-6</v>
      </c>
      <c r="Y139">
        <f t="shared" ca="1" si="167"/>
        <v>0</v>
      </c>
      <c r="Z139">
        <f t="shared" ca="1" si="167"/>
        <v>0</v>
      </c>
      <c r="AA139">
        <f t="shared" ca="1" si="167"/>
        <v>2.9007972118609246E-7</v>
      </c>
      <c r="AC139">
        <f t="shared" ca="1" si="134"/>
        <v>3.7197791168594652E-9</v>
      </c>
      <c r="AD139">
        <f t="shared" ref="AD139:AE139" ca="1" si="168">AD45*AM$20</f>
        <v>4.1013913351275047E-10</v>
      </c>
      <c r="AE139">
        <f t="shared" ca="1" si="168"/>
        <v>2.2242160702037624E-9</v>
      </c>
      <c r="AG139">
        <f t="shared" si="136"/>
        <v>1.4799425255980831E-10</v>
      </c>
      <c r="AH139">
        <f t="shared" ca="1" si="137"/>
        <v>6.0441729967681902E-10</v>
      </c>
      <c r="AR139" s="5"/>
      <c r="AS139">
        <f ca="1">SUM(E139:R139)+SUM(W139:AA139)</f>
        <v>1.9991419439857181E-5</v>
      </c>
      <c r="AT139">
        <f ca="1">SUM(U139:V139)</f>
        <v>8.103060422580882E-10</v>
      </c>
      <c r="AU139">
        <f ca="1">S139</f>
        <v>1.1401800108928691E-5</v>
      </c>
      <c r="AV139">
        <f ca="1">SUM(S139:T139)</f>
        <v>1.1402338687409268E-5</v>
      </c>
      <c r="AW139" s="2">
        <f t="shared" ca="1" si="140"/>
        <v>6.3541343205759779E-9</v>
      </c>
      <c r="AX139" s="2"/>
      <c r="AY139" s="2">
        <v>1.4364145460106699E-5</v>
      </c>
      <c r="AZ139" s="2">
        <v>0</v>
      </c>
      <c r="BA139" s="2">
        <f t="shared" ca="1" si="141"/>
        <v>6.0441729967681902E-10</v>
      </c>
      <c r="BB139" s="2">
        <f>'Module C'!AD139</f>
        <v>3.0504245455120159E-5</v>
      </c>
      <c r="BF139" t="s">
        <v>51</v>
      </c>
      <c r="BG139" t="s">
        <v>52</v>
      </c>
      <c r="BH139">
        <f t="shared" ca="1" si="142"/>
        <v>8.7671718009084502E-5</v>
      </c>
    </row>
    <row r="140" spans="2:60" x14ac:dyDescent="0.25">
      <c r="B140" s="6"/>
      <c r="C140" t="s">
        <v>53</v>
      </c>
      <c r="D140" t="s">
        <v>52</v>
      </c>
      <c r="E140">
        <f t="shared" ref="E140:AA140" ca="1" si="169">E$20*E45</f>
        <v>1.873091375953259E-7</v>
      </c>
      <c r="F140">
        <f t="shared" ca="1" si="169"/>
        <v>0</v>
      </c>
      <c r="G140">
        <f t="shared" ca="1" si="169"/>
        <v>0</v>
      </c>
      <c r="H140">
        <f t="shared" ca="1" si="169"/>
        <v>0</v>
      </c>
      <c r="I140">
        <f t="shared" ca="1" si="169"/>
        <v>0</v>
      </c>
      <c r="J140">
        <f t="shared" ca="1" si="169"/>
        <v>2.0387234330466379E-6</v>
      </c>
      <c r="K140">
        <f t="shared" ca="1" si="169"/>
        <v>9.3027499738432616E-8</v>
      </c>
      <c r="L140">
        <f t="shared" ca="1" si="169"/>
        <v>1.6838401702071219E-6</v>
      </c>
      <c r="M140">
        <f t="shared" ca="1" si="169"/>
        <v>6.7755027866319856E-7</v>
      </c>
      <c r="N140">
        <f t="shared" ca="1" si="169"/>
        <v>9.2929088443002148E-8</v>
      </c>
      <c r="O140">
        <f t="shared" ca="1" si="169"/>
        <v>3.6328702406516382E-8</v>
      </c>
      <c r="P140">
        <f t="shared" ca="1" si="169"/>
        <v>2.0198760053099573E-6</v>
      </c>
      <c r="Q140">
        <f t="shared" ca="1" si="169"/>
        <v>4.5734428982635718E-7</v>
      </c>
      <c r="R140">
        <f t="shared" ca="1" si="169"/>
        <v>4.6159281218925514E-7</v>
      </c>
      <c r="S140">
        <f t="shared" ca="1" si="169"/>
        <v>7.6002391192893624E-6</v>
      </c>
      <c r="T140">
        <f t="shared" ca="1" si="169"/>
        <v>2.6341410748040054E-10</v>
      </c>
      <c r="U140">
        <f t="shared" ca="1" si="169"/>
        <v>1.2336657654104651E-10</v>
      </c>
      <c r="V140">
        <f t="shared" ca="1" si="169"/>
        <v>7.2570417487310623E-12</v>
      </c>
      <c r="W140">
        <f t="shared" ca="1" si="169"/>
        <v>0</v>
      </c>
      <c r="X140">
        <f t="shared" ca="1" si="169"/>
        <v>9.5965379492361594E-7</v>
      </c>
      <c r="Y140">
        <f t="shared" ca="1" si="169"/>
        <v>0</v>
      </c>
      <c r="Z140">
        <f t="shared" ca="1" si="169"/>
        <v>0</v>
      </c>
      <c r="AA140">
        <f t="shared" ca="1" si="169"/>
        <v>1.4165831767786572E-7</v>
      </c>
      <c r="AC140">
        <f t="shared" ca="1" si="134"/>
        <v>1.4179647568586063E-8</v>
      </c>
      <c r="AD140">
        <f t="shared" ref="AD140:AE140" ca="1" si="170">AD46*AM$20</f>
        <v>1.563433791253198E-9</v>
      </c>
      <c r="AE140">
        <f t="shared" ca="1" si="170"/>
        <v>8.4786217141038823E-9</v>
      </c>
      <c r="AG140">
        <f t="shared" si="136"/>
        <v>5.6414810598918683E-10</v>
      </c>
      <c r="AH140">
        <f t="shared" ca="1" si="137"/>
        <v>2.3040143042175035E-9</v>
      </c>
      <c r="AR140" s="5"/>
      <c r="AS140">
        <f ca="1">SUM(E140:R140)+SUM(W140:AA140)</f>
        <v>8.849833530027287E-6</v>
      </c>
      <c r="AT140">
        <f ca="1">SUM(U140:V140)</f>
        <v>1.3062361828977757E-10</v>
      </c>
      <c r="AU140">
        <f ca="1">S140</f>
        <v>7.6002391192893624E-6</v>
      </c>
      <c r="AV140">
        <f ca="1">SUM(S140:T140)</f>
        <v>7.6005025333968427E-6</v>
      </c>
      <c r="AW140" s="2">
        <f t="shared" ca="1" si="140"/>
        <v>2.4221703073943142E-8</v>
      </c>
      <c r="AX140" s="2"/>
      <c r="AY140" s="2">
        <v>1.08641979445352E-5</v>
      </c>
      <c r="AZ140" s="2">
        <v>0</v>
      </c>
      <c r="BA140" s="2">
        <f t="shared" ca="1" si="141"/>
        <v>2.3040143042175035E-9</v>
      </c>
      <c r="BB140" s="2">
        <f>'Module C'!AD140</f>
        <v>1.5969167011611872E-5</v>
      </c>
      <c r="BF140" t="s">
        <v>53</v>
      </c>
      <c r="BG140" t="s">
        <v>52</v>
      </c>
      <c r="BH140">
        <f t="shared" ca="1" si="142"/>
        <v>5.0910596479857015E-5</v>
      </c>
    </row>
    <row r="141" spans="2:60" x14ac:dyDescent="0.25">
      <c r="B141" s="6"/>
      <c r="C141" t="s">
        <v>54</v>
      </c>
      <c r="D141" t="s">
        <v>52</v>
      </c>
      <c r="E141">
        <f t="shared" ref="E141:AA141" ca="1" si="171">E$20*E46</f>
        <v>1.2475839290374668E-7</v>
      </c>
      <c r="F141">
        <f t="shared" ca="1" si="171"/>
        <v>0</v>
      </c>
      <c r="G141">
        <f t="shared" ca="1" si="171"/>
        <v>0</v>
      </c>
      <c r="H141">
        <f t="shared" ca="1" si="171"/>
        <v>0</v>
      </c>
      <c r="I141">
        <f t="shared" ca="1" si="171"/>
        <v>0</v>
      </c>
      <c r="J141">
        <f t="shared" ca="1" si="171"/>
        <v>2.7309806987460792E-6</v>
      </c>
      <c r="K141">
        <f t="shared" ca="1" si="171"/>
        <v>6.6476680449750842E-8</v>
      </c>
      <c r="L141">
        <f t="shared" ca="1" si="171"/>
        <v>6.6071792696285581E-7</v>
      </c>
      <c r="M141">
        <f t="shared" ca="1" si="171"/>
        <v>3.2942513408735867E-7</v>
      </c>
      <c r="N141">
        <f t="shared" ca="1" si="171"/>
        <v>4.6373074709599812E-8</v>
      </c>
      <c r="O141">
        <f t="shared" ca="1" si="171"/>
        <v>4.2902286326520932E-8</v>
      </c>
      <c r="P141">
        <f t="shared" ca="1" si="171"/>
        <v>6.9256738658998514E-7</v>
      </c>
      <c r="Q141">
        <f t="shared" ca="1" si="171"/>
        <v>3.5921681785235793E-7</v>
      </c>
      <c r="R141">
        <f t="shared" ca="1" si="171"/>
        <v>6.9485352274193762E-7</v>
      </c>
      <c r="S141">
        <f t="shared" ca="1" si="171"/>
        <v>3.8015609896393439E-6</v>
      </c>
      <c r="T141">
        <f t="shared" ca="1" si="171"/>
        <v>2.7516437309718376E-10</v>
      </c>
      <c r="U141">
        <f t="shared" ca="1" si="171"/>
        <v>6.7424778180811328E-10</v>
      </c>
      <c r="V141">
        <f t="shared" ca="1" si="171"/>
        <v>5.4346421601957567E-12</v>
      </c>
      <c r="W141">
        <f t="shared" ca="1" si="171"/>
        <v>0</v>
      </c>
      <c r="X141">
        <f t="shared" ca="1" si="171"/>
        <v>5.2448925849514973E-6</v>
      </c>
      <c r="Y141">
        <f t="shared" ca="1" si="171"/>
        <v>0</v>
      </c>
      <c r="Z141">
        <f t="shared" ca="1" si="171"/>
        <v>0</v>
      </c>
      <c r="AA141">
        <f t="shared" ca="1" si="171"/>
        <v>1.4842140350822692E-7</v>
      </c>
      <c r="AC141">
        <f t="shared" ca="1" si="134"/>
        <v>1.3552065623881986E-7</v>
      </c>
      <c r="AD141">
        <f t="shared" ref="AD141:AE141" ca="1" si="172">AD47*AM$20</f>
        <v>1.4942372322848013E-8</v>
      </c>
      <c r="AE141">
        <f t="shared" ca="1" si="172"/>
        <v>8.1033634520060381E-8</v>
      </c>
      <c r="AG141">
        <f t="shared" si="136"/>
        <v>5.3917927910224894E-9</v>
      </c>
      <c r="AH141">
        <f t="shared" ca="1" si="137"/>
        <v>2.2020401352071088E-8</v>
      </c>
      <c r="AR141" s="5"/>
      <c r="AS141">
        <f ca="1">SUM(E141:R141)+SUM(W141:AA141)</f>
        <v>1.1141585909829918E-5</v>
      </c>
      <c r="AT141">
        <f ca="1">SUM(U141:V141)</f>
        <v>6.7968242396830903E-10</v>
      </c>
      <c r="AU141">
        <f ca="1">S141</f>
        <v>3.8015609896393439E-6</v>
      </c>
      <c r="AV141">
        <f ca="1">SUM(S141:T141)</f>
        <v>3.801836154012441E-6</v>
      </c>
      <c r="AW141" s="2">
        <f t="shared" ca="1" si="140"/>
        <v>2.3149666308172824E-7</v>
      </c>
      <c r="AX141" s="2"/>
      <c r="AY141" s="2">
        <v>3.4999475155715599E-6</v>
      </c>
      <c r="AZ141" s="2">
        <v>0</v>
      </c>
      <c r="BA141" s="2">
        <f t="shared" ca="1" si="141"/>
        <v>2.2020401352071088E-8</v>
      </c>
      <c r="BB141" s="2">
        <f>'Module C'!AD141</f>
        <v>1.4535078443508325E-5</v>
      </c>
      <c r="BF141" t="s">
        <v>54</v>
      </c>
      <c r="BG141" t="s">
        <v>52</v>
      </c>
      <c r="BH141">
        <f t="shared" ca="1" si="142"/>
        <v>3.7034205759419355E-5</v>
      </c>
    </row>
    <row r="142" spans="2:60" x14ac:dyDescent="0.25">
      <c r="B142" s="6"/>
      <c r="C142" t="s">
        <v>55</v>
      </c>
      <c r="D142" t="s">
        <v>52</v>
      </c>
      <c r="E142">
        <f t="shared" ref="E142:AA142" ca="1" si="173">E$20*E47</f>
        <v>1.625920274202889E-6</v>
      </c>
      <c r="F142">
        <f t="shared" ca="1" si="173"/>
        <v>0</v>
      </c>
      <c r="G142">
        <f t="shared" ca="1" si="173"/>
        <v>0</v>
      </c>
      <c r="H142">
        <f t="shared" ca="1" si="173"/>
        <v>0</v>
      </c>
      <c r="I142">
        <f t="shared" ca="1" si="173"/>
        <v>0</v>
      </c>
      <c r="J142">
        <f t="shared" ca="1" si="173"/>
        <v>8.9724371924867942E-6</v>
      </c>
      <c r="K142">
        <f t="shared" ca="1" si="173"/>
        <v>4.265619064005017E-6</v>
      </c>
      <c r="L142">
        <f t="shared" ca="1" si="173"/>
        <v>9.9647703261270406E-6</v>
      </c>
      <c r="M142">
        <f t="shared" ca="1" si="173"/>
        <v>3.1098503925324225E-5</v>
      </c>
      <c r="N142">
        <f t="shared" ca="1" si="173"/>
        <v>2.3076220104273291E-6</v>
      </c>
      <c r="O142">
        <f t="shared" ca="1" si="173"/>
        <v>2.1784095595429788E-6</v>
      </c>
      <c r="P142">
        <f t="shared" ca="1" si="173"/>
        <v>4.9427635991812735E-5</v>
      </c>
      <c r="Q142">
        <f t="shared" ca="1" si="173"/>
        <v>2.0150159020983198E-5</v>
      </c>
      <c r="R142">
        <f t="shared" ca="1" si="173"/>
        <v>2.6254145820989137E-5</v>
      </c>
      <c r="S142">
        <f t="shared" ca="1" si="173"/>
        <v>5.4477342773948004E-4</v>
      </c>
      <c r="T142">
        <f t="shared" ca="1" si="173"/>
        <v>8.4253231825584284E-9</v>
      </c>
      <c r="U142">
        <f t="shared" ca="1" si="173"/>
        <v>3.1709794143211454E-9</v>
      </c>
      <c r="V142">
        <f t="shared" ca="1" si="173"/>
        <v>1.5688337006623413E-10</v>
      </c>
      <c r="W142">
        <f t="shared" ca="1" si="173"/>
        <v>0</v>
      </c>
      <c r="X142">
        <f t="shared" ca="1" si="173"/>
        <v>2.4666668346474475E-5</v>
      </c>
      <c r="Y142">
        <f t="shared" ca="1" si="173"/>
        <v>0</v>
      </c>
      <c r="Z142">
        <f t="shared" ca="1" si="173"/>
        <v>0</v>
      </c>
      <c r="AA142">
        <f t="shared" ca="1" si="173"/>
        <v>7.3078496155039311E-6</v>
      </c>
      <c r="AC142">
        <f t="shared" ca="1" si="134"/>
        <v>1.2799763781959867E-7</v>
      </c>
      <c r="AD142">
        <f t="shared" ref="AD142:AE142" ca="1" si="174">AD48*AM$20</f>
        <v>1.411289181905271E-8</v>
      </c>
      <c r="AE142">
        <f t="shared" ca="1" si="174"/>
        <v>7.6535297941785847E-8</v>
      </c>
      <c r="AG142">
        <f t="shared" si="136"/>
        <v>5.0924837586930914E-9</v>
      </c>
      <c r="AH142">
        <f t="shared" ca="1" si="137"/>
        <v>2.0798005522771517E-8</v>
      </c>
      <c r="AR142" s="5"/>
      <c r="AS142">
        <f ca="1">SUM(E142:R142)+SUM(W142:AA142)</f>
        <v>1.8821974114787977E-4</v>
      </c>
      <c r="AT142">
        <f ca="1">SUM(U142:V142)</f>
        <v>3.3278627843873797E-9</v>
      </c>
      <c r="AU142">
        <f ca="1">S142</f>
        <v>5.4477342773948004E-4</v>
      </c>
      <c r="AV142">
        <f ca="1">SUM(S142:T142)</f>
        <v>5.4478185306266254E-4</v>
      </c>
      <c r="AW142" s="2">
        <f t="shared" ca="1" si="140"/>
        <v>2.1864582758043723E-7</v>
      </c>
      <c r="AX142" s="2"/>
      <c r="AY142" s="2">
        <v>5.8920518462656998E-4</v>
      </c>
      <c r="AZ142" s="2">
        <v>0</v>
      </c>
      <c r="BA142" s="2">
        <f t="shared" ca="1" si="141"/>
        <v>2.0798005522771517E-8</v>
      </c>
      <c r="BB142" s="2">
        <f>'Module C'!AD142</f>
        <v>7.0856148606533904E-4</v>
      </c>
      <c r="BF142" t="s">
        <v>55</v>
      </c>
      <c r="BG142" t="s">
        <v>52</v>
      </c>
      <c r="BH142">
        <f t="shared" ca="1" si="142"/>
        <v>2.5757844643378189E-3</v>
      </c>
    </row>
    <row r="143" spans="2:60" x14ac:dyDescent="0.25">
      <c r="B143" s="6"/>
      <c r="C143" t="s">
        <v>56</v>
      </c>
      <c r="D143" t="s">
        <v>52</v>
      </c>
      <c r="E143">
        <f t="shared" ref="E143:AA143" ca="1" si="175">E$20*E48</f>
        <v>1.5953665383580772E-6</v>
      </c>
      <c r="F143">
        <f t="shared" ca="1" si="175"/>
        <v>0</v>
      </c>
      <c r="G143">
        <f t="shared" ca="1" si="175"/>
        <v>0</v>
      </c>
      <c r="H143">
        <f t="shared" ca="1" si="175"/>
        <v>0</v>
      </c>
      <c r="I143">
        <f t="shared" ca="1" si="175"/>
        <v>0</v>
      </c>
      <c r="J143">
        <f t="shared" ca="1" si="175"/>
        <v>8.6319651914618457E-6</v>
      </c>
      <c r="K143">
        <f t="shared" ca="1" si="175"/>
        <v>4.0551221494242484E-6</v>
      </c>
      <c r="L143">
        <f t="shared" ca="1" si="175"/>
        <v>9.3123841410361564E-6</v>
      </c>
      <c r="M143">
        <f t="shared" ca="1" si="175"/>
        <v>2.9434759278914139E-5</v>
      </c>
      <c r="N143">
        <f t="shared" ca="1" si="175"/>
        <v>1.7974266507858876E-6</v>
      </c>
      <c r="O143">
        <f t="shared" ca="1" si="175"/>
        <v>2.0682822728817302E-6</v>
      </c>
      <c r="P143">
        <f t="shared" ca="1" si="175"/>
        <v>4.9152544673298915E-5</v>
      </c>
      <c r="Q143">
        <f t="shared" ca="1" si="175"/>
        <v>1.6963088401996711E-5</v>
      </c>
      <c r="R143">
        <f t="shared" ca="1" si="175"/>
        <v>2.5278220409001913E-5</v>
      </c>
      <c r="S143">
        <f t="shared" ca="1" si="175"/>
        <v>5.2517946375537684E-4</v>
      </c>
      <c r="T143">
        <f t="shared" ca="1" si="175"/>
        <v>8.0418704971996762E-9</v>
      </c>
      <c r="U143">
        <f t="shared" ca="1" si="175"/>
        <v>2.9492209579448284E-9</v>
      </c>
      <c r="V143">
        <f t="shared" ca="1" si="175"/>
        <v>1.4771003882507467E-10</v>
      </c>
      <c r="W143">
        <f t="shared" ca="1" si="175"/>
        <v>0</v>
      </c>
      <c r="X143">
        <f t="shared" ca="1" si="175"/>
        <v>2.294163592533787E-5</v>
      </c>
      <c r="Y143">
        <f t="shared" ca="1" si="175"/>
        <v>0</v>
      </c>
      <c r="Z143">
        <f t="shared" ca="1" si="175"/>
        <v>0</v>
      </c>
      <c r="AA143">
        <f t="shared" ca="1" si="175"/>
        <v>7.0285976883318701E-6</v>
      </c>
      <c r="AC143">
        <f t="shared" ca="1" si="134"/>
        <v>7.5230184192209509E-9</v>
      </c>
      <c r="AD143">
        <f t="shared" ref="AD143:AE143" ca="1" si="176">AD49*AM$20</f>
        <v>8.2948050379527781E-10</v>
      </c>
      <c r="AE143">
        <f t="shared" ca="1" si="176"/>
        <v>4.4983365782743913E-9</v>
      </c>
      <c r="AG143">
        <f t="shared" si="136"/>
        <v>2.9930903232938889E-10</v>
      </c>
      <c r="AH143">
        <f t="shared" ca="1" si="137"/>
        <v>1.2223958292995301E-9</v>
      </c>
      <c r="AR143" s="5"/>
      <c r="AS143">
        <f ca="1">SUM(E143:R143)+SUM(W143:AA143)</f>
        <v>1.7825939332082936E-4</v>
      </c>
      <c r="AT143">
        <f ca="1">SUM(U143:V143)</f>
        <v>3.096930996769903E-9</v>
      </c>
      <c r="AU143">
        <f ca="1">S143</f>
        <v>5.2517946375537684E-4</v>
      </c>
      <c r="AV143">
        <f ca="1">SUM(S143:T143)</f>
        <v>5.2518750562587405E-4</v>
      </c>
      <c r="AW143" s="2">
        <f t="shared" ca="1" si="140"/>
        <v>1.2850835501290619E-8</v>
      </c>
      <c r="AX143" s="2"/>
      <c r="AY143" s="2">
        <v>5.78107024005015E-4</v>
      </c>
      <c r="AZ143" s="2">
        <v>0</v>
      </c>
      <c r="BA143" s="2">
        <f t="shared" ca="1" si="141"/>
        <v>1.2223958292995301E-9</v>
      </c>
      <c r="BB143" s="2">
        <f>'Module C'!AD143</f>
        <v>6.7999402985998803E-4</v>
      </c>
      <c r="BF143" t="s">
        <v>56</v>
      </c>
      <c r="BG143" t="s">
        <v>52</v>
      </c>
      <c r="BH143">
        <f t="shared" ca="1" si="142"/>
        <v>2.4867445867294106E-3</v>
      </c>
    </row>
    <row r="144" spans="2:60" x14ac:dyDescent="0.25">
      <c r="B144" s="6"/>
      <c r="C144" t="s">
        <v>57</v>
      </c>
      <c r="D144" t="s">
        <v>52</v>
      </c>
      <c r="E144">
        <f t="shared" ref="E144:AA144" ca="1" si="177">E$20*E49</f>
        <v>3.0553735844807337E-8</v>
      </c>
      <c r="F144">
        <f t="shared" ca="1" si="177"/>
        <v>0</v>
      </c>
      <c r="G144">
        <f t="shared" ca="1" si="177"/>
        <v>0</v>
      </c>
      <c r="H144">
        <f t="shared" ca="1" si="177"/>
        <v>0</v>
      </c>
      <c r="I144">
        <f t="shared" ca="1" si="177"/>
        <v>0</v>
      </c>
      <c r="J144">
        <f t="shared" ca="1" si="177"/>
        <v>3.4047200102495707E-7</v>
      </c>
      <c r="K144">
        <f t="shared" ca="1" si="177"/>
        <v>2.1049691458078044E-7</v>
      </c>
      <c r="L144">
        <f t="shared" ca="1" si="177"/>
        <v>6.5238618509085695E-7</v>
      </c>
      <c r="M144">
        <f t="shared" ca="1" si="177"/>
        <v>1.6637446464102162E-6</v>
      </c>
      <c r="N144">
        <f t="shared" ca="1" si="177"/>
        <v>5.1019535964144662E-7</v>
      </c>
      <c r="O144">
        <f t="shared" ca="1" si="177"/>
        <v>1.1012728666126001E-7</v>
      </c>
      <c r="P144">
        <f t="shared" ca="1" si="177"/>
        <v>2.7509131851395918E-7</v>
      </c>
      <c r="Q144">
        <f t="shared" ca="1" si="177"/>
        <v>3.1870706189863824E-6</v>
      </c>
      <c r="R144">
        <f t="shared" ca="1" si="177"/>
        <v>9.7592541198719086E-7</v>
      </c>
      <c r="S144">
        <f t="shared" ca="1" si="177"/>
        <v>1.9593963984105905E-5</v>
      </c>
      <c r="T144">
        <f t="shared" ca="1" si="177"/>
        <v>3.8345268535875653E-10</v>
      </c>
      <c r="U144">
        <f t="shared" ca="1" si="177"/>
        <v>2.2175845637633017E-10</v>
      </c>
      <c r="V144">
        <f t="shared" ca="1" si="177"/>
        <v>9.1733312411596667E-12</v>
      </c>
      <c r="W144">
        <f t="shared" ca="1" si="177"/>
        <v>0</v>
      </c>
      <c r="X144">
        <f t="shared" ca="1" si="177"/>
        <v>1.7250324211367075E-6</v>
      </c>
      <c r="Y144">
        <f t="shared" ca="1" si="177"/>
        <v>0</v>
      </c>
      <c r="Z144">
        <f t="shared" ca="1" si="177"/>
        <v>0</v>
      </c>
      <c r="AA144">
        <f t="shared" ca="1" si="177"/>
        <v>2.7925192717207884E-7</v>
      </c>
      <c r="AC144">
        <f t="shared" ca="1" si="134"/>
        <v>0.31645700551963707</v>
      </c>
      <c r="AD144">
        <f t="shared" ref="AD144:AE144" ca="1" si="178">AD50*AM$20</f>
        <v>3.4892233640863038E-2</v>
      </c>
      <c r="AE144">
        <f t="shared" ca="1" si="178"/>
        <v>0.18922326705237263</v>
      </c>
      <c r="AG144">
        <f t="shared" si="136"/>
        <v>1.2590483608804888E-2</v>
      </c>
      <c r="AH144">
        <f t="shared" ca="1" si="137"/>
        <v>5.1420281347640456E-2</v>
      </c>
      <c r="AR144" s="5"/>
      <c r="AS144">
        <f ca="1">SUM(E144:R144)+SUM(W144:AA144)</f>
        <v>9.9603478270506442E-6</v>
      </c>
      <c r="AT144">
        <f ca="1">SUM(U144:V144)</f>
        <v>2.3093178761748984E-10</v>
      </c>
      <c r="AU144">
        <f ca="1">S144</f>
        <v>1.9593963984105905E-5</v>
      </c>
      <c r="AV144">
        <f ca="1">SUM(S144:T144)</f>
        <v>1.9594347436791264E-5</v>
      </c>
      <c r="AW144" s="2">
        <f t="shared" ca="1" si="140"/>
        <v>0.54057250621287278</v>
      </c>
      <c r="AX144" s="2"/>
      <c r="AY144" s="2">
        <v>1.10981606215517E-5</v>
      </c>
      <c r="AZ144" s="2">
        <v>0</v>
      </c>
      <c r="BA144" s="2">
        <f t="shared" ca="1" si="141"/>
        <v>5.1420281347640456E-2</v>
      </c>
      <c r="BB144" s="2">
        <f>'Module C'!AD144</f>
        <v>2.8567456205353882E-5</v>
      </c>
      <c r="BF144" t="s">
        <v>57</v>
      </c>
      <c r="BG144" t="s">
        <v>52</v>
      </c>
      <c r="BH144">
        <f t="shared" ca="1" si="142"/>
        <v>0.59208160206751981</v>
      </c>
    </row>
    <row r="145" spans="2:60" x14ac:dyDescent="0.25">
      <c r="B145" s="6"/>
      <c r="C145" t="s">
        <v>58</v>
      </c>
      <c r="D145" t="s">
        <v>59</v>
      </c>
      <c r="E145">
        <f t="shared" ref="E145:AA145" ca="1" si="179">E$20*E50</f>
        <v>2.2715949503821351</v>
      </c>
      <c r="F145">
        <f t="shared" ca="1" si="179"/>
        <v>0</v>
      </c>
      <c r="G145">
        <f t="shared" ca="1" si="179"/>
        <v>0</v>
      </c>
      <c r="H145">
        <f t="shared" ca="1" si="179"/>
        <v>0</v>
      </c>
      <c r="I145">
        <f t="shared" ca="1" si="179"/>
        <v>0</v>
      </c>
      <c r="J145">
        <f t="shared" ca="1" si="179"/>
        <v>23.029387053531039</v>
      </c>
      <c r="K145">
        <f t="shared" ca="1" si="179"/>
        <v>8.7681933941514085</v>
      </c>
      <c r="L145">
        <f t="shared" ca="1" si="179"/>
        <v>33.641559412875182</v>
      </c>
      <c r="M145">
        <f t="shared" ca="1" si="179"/>
        <v>39.368573318962973</v>
      </c>
      <c r="N145">
        <f t="shared" ca="1" si="179"/>
        <v>19.25929921259748</v>
      </c>
      <c r="O145">
        <f t="shared" ca="1" si="179"/>
        <v>4.2201422530675945</v>
      </c>
      <c r="P145">
        <f t="shared" ca="1" si="179"/>
        <v>13.105394331099379</v>
      </c>
      <c r="Q145">
        <f t="shared" ca="1" si="179"/>
        <v>40.950672702454845</v>
      </c>
      <c r="R145">
        <f t="shared" ca="1" si="179"/>
        <v>32.573295614839644</v>
      </c>
      <c r="S145">
        <f t="shared" ca="1" si="179"/>
        <v>845.03955692736861</v>
      </c>
      <c r="T145">
        <f t="shared" ca="1" si="179"/>
        <v>1.3852904704368169E-2</v>
      </c>
      <c r="U145">
        <f t="shared" ca="1" si="179"/>
        <v>1.0962053589757955E-2</v>
      </c>
      <c r="V145">
        <f t="shared" ca="1" si="179"/>
        <v>2.0026624381469545E-4</v>
      </c>
      <c r="W145">
        <f t="shared" ca="1" si="179"/>
        <v>0</v>
      </c>
      <c r="X145">
        <f t="shared" ca="1" si="179"/>
        <v>85.272499428296371</v>
      </c>
      <c r="Y145">
        <f t="shared" ca="1" si="179"/>
        <v>0</v>
      </c>
      <c r="Z145">
        <f t="shared" ca="1" si="179"/>
        <v>0</v>
      </c>
      <c r="AA145">
        <f t="shared" ca="1" si="179"/>
        <v>12.849823430570254</v>
      </c>
      <c r="AC145">
        <f t="shared" ca="1" si="134"/>
        <v>68.360343019694881</v>
      </c>
      <c r="AD145">
        <f t="shared" ref="AD145:AE145" ca="1" si="180">AD51*AM$20</f>
        <v>7.5373432055834941</v>
      </c>
      <c r="AE145">
        <f t="shared" ca="1" si="180"/>
        <v>40.87559199951049</v>
      </c>
      <c r="AG145">
        <f t="shared" si="136"/>
        <v>2.7197684464859786</v>
      </c>
      <c r="AH145">
        <f t="shared" ca="1" si="137"/>
        <v>11.107695547210119</v>
      </c>
      <c r="AR145" s="5"/>
      <c r="AS145">
        <f ca="1">SUM(E145:R145)+SUM(W145:AA145)</f>
        <v>315.31043510282831</v>
      </c>
      <c r="AT145">
        <f ca="1">SUM(U145:V145)</f>
        <v>1.1162319833572651E-2</v>
      </c>
      <c r="AU145">
        <f ca="1">S145</f>
        <v>845.03955692736861</v>
      </c>
      <c r="AV145">
        <f ca="1">SUM(S145:T145)</f>
        <v>845.05340983207293</v>
      </c>
      <c r="AW145" s="2">
        <f t="shared" ca="1" si="140"/>
        <v>116.77327822478887</v>
      </c>
      <c r="AX145" s="2"/>
      <c r="AY145" s="2">
        <v>377.56606548676001</v>
      </c>
      <c r="AZ145" s="2">
        <v>0</v>
      </c>
      <c r="BA145" s="2">
        <f t="shared" ca="1" si="141"/>
        <v>11.107695547210119</v>
      </c>
      <c r="BB145" s="2">
        <f>'Module C'!AD145</f>
        <v>1121.9685050717776</v>
      </c>
      <c r="BF145" t="s">
        <v>58</v>
      </c>
      <c r="BG145" t="s">
        <v>59</v>
      </c>
      <c r="BH145">
        <f t="shared" ca="1" si="142"/>
        <v>3632.83010851264</v>
      </c>
    </row>
    <row r="146" spans="2:60" x14ac:dyDescent="0.25">
      <c r="B146" s="6"/>
      <c r="C146" t="s">
        <v>60</v>
      </c>
      <c r="D146" t="s">
        <v>61</v>
      </c>
      <c r="E146">
        <f t="shared" ref="E146:AA146" ca="1" si="181">E$20*E51</f>
        <v>36691.710005062727</v>
      </c>
      <c r="F146">
        <f t="shared" ca="1" si="181"/>
        <v>0</v>
      </c>
      <c r="G146">
        <f t="shared" ca="1" si="181"/>
        <v>0</v>
      </c>
      <c r="H146">
        <f t="shared" ca="1" si="181"/>
        <v>0</v>
      </c>
      <c r="I146">
        <f t="shared" ca="1" si="181"/>
        <v>0</v>
      </c>
      <c r="J146">
        <f t="shared" ca="1" si="181"/>
        <v>2258.7593378074657</v>
      </c>
      <c r="K146">
        <f t="shared" ca="1" si="181"/>
        <v>2040.4964174291119</v>
      </c>
      <c r="L146">
        <f t="shared" ca="1" si="181"/>
        <v>12388.39756253387</v>
      </c>
      <c r="M146">
        <f t="shared" ca="1" si="181"/>
        <v>7222.6836731019957</v>
      </c>
      <c r="N146">
        <f t="shared" ca="1" si="181"/>
        <v>834.44765136166632</v>
      </c>
      <c r="O146">
        <f t="shared" ca="1" si="181"/>
        <v>2916.0287395133455</v>
      </c>
      <c r="P146">
        <f t="shared" ca="1" si="181"/>
        <v>2845.1134429458243</v>
      </c>
      <c r="Q146">
        <f t="shared" ca="1" si="181"/>
        <v>22792.178784376996</v>
      </c>
      <c r="R146">
        <f t="shared" ca="1" si="181"/>
        <v>32227.066433997024</v>
      </c>
      <c r="S146">
        <f t="shared" ca="1" si="181"/>
        <v>39705.071719485357</v>
      </c>
      <c r="T146">
        <f t="shared" ca="1" si="181"/>
        <v>7.6053037819750573</v>
      </c>
      <c r="U146">
        <f t="shared" ca="1" si="181"/>
        <v>2.4693338196593388</v>
      </c>
      <c r="V146">
        <f t="shared" ca="1" si="181"/>
        <v>0.18511146343693322</v>
      </c>
      <c r="W146">
        <f t="shared" ca="1" si="181"/>
        <v>0</v>
      </c>
      <c r="X146">
        <f t="shared" ca="1" si="181"/>
        <v>19208.651463071637</v>
      </c>
      <c r="Y146">
        <f t="shared" ca="1" si="181"/>
        <v>0</v>
      </c>
      <c r="Z146">
        <f t="shared" ca="1" si="181"/>
        <v>0</v>
      </c>
      <c r="AA146">
        <f t="shared" ca="1" si="181"/>
        <v>6822.1843624602743</v>
      </c>
      <c r="AC146">
        <f t="shared" ca="1" si="134"/>
        <v>1.928797135749593E-7</v>
      </c>
      <c r="AD146">
        <f t="shared" ref="AD146:AE146" ca="1" si="182">AD52*AM$20</f>
        <v>2.1266724746981805E-8</v>
      </c>
      <c r="AE146">
        <f t="shared" ca="1" si="182"/>
        <v>1.1533108420478594E-7</v>
      </c>
      <c r="AG146">
        <f t="shared" si="136"/>
        <v>7.673866686088624E-9</v>
      </c>
      <c r="AH146">
        <f t="shared" ca="1" si="137"/>
        <v>3.1340526407342496E-8</v>
      </c>
      <c r="AR146" s="5"/>
      <c r="AS146">
        <f ca="1">SUM(E146:R146)+SUM(W146:AA146)</f>
        <v>148247.71787366192</v>
      </c>
      <c r="AT146">
        <f ca="1">SUM(U146:V146)</f>
        <v>2.6544452830962721</v>
      </c>
      <c r="AU146">
        <f ca="1">S146</f>
        <v>39705.071719485357</v>
      </c>
      <c r="AV146">
        <f ca="1">SUM(S146:T146)</f>
        <v>39712.67702326733</v>
      </c>
      <c r="AW146" s="2">
        <f t="shared" ca="1" si="140"/>
        <v>3.2947752252672709E-7</v>
      </c>
      <c r="AX146" s="2"/>
      <c r="AY146" s="2">
        <v>118172.814729889</v>
      </c>
      <c r="AZ146" s="2">
        <v>0</v>
      </c>
      <c r="BA146" s="2">
        <f t="shared" ca="1" si="141"/>
        <v>3.1340526407342496E-8</v>
      </c>
      <c r="BB146" s="2">
        <f>'Module C'!AD146</f>
        <v>182921.04163899829</v>
      </c>
      <c r="BF146" t="s">
        <v>60</v>
      </c>
      <c r="BG146" t="s">
        <v>61</v>
      </c>
      <c r="BH146">
        <f t="shared" ca="1" si="142"/>
        <v>528761.97743094584</v>
      </c>
    </row>
    <row r="147" spans="2:60" x14ac:dyDescent="0.25">
      <c r="B147" s="6"/>
      <c r="C147" t="s">
        <v>62</v>
      </c>
      <c r="D147" t="s">
        <v>63</v>
      </c>
      <c r="E147">
        <f t="shared" ref="E147:AA147" ca="1" si="183">E$20*E52</f>
        <v>1.0225869000215437E-6</v>
      </c>
      <c r="F147">
        <f t="shared" ca="1" si="183"/>
        <v>0</v>
      </c>
      <c r="G147">
        <f t="shared" ca="1" si="183"/>
        <v>0</v>
      </c>
      <c r="H147">
        <f t="shared" ca="1" si="183"/>
        <v>0</v>
      </c>
      <c r="I147">
        <f t="shared" ca="1" si="183"/>
        <v>0</v>
      </c>
      <c r="J147">
        <f t="shared" ca="1" si="183"/>
        <v>1.433917691732344E-5</v>
      </c>
      <c r="K147">
        <f t="shared" ca="1" si="183"/>
        <v>6.1646030509865741E-6</v>
      </c>
      <c r="L147">
        <f t="shared" ca="1" si="183"/>
        <v>1.8015993589836596E-5</v>
      </c>
      <c r="M147">
        <f t="shared" ca="1" si="183"/>
        <v>8.8263255970144811E-5</v>
      </c>
      <c r="N147">
        <f t="shared" ca="1" si="183"/>
        <v>9.001339662140708E-6</v>
      </c>
      <c r="O147">
        <f t="shared" ca="1" si="183"/>
        <v>2.3330033065662634E-6</v>
      </c>
      <c r="P147">
        <f t="shared" ca="1" si="183"/>
        <v>1.9171896230244823E-5</v>
      </c>
      <c r="Q147">
        <f t="shared" ca="1" si="183"/>
        <v>3.7270265292163299E-5</v>
      </c>
      <c r="R147">
        <f t="shared" ca="1" si="183"/>
        <v>1.8311280219449673E-5</v>
      </c>
      <c r="S147">
        <f t="shared" ca="1" si="183"/>
        <v>6.3513566261194643E-4</v>
      </c>
      <c r="T147">
        <f t="shared" ca="1" si="183"/>
        <v>6.1347182941678841E-9</v>
      </c>
      <c r="U147">
        <f t="shared" ca="1" si="183"/>
        <v>7.2506506373951548E-9</v>
      </c>
      <c r="V147">
        <f t="shared" ca="1" si="183"/>
        <v>1.7903197463632553E-10</v>
      </c>
      <c r="W147">
        <f t="shared" ca="1" si="183"/>
        <v>0</v>
      </c>
      <c r="X147">
        <f t="shared" ca="1" si="183"/>
        <v>5.640194123022043E-5</v>
      </c>
      <c r="Y147">
        <f t="shared" ca="1" si="183"/>
        <v>0</v>
      </c>
      <c r="Z147">
        <f t="shared" ca="1" si="183"/>
        <v>0</v>
      </c>
      <c r="AA147">
        <f t="shared" ca="1" si="183"/>
        <v>5.8613073839908459E-6</v>
      </c>
      <c r="AC147">
        <f t="shared" ca="1" si="134"/>
        <v>7.9142180554861469E-2</v>
      </c>
      <c r="AD147">
        <f t="shared" ref="AD147:AE147" ca="1" si="184">AD53*AM$20</f>
        <v>8.7261378531758825E-3</v>
      </c>
      <c r="AE147">
        <f t="shared" ca="1" si="184"/>
        <v>4.7322516819146135E-2</v>
      </c>
      <c r="AG147">
        <f t="shared" si="136"/>
        <v>3.1487320857532049E-3</v>
      </c>
      <c r="AH147">
        <f t="shared" ca="1" si="137"/>
        <v>1.2859608476400792E-2</v>
      </c>
      <c r="AR147" s="5"/>
      <c r="AS147">
        <f ca="1">SUM(E147:R147)+SUM(W147:AA147)</f>
        <v>2.7615664975308896E-4</v>
      </c>
      <c r="AT147">
        <f ca="1">SUM(U147:V147)</f>
        <v>7.4296826120314801E-9</v>
      </c>
      <c r="AU147">
        <f ca="1">S147</f>
        <v>6.3513566261194643E-4</v>
      </c>
      <c r="AV147">
        <f ca="1">SUM(S147:T147)</f>
        <v>6.3514179733024055E-4</v>
      </c>
      <c r="AW147" s="2">
        <f t="shared" ca="1" si="140"/>
        <v>0.1351908352271835</v>
      </c>
      <c r="AX147" s="2"/>
      <c r="AY147" s="2">
        <v>3.1238060417303199E-4</v>
      </c>
      <c r="AZ147" s="2">
        <v>0</v>
      </c>
      <c r="BA147" s="2">
        <f t="shared" ca="1" si="141"/>
        <v>1.2859608476400792E-2</v>
      </c>
      <c r="BB147" s="2">
        <f>'Module C'!AD147</f>
        <v>8.8099060325577184E-4</v>
      </c>
      <c r="BF147" t="s">
        <v>62</v>
      </c>
      <c r="BG147" t="s">
        <v>63</v>
      </c>
      <c r="BH147">
        <f t="shared" ca="1" si="142"/>
        <v>0.15079025645039099</v>
      </c>
    </row>
    <row r="148" spans="2:60" x14ac:dyDescent="0.25">
      <c r="B148" s="6"/>
      <c r="C148" t="s">
        <v>64</v>
      </c>
      <c r="D148" t="s">
        <v>65</v>
      </c>
      <c r="E148">
        <f t="shared" ref="E148:AA148" ca="1" si="185">E$20*E53</f>
        <v>0.37709634922094565</v>
      </c>
      <c r="F148">
        <f t="shared" ca="1" si="185"/>
        <v>0</v>
      </c>
      <c r="G148">
        <f t="shared" ca="1" si="185"/>
        <v>0</v>
      </c>
      <c r="H148">
        <f t="shared" ca="1" si="185"/>
        <v>0</v>
      </c>
      <c r="I148">
        <f t="shared" ca="1" si="185"/>
        <v>0</v>
      </c>
      <c r="J148">
        <f t="shared" ca="1" si="185"/>
        <v>3.8063035718747651</v>
      </c>
      <c r="K148">
        <f t="shared" ca="1" si="185"/>
        <v>2.8741864744764198</v>
      </c>
      <c r="L148">
        <f t="shared" ca="1" si="185"/>
        <v>4.5975443593501488</v>
      </c>
      <c r="M148">
        <f t="shared" ca="1" si="185"/>
        <v>15.683757090353444</v>
      </c>
      <c r="N148">
        <f t="shared" ca="1" si="185"/>
        <v>4.6235072928957131</v>
      </c>
      <c r="O148">
        <f t="shared" ca="1" si="185"/>
        <v>1.0673759395383151</v>
      </c>
      <c r="P148">
        <f t="shared" ca="1" si="185"/>
        <v>8.2978718949280186</v>
      </c>
      <c r="Q148">
        <f t="shared" ca="1" si="185"/>
        <v>5.0343837860725227</v>
      </c>
      <c r="R148">
        <f t="shared" ca="1" si="185"/>
        <v>12.739218481024212</v>
      </c>
      <c r="S148">
        <f t="shared" ca="1" si="185"/>
        <v>43.614105100883847</v>
      </c>
      <c r="T148">
        <f t="shared" ca="1" si="185"/>
        <v>3.1676123635099298E-3</v>
      </c>
      <c r="U148">
        <f t="shared" ca="1" si="185"/>
        <v>2.2760983916285606E-3</v>
      </c>
      <c r="V148">
        <f t="shared" ca="1" si="185"/>
        <v>8.9404603741275127E-5</v>
      </c>
      <c r="W148">
        <f t="shared" ca="1" si="185"/>
        <v>0</v>
      </c>
      <c r="X148">
        <f t="shared" ca="1" si="185"/>
        <v>17.70549625667158</v>
      </c>
      <c r="Y148">
        <f t="shared" ca="1" si="185"/>
        <v>0</v>
      </c>
      <c r="Z148">
        <f t="shared" ca="1" si="185"/>
        <v>0</v>
      </c>
      <c r="AA148">
        <f t="shared" ca="1" si="185"/>
        <v>3.3918994599243195</v>
      </c>
      <c r="AC148">
        <f t="shared" ca="1" si="134"/>
        <v>167.75164729357672</v>
      </c>
      <c r="AD148">
        <f t="shared" ref="AD148:AE148" ca="1" si="186">AD54*AM$20</f>
        <v>18.496129233719618</v>
      </c>
      <c r="AE148">
        <f t="shared" ca="1" si="186"/>
        <v>100.30593161363331</v>
      </c>
      <c r="AG148">
        <f t="shared" si="136"/>
        <v>6.6741273814800612</v>
      </c>
      <c r="AH148">
        <f t="shared" ca="1" si="137"/>
        <v>27.25753182869768</v>
      </c>
      <c r="AR148" s="5"/>
      <c r="AS148">
        <f ca="1">SUM(E148:R148)+SUM(W148:AA148)</f>
        <v>80.198640956330394</v>
      </c>
      <c r="AT148">
        <f ca="1">SUM(U148:V148)</f>
        <v>2.3655029953698358E-3</v>
      </c>
      <c r="AU148">
        <f ca="1">S148</f>
        <v>43.614105100883847</v>
      </c>
      <c r="AV148">
        <f ca="1">SUM(S148:T148)</f>
        <v>43.61727271324736</v>
      </c>
      <c r="AW148" s="2">
        <f t="shared" ca="1" si="140"/>
        <v>286.55370814092964</v>
      </c>
      <c r="AX148" s="2"/>
      <c r="AY148" s="2">
        <v>270.77544809987899</v>
      </c>
      <c r="AZ148" s="2">
        <v>0</v>
      </c>
      <c r="BA148" s="2">
        <f t="shared" ca="1" si="141"/>
        <v>27.25753182869768</v>
      </c>
      <c r="BB148" s="2">
        <f>'Module C'!AD148</f>
        <v>119.7702989096873</v>
      </c>
      <c r="BF148" t="s">
        <v>64</v>
      </c>
      <c r="BG148" t="s">
        <v>65</v>
      </c>
      <c r="BH148">
        <f t="shared" ca="1" si="142"/>
        <v>871.78937125265054</v>
      </c>
    </row>
    <row r="149" spans="2:60" x14ac:dyDescent="0.25">
      <c r="B149" s="6"/>
      <c r="C149" t="s">
        <v>66</v>
      </c>
      <c r="D149" t="s">
        <v>67</v>
      </c>
      <c r="E149">
        <f t="shared" ref="E149:AA149" ca="1" si="187">E$20*E54</f>
        <v>689.62397034942217</v>
      </c>
      <c r="F149">
        <f t="shared" ca="1" si="187"/>
        <v>0</v>
      </c>
      <c r="G149">
        <f t="shared" ca="1" si="187"/>
        <v>0</v>
      </c>
      <c r="H149">
        <f t="shared" ca="1" si="187"/>
        <v>0</v>
      </c>
      <c r="I149">
        <f t="shared" ca="1" si="187"/>
        <v>0</v>
      </c>
      <c r="J149">
        <f t="shared" ca="1" si="187"/>
        <v>8042.0759157236544</v>
      </c>
      <c r="K149">
        <f t="shared" ca="1" si="187"/>
        <v>5591.5744320978829</v>
      </c>
      <c r="L149">
        <f t="shared" ca="1" si="187"/>
        <v>9188.0232461539363</v>
      </c>
      <c r="M149">
        <f t="shared" ca="1" si="187"/>
        <v>80062.852801418892</v>
      </c>
      <c r="N149">
        <f t="shared" ca="1" si="187"/>
        <v>18008.176165734698</v>
      </c>
      <c r="O149">
        <f t="shared" ca="1" si="187"/>
        <v>1948.2667968481537</v>
      </c>
      <c r="P149">
        <f t="shared" ca="1" si="187"/>
        <v>18753.180363010568</v>
      </c>
      <c r="Q149">
        <f t="shared" ca="1" si="187"/>
        <v>13827.589590178673</v>
      </c>
      <c r="R149">
        <f t="shared" ca="1" si="187"/>
        <v>24235.225226209728</v>
      </c>
      <c r="S149">
        <f t="shared" ca="1" si="187"/>
        <v>128885.52305304429</v>
      </c>
      <c r="T149">
        <f t="shared" ca="1" si="187"/>
        <v>6.2588596711657374</v>
      </c>
      <c r="U149">
        <f t="shared" ca="1" si="187"/>
        <v>6.1747481404276714</v>
      </c>
      <c r="V149">
        <f t="shared" ca="1" si="187"/>
        <v>0.14786821818715623</v>
      </c>
      <c r="W149">
        <f t="shared" ca="1" si="187"/>
        <v>0</v>
      </c>
      <c r="X149">
        <f t="shared" ca="1" si="187"/>
        <v>48032.624814610012</v>
      </c>
      <c r="Y149">
        <f t="shared" ca="1" si="187"/>
        <v>0</v>
      </c>
      <c r="Z149">
        <f t="shared" ca="1" si="187"/>
        <v>0</v>
      </c>
      <c r="AA149">
        <f t="shared" ca="1" si="187"/>
        <v>6434.5814831007128</v>
      </c>
      <c r="AC149">
        <f t="shared" ca="1" si="134"/>
        <v>9.6023082530602319E-5</v>
      </c>
      <c r="AD149">
        <f t="shared" ref="AD149:AE149" ca="1" si="188">AD55*AM$20</f>
        <v>1.0587409259820429E-5</v>
      </c>
      <c r="AE149">
        <f t="shared" ca="1" si="188"/>
        <v>5.7416334832103098E-5</v>
      </c>
      <c r="AG149">
        <f t="shared" si="136"/>
        <v>3.8203516609887376E-6</v>
      </c>
      <c r="AH149">
        <f t="shared" ca="1" si="137"/>
        <v>1.5602542631292395E-5</v>
      </c>
      <c r="AR149" s="5"/>
      <c r="AS149">
        <f ca="1">SUM(E149:R149)+SUM(W149:AA149)</f>
        <v>234813.79480543634</v>
      </c>
      <c r="AT149">
        <f ca="1">SUM(U149:V149)</f>
        <v>6.3226163586148276</v>
      </c>
      <c r="AU149">
        <f ca="1">S149</f>
        <v>128885.52305304429</v>
      </c>
      <c r="AV149">
        <f ca="1">SUM(S149:T149)</f>
        <v>128891.78191271547</v>
      </c>
      <c r="AW149" s="2">
        <f t="shared" ca="1" si="140"/>
        <v>1.6402682662252583E-4</v>
      </c>
      <c r="AX149" s="2"/>
      <c r="AY149" s="2">
        <v>720512.85851010506</v>
      </c>
      <c r="AZ149" s="2">
        <v>0</v>
      </c>
      <c r="BA149" s="2">
        <f t="shared" ca="1" si="141"/>
        <v>1.5602542631292395E-5</v>
      </c>
      <c r="BB149" s="2">
        <f>'Module C'!AD149</f>
        <v>351700.74631564855</v>
      </c>
      <c r="BF149" t="s">
        <v>66</v>
      </c>
      <c r="BG149" t="s">
        <v>67</v>
      </c>
      <c r="BH149">
        <f t="shared" ca="1" si="142"/>
        <v>1564811.0273929376</v>
      </c>
    </row>
    <row r="150" spans="2:60" x14ac:dyDescent="0.25">
      <c r="B150" s="6"/>
      <c r="C150" t="s">
        <v>68</v>
      </c>
      <c r="D150" t="s">
        <v>69</v>
      </c>
      <c r="E150">
        <f t="shared" ref="E150:AA150" ca="1" si="189">E$20*E55</f>
        <v>2.879929574676703E-4</v>
      </c>
      <c r="F150">
        <f t="shared" ca="1" si="189"/>
        <v>0</v>
      </c>
      <c r="G150">
        <f t="shared" ca="1" si="189"/>
        <v>0</v>
      </c>
      <c r="H150">
        <f t="shared" ca="1" si="189"/>
        <v>0</v>
      </c>
      <c r="I150">
        <f t="shared" ca="1" si="189"/>
        <v>0</v>
      </c>
      <c r="J150">
        <f t="shared" ca="1" si="189"/>
        <v>2.3485677968491697E-3</v>
      </c>
      <c r="K150">
        <f t="shared" ca="1" si="189"/>
        <v>5.5003558942974201E-3</v>
      </c>
      <c r="L150">
        <f t="shared" ca="1" si="189"/>
        <v>3.4964063653946172E-2</v>
      </c>
      <c r="M150">
        <f t="shared" ca="1" si="189"/>
        <v>2.7098324140435653E-2</v>
      </c>
      <c r="N150">
        <f t="shared" ca="1" si="189"/>
        <v>2.3070658923289285E-4</v>
      </c>
      <c r="O150">
        <f t="shared" ca="1" si="189"/>
        <v>2.6516545283310439E-4</v>
      </c>
      <c r="P150">
        <f t="shared" ca="1" si="189"/>
        <v>1.4833572976477754E-3</v>
      </c>
      <c r="Q150">
        <f t="shared" ca="1" si="189"/>
        <v>1.2950524988498963E-2</v>
      </c>
      <c r="R150">
        <f t="shared" ca="1" si="189"/>
        <v>8.4356574897960605E-3</v>
      </c>
      <c r="S150">
        <f t="shared" ca="1" si="189"/>
        <v>0.61413875330871692</v>
      </c>
      <c r="T150">
        <f t="shared" ca="1" si="189"/>
        <v>4.4460280877857715E-6</v>
      </c>
      <c r="U150">
        <f t="shared" ca="1" si="189"/>
        <v>2.072806674087876E-6</v>
      </c>
      <c r="V150">
        <f t="shared" ca="1" si="189"/>
        <v>1.1315113681406287E-7</v>
      </c>
      <c r="W150">
        <f t="shared" ca="1" si="189"/>
        <v>0</v>
      </c>
      <c r="X150">
        <f t="shared" ca="1" si="189"/>
        <v>1.61241143809287E-2</v>
      </c>
      <c r="Y150">
        <f t="shared" ca="1" si="189"/>
        <v>0</v>
      </c>
      <c r="Z150">
        <f t="shared" ca="1" si="189"/>
        <v>0</v>
      </c>
      <c r="AA150">
        <f t="shared" ca="1" si="189"/>
        <v>3.2805528965676482E-3</v>
      </c>
      <c r="AC150">
        <f t="shared" ca="1" si="134"/>
        <v>0.87878143696405042</v>
      </c>
      <c r="AD150">
        <f t="shared" ref="AD150:AE150" ca="1" si="190">AD56*AM$20</f>
        <v>9.6893564316749808E-2</v>
      </c>
      <c r="AE150">
        <f t="shared" ca="1" si="190"/>
        <v>0.52546125264083554</v>
      </c>
      <c r="AG150">
        <f t="shared" si="136"/>
        <v>3.496299050055731E-2</v>
      </c>
      <c r="AH150">
        <f t="shared" ca="1" si="137"/>
        <v>0.14279092560322937</v>
      </c>
      <c r="AR150" s="5"/>
      <c r="AS150">
        <f ca="1">SUM(E150:R150)+SUM(W150:AA150)</f>
        <v>0.11296938353850124</v>
      </c>
      <c r="AT150">
        <f ca="1">SUM(U150:V150)</f>
        <v>2.1859578109019389E-6</v>
      </c>
      <c r="AU150">
        <f ca="1">S150</f>
        <v>0.61413875330871692</v>
      </c>
      <c r="AV150">
        <f ca="1">SUM(S150:T150)</f>
        <v>0.61414319933680472</v>
      </c>
      <c r="AW150" s="2">
        <f t="shared" ca="1" si="140"/>
        <v>1.5011362539216357</v>
      </c>
      <c r="AX150" s="2"/>
      <c r="AY150" s="2">
        <v>5.0575029968428602E-2</v>
      </c>
      <c r="AZ150" s="2">
        <v>0</v>
      </c>
      <c r="BA150" s="2">
        <f t="shared" ca="1" si="141"/>
        <v>0.14279092560322937</v>
      </c>
      <c r="BB150" s="2">
        <f>'Module C'!AD150</f>
        <v>0.70260123644571593</v>
      </c>
      <c r="BF150" t="s">
        <v>68</v>
      </c>
      <c r="BG150" t="s">
        <v>69</v>
      </c>
      <c r="BH150">
        <f t="shared" ca="1" si="142"/>
        <v>3.7383569680808431</v>
      </c>
    </row>
    <row r="151" spans="2:60" x14ac:dyDescent="0.25">
      <c r="B151" s="6"/>
      <c r="C151" t="s">
        <v>70</v>
      </c>
      <c r="D151" t="s">
        <v>71</v>
      </c>
      <c r="E151">
        <f t="shared" ref="E151:AA151" ca="1" si="191">E$20*E56</f>
        <v>10.742994882598806</v>
      </c>
      <c r="F151">
        <f t="shared" ca="1" si="191"/>
        <v>0</v>
      </c>
      <c r="G151">
        <f t="shared" ca="1" si="191"/>
        <v>0</v>
      </c>
      <c r="H151">
        <f t="shared" ca="1" si="191"/>
        <v>0</v>
      </c>
      <c r="I151">
        <f t="shared" ca="1" si="191"/>
        <v>0</v>
      </c>
      <c r="J151">
        <f t="shared" ca="1" si="191"/>
        <v>157.8119178901525</v>
      </c>
      <c r="K151">
        <f t="shared" ca="1" si="191"/>
        <v>111.73937501651568</v>
      </c>
      <c r="L151">
        <f t="shared" ca="1" si="191"/>
        <v>343.09350848533057</v>
      </c>
      <c r="M151">
        <f t="shared" ca="1" si="191"/>
        <v>233.30640475463085</v>
      </c>
      <c r="N151">
        <f t="shared" ca="1" si="191"/>
        <v>559.81179229540078</v>
      </c>
      <c r="O151">
        <f t="shared" ca="1" si="191"/>
        <v>38.645615588285374</v>
      </c>
      <c r="P151">
        <f t="shared" ca="1" si="191"/>
        <v>1380.7906148899233</v>
      </c>
      <c r="Q151">
        <f t="shared" ca="1" si="191"/>
        <v>472.25899135193617</v>
      </c>
      <c r="R151">
        <f t="shared" ca="1" si="191"/>
        <v>811.49834680040158</v>
      </c>
      <c r="S151">
        <f t="shared" ca="1" si="191"/>
        <v>7742.9344349995254</v>
      </c>
      <c r="T151">
        <f t="shared" ca="1" si="191"/>
        <v>0.30553506669738939</v>
      </c>
      <c r="U151">
        <f t="shared" ca="1" si="191"/>
        <v>4.0142392684536128E-2</v>
      </c>
      <c r="V151">
        <f t="shared" ca="1" si="191"/>
        <v>5.1002027582013288E-3</v>
      </c>
      <c r="W151">
        <f t="shared" ca="1" si="191"/>
        <v>0</v>
      </c>
      <c r="X151">
        <f t="shared" ca="1" si="191"/>
        <v>312.2628556058844</v>
      </c>
      <c r="Y151">
        <f t="shared" ca="1" si="191"/>
        <v>0</v>
      </c>
      <c r="Z151">
        <f t="shared" ca="1" si="191"/>
        <v>0</v>
      </c>
      <c r="AA151">
        <f t="shared" ca="1" si="191"/>
        <v>528.9203072565216</v>
      </c>
      <c r="AC151">
        <f t="shared" ca="1" si="134"/>
        <v>0</v>
      </c>
      <c r="AD151">
        <f t="shared" ref="AD151:AE151" ca="1" si="192">AD57*AM$20</f>
        <v>0</v>
      </c>
      <c r="AE151">
        <f t="shared" ca="1" si="192"/>
        <v>0</v>
      </c>
      <c r="AR151" s="5"/>
      <c r="AS151">
        <f ca="1">SUM(E151:R151)+SUM(W151:AA151)</f>
        <v>4960.8827248175821</v>
      </c>
      <c r="AT151">
        <f ca="1">SUM(U151:V151)</f>
        <v>4.5242595442737454E-2</v>
      </c>
      <c r="AU151">
        <f ca="1">S151</f>
        <v>7742.9344349995254</v>
      </c>
      <c r="AV151">
        <f ca="1">SUM(S151:T151)</f>
        <v>7743.2399700662227</v>
      </c>
      <c r="AW151" s="2">
        <f t="shared" ca="1" si="140"/>
        <v>0</v>
      </c>
      <c r="AX151" s="2"/>
      <c r="AY151" s="2">
        <v>3405.6629912271001</v>
      </c>
      <c r="AZ151" s="2">
        <v>0</v>
      </c>
      <c r="BA151" s="2">
        <f t="shared" si="141"/>
        <v>0</v>
      </c>
      <c r="BB151" s="2">
        <f>'Module C'!AD151</f>
        <v>12280.011417034062</v>
      </c>
      <c r="BF151" t="s">
        <v>70</v>
      </c>
      <c r="BG151" t="s">
        <v>71</v>
      </c>
      <c r="BH151">
        <f t="shared" ca="1" si="142"/>
        <v>36132.776780739936</v>
      </c>
    </row>
    <row r="155" spans="2:60" x14ac:dyDescent="0.25">
      <c r="C155" s="1" t="s">
        <v>23</v>
      </c>
      <c r="E155" t="s">
        <v>1</v>
      </c>
      <c r="F155" t="s">
        <v>2</v>
      </c>
      <c r="G155" t="s">
        <v>3</v>
      </c>
      <c r="H155" t="s">
        <v>4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S155" t="s">
        <v>72</v>
      </c>
      <c r="AT155" t="s">
        <v>73</v>
      </c>
      <c r="AU155" t="s">
        <v>74</v>
      </c>
      <c r="AV155" t="s">
        <v>75</v>
      </c>
      <c r="AW155" s="2" t="s">
        <v>76</v>
      </c>
      <c r="AX155" s="2"/>
      <c r="AY155" s="2" t="s">
        <v>77</v>
      </c>
      <c r="AZ155" s="2" t="s">
        <v>78</v>
      </c>
      <c r="BA155" s="2" t="s">
        <v>79</v>
      </c>
      <c r="BF155" s="1" t="s">
        <v>23</v>
      </c>
    </row>
    <row r="156" spans="2:60" x14ac:dyDescent="0.25">
      <c r="B156" s="6" t="s">
        <v>83</v>
      </c>
      <c r="C156" t="s">
        <v>30</v>
      </c>
      <c r="D156" t="s">
        <v>31</v>
      </c>
      <c r="E156">
        <f ca="1">E$21*E30</f>
        <v>170.21578443060594</v>
      </c>
      <c r="F156">
        <f t="shared" ref="F156:AA156" ca="1" si="193">F$21*F30</f>
        <v>0</v>
      </c>
      <c r="G156">
        <f t="shared" ca="1" si="193"/>
        <v>0</v>
      </c>
      <c r="H156">
        <f t="shared" ca="1" si="193"/>
        <v>0</v>
      </c>
      <c r="I156">
        <f t="shared" ca="1" si="193"/>
        <v>0</v>
      </c>
      <c r="J156">
        <f t="shared" ca="1" si="193"/>
        <v>3.1451710019479489</v>
      </c>
      <c r="K156">
        <f t="shared" ca="1" si="193"/>
        <v>2.7206168805368667</v>
      </c>
      <c r="L156">
        <f t="shared" ca="1" si="193"/>
        <v>5.4974142490663462</v>
      </c>
      <c r="M156">
        <f t="shared" ca="1" si="193"/>
        <v>15.3493372534597</v>
      </c>
      <c r="N156">
        <f t="shared" ca="1" si="193"/>
        <v>3.469294359884187</v>
      </c>
      <c r="O156">
        <f t="shared" ca="1" si="193"/>
        <v>5.8493277452595915</v>
      </c>
      <c r="P156">
        <f t="shared" ca="1" si="193"/>
        <v>20.134649081981582</v>
      </c>
      <c r="Q156">
        <f t="shared" ca="1" si="193"/>
        <v>8.5234761229647873</v>
      </c>
      <c r="R156">
        <f t="shared" ca="1" si="193"/>
        <v>25.501670768842203</v>
      </c>
      <c r="S156">
        <f t="shared" ca="1" si="193"/>
        <v>93.368228536223313</v>
      </c>
      <c r="T156">
        <f t="shared" ca="1" si="193"/>
        <v>3.2583378667657942E-3</v>
      </c>
      <c r="U156">
        <f t="shared" ca="1" si="193"/>
        <v>2.0180457562680556E-3</v>
      </c>
      <c r="V156">
        <f t="shared" ca="1" si="193"/>
        <v>7.403925354549722E-5</v>
      </c>
      <c r="W156">
        <f t="shared" ca="1" si="193"/>
        <v>10.370898429371511</v>
      </c>
      <c r="X156">
        <f t="shared" ca="1" si="193"/>
        <v>0</v>
      </c>
      <c r="Y156">
        <f t="shared" ca="1" si="193"/>
        <v>0</v>
      </c>
      <c r="Z156">
        <f t="shared" ca="1" si="193"/>
        <v>0</v>
      </c>
      <c r="AA156">
        <f t="shared" ca="1" si="193"/>
        <v>19.198967944944346</v>
      </c>
      <c r="AC156">
        <f ca="1">AC30*(AL$21+AO$20)</f>
        <v>0.10526918757392718</v>
      </c>
      <c r="AD156">
        <f ca="1">AD30*AM$21</f>
        <v>6.5597344653605099E-3</v>
      </c>
      <c r="AE156">
        <f ca="1">AE30*AN$21</f>
        <v>3.557394460060892E-2</v>
      </c>
      <c r="AG156">
        <f>AG30*AW$21</f>
        <v>3.0476510067689098E-3</v>
      </c>
      <c r="AH156">
        <f ca="1">AH30*AR$21</f>
        <v>9.6670048483118061E-3</v>
      </c>
      <c r="AR156" s="5" t="s">
        <v>84</v>
      </c>
      <c r="AS156">
        <f ca="1">SUM(E156:R156)+SUM(W156:AA156)</f>
        <v>289.97660826886499</v>
      </c>
      <c r="AT156">
        <f ca="1">SUM(U156:V156)</f>
        <v>2.0920850098135528E-3</v>
      </c>
      <c r="AU156">
        <f ca="1">S156</f>
        <v>93.368228536223313</v>
      </c>
      <c r="AV156">
        <f ca="1">SUM(S156:T156)</f>
        <v>93.371486874090081</v>
      </c>
      <c r="AW156" s="2">
        <f ca="1">+SUM(AC156:AE156)</f>
        <v>0.1474028666398966</v>
      </c>
      <c r="AX156" s="2"/>
      <c r="AY156" s="2">
        <v>679.19907567416101</v>
      </c>
      <c r="AZ156" s="2">
        <v>0</v>
      </c>
      <c r="BA156" s="2">
        <f ca="1">+AH156</f>
        <v>9.6670048483118061E-3</v>
      </c>
      <c r="BB156" s="2">
        <f>'Module C'!AD156</f>
        <v>206.36504511520073</v>
      </c>
      <c r="BF156" t="s">
        <v>30</v>
      </c>
      <c r="BG156" t="s">
        <v>31</v>
      </c>
      <c r="BH156">
        <f ca="1">SUM(AS156:BB156)</f>
        <v>1362.4396064250382</v>
      </c>
    </row>
    <row r="157" spans="2:60" x14ac:dyDescent="0.25">
      <c r="B157" s="6"/>
      <c r="C157" t="s">
        <v>32</v>
      </c>
      <c r="D157" t="s">
        <v>33</v>
      </c>
      <c r="E157">
        <f t="shared" ref="E157:AA157" ca="1" si="194">E$21*E31</f>
        <v>3.9748052959829994</v>
      </c>
      <c r="F157">
        <f t="shared" ca="1" si="194"/>
        <v>0</v>
      </c>
      <c r="G157">
        <f t="shared" ca="1" si="194"/>
        <v>0</v>
      </c>
      <c r="H157">
        <f t="shared" ca="1" si="194"/>
        <v>0</v>
      </c>
      <c r="I157">
        <f t="shared" ca="1" si="194"/>
        <v>0</v>
      </c>
      <c r="J157">
        <f t="shared" ca="1" si="194"/>
        <v>753.01257329723887</v>
      </c>
      <c r="K157">
        <f t="shared" ca="1" si="194"/>
        <v>272.1282065403135</v>
      </c>
      <c r="L157">
        <f t="shared" ca="1" si="194"/>
        <v>435.82349308371676</v>
      </c>
      <c r="M157">
        <f t="shared" ca="1" si="194"/>
        <v>2073.5192678594199</v>
      </c>
      <c r="N157">
        <f t="shared" ca="1" si="194"/>
        <v>870.77282964124049</v>
      </c>
      <c r="O157">
        <f t="shared" ca="1" si="194"/>
        <v>162.80593447242893</v>
      </c>
      <c r="P157">
        <f t="shared" ca="1" si="194"/>
        <v>1797.4908379904173</v>
      </c>
      <c r="Q157">
        <f t="shared" ca="1" si="194"/>
        <v>1288.5148143721224</v>
      </c>
      <c r="R157">
        <f t="shared" ca="1" si="194"/>
        <v>5934.1121206442676</v>
      </c>
      <c r="S157">
        <f t="shared" ca="1" si="194"/>
        <v>12385.411582063052</v>
      </c>
      <c r="T157">
        <f t="shared" ca="1" si="194"/>
        <v>0.77350275248376443</v>
      </c>
      <c r="U157">
        <f t="shared" ca="1" si="194"/>
        <v>0.64335662669414206</v>
      </c>
      <c r="V157">
        <f t="shared" ca="1" si="194"/>
        <v>9.228618523581842E-3</v>
      </c>
      <c r="W157">
        <f t="shared" ca="1" si="194"/>
        <v>2461.9664408255244</v>
      </c>
      <c r="X157">
        <f t="shared" ca="1" si="194"/>
        <v>0</v>
      </c>
      <c r="Y157">
        <f t="shared" ca="1" si="194"/>
        <v>0</v>
      </c>
      <c r="Z157">
        <f t="shared" ca="1" si="194"/>
        <v>0</v>
      </c>
      <c r="AA157">
        <f t="shared" ca="1" si="194"/>
        <v>5096.2187090490515</v>
      </c>
      <c r="AC157">
        <f t="shared" ref="AC157:AC182" ca="1" si="195">AC31*(AL$21+AO$20)</f>
        <v>21.552716678870393</v>
      </c>
      <c r="AD157">
        <f t="shared" ref="AD157:AE157" ca="1" si="196">AD31*AM$21</f>
        <v>1.3430340033853656</v>
      </c>
      <c r="AE157">
        <f t="shared" ca="1" si="196"/>
        <v>7.2833767106667908</v>
      </c>
      <c r="AG157">
        <f t="shared" ref="AG157:AG182" si="197">AG31*AW$21</f>
        <v>0.6239732651003489</v>
      </c>
      <c r="AH157">
        <f t="shared" ref="AH157:AH182" ca="1" si="198">AH31*AR$21</f>
        <v>1.9792136847509447</v>
      </c>
      <c r="AR157" s="5"/>
      <c r="AS157">
        <f ca="1">SUM(E157:R157)+SUM(W157:AA157)</f>
        <v>21150.340033071727</v>
      </c>
      <c r="AT157">
        <f ca="1">SUM(U157:V157)</f>
        <v>0.65258524521772387</v>
      </c>
      <c r="AU157">
        <f ca="1">S157</f>
        <v>12385.411582063052</v>
      </c>
      <c r="AV157">
        <f ca="1">SUM(S157:T157)</f>
        <v>12386.185084815535</v>
      </c>
      <c r="AW157" s="2">
        <f t="shared" ref="AW157:AW182" ca="1" si="199">+SUM(AC157:AE157)</f>
        <v>30.179127392922549</v>
      </c>
      <c r="AX157" s="2"/>
      <c r="AY157" s="2">
        <v>69344.523762775905</v>
      </c>
      <c r="AZ157" s="2">
        <v>0</v>
      </c>
      <c r="BA157" s="2">
        <f t="shared" ref="BA157:BA182" ca="1" si="200">+AH157</f>
        <v>1.9792136847509447</v>
      </c>
      <c r="BB157" s="2">
        <f>'Module C'!AD157</f>
        <v>32428.023213425102</v>
      </c>
      <c r="BF157" t="s">
        <v>32</v>
      </c>
      <c r="BG157" t="s">
        <v>33</v>
      </c>
      <c r="BH157">
        <f t="shared" ref="BH157:BH182" ca="1" si="201">SUM(AS157:BB157)</f>
        <v>147727.29460247423</v>
      </c>
    </row>
    <row r="158" spans="2:60" x14ac:dyDescent="0.25">
      <c r="B158" s="6"/>
      <c r="C158" t="s">
        <v>34</v>
      </c>
      <c r="D158" t="s">
        <v>33</v>
      </c>
      <c r="E158">
        <f t="shared" ref="E158:AA158" ca="1" si="202">E$21*E32</f>
        <v>-124.33534256688952</v>
      </c>
      <c r="F158">
        <f t="shared" ca="1" si="202"/>
        <v>0</v>
      </c>
      <c r="G158">
        <f t="shared" ca="1" si="202"/>
        <v>0</v>
      </c>
      <c r="H158">
        <f t="shared" ca="1" si="202"/>
        <v>0</v>
      </c>
      <c r="I158">
        <f t="shared" ca="1" si="202"/>
        <v>0</v>
      </c>
      <c r="J158">
        <f t="shared" ca="1" si="202"/>
        <v>-0.15992817325622019</v>
      </c>
      <c r="K158">
        <f t="shared" ca="1" si="202"/>
        <v>1.5927217059318239</v>
      </c>
      <c r="L158">
        <f t="shared" ca="1" si="202"/>
        <v>-113.38386950699929</v>
      </c>
      <c r="M158">
        <f t="shared" ca="1" si="202"/>
        <v>-4.5170779319456145</v>
      </c>
      <c r="N158">
        <f t="shared" ca="1" si="202"/>
        <v>8.9302543250311537</v>
      </c>
      <c r="O158">
        <f t="shared" ca="1" si="202"/>
        <v>-15.61179823699379</v>
      </c>
      <c r="P158">
        <f t="shared" ca="1" si="202"/>
        <v>3.9482303434078712</v>
      </c>
      <c r="Q158">
        <f t="shared" ca="1" si="202"/>
        <v>-211.3961731727332</v>
      </c>
      <c r="R158">
        <f t="shared" ca="1" si="202"/>
        <v>110.68328619208307</v>
      </c>
      <c r="S158">
        <f t="shared" ca="1" si="202"/>
        <v>29.897664047148492</v>
      </c>
      <c r="T158">
        <f t="shared" ca="1" si="202"/>
        <v>-1.4197108203670825E-3</v>
      </c>
      <c r="U158">
        <f t="shared" ca="1" si="202"/>
        <v>-4.3009950009167117E-2</v>
      </c>
      <c r="V158">
        <f t="shared" ca="1" si="202"/>
        <v>1.3861172806222852E-6</v>
      </c>
      <c r="W158">
        <f t="shared" ca="1" si="202"/>
        <v>-4.5187691759299797</v>
      </c>
      <c r="X158">
        <f t="shared" ca="1" si="202"/>
        <v>0</v>
      </c>
      <c r="Y158">
        <f t="shared" ca="1" si="202"/>
        <v>0</v>
      </c>
      <c r="Z158">
        <f t="shared" ca="1" si="202"/>
        <v>0</v>
      </c>
      <c r="AA158">
        <f t="shared" ca="1" si="202"/>
        <v>41.933029242709992</v>
      </c>
      <c r="AC158">
        <f t="shared" ca="1" si="195"/>
        <v>2.4111123811956826E-2</v>
      </c>
      <c r="AD158">
        <f t="shared" ref="AD158:AE158" ca="1" si="203">AD32*AM$21</f>
        <v>1.5024583499971933E-3</v>
      </c>
      <c r="AE158">
        <f t="shared" ca="1" si="203"/>
        <v>8.1479472057540102E-3</v>
      </c>
      <c r="AG158">
        <f t="shared" si="197"/>
        <v>6.9804177702270003E-4</v>
      </c>
      <c r="AH158">
        <f t="shared" ca="1" si="198"/>
        <v>2.2141555013402816E-3</v>
      </c>
      <c r="AR158" s="5"/>
      <c r="AS158">
        <f ca="1">SUM(E158:R158)+SUM(W158:AA158)</f>
        <v>-306.83543695558376</v>
      </c>
      <c r="AT158">
        <f ca="1">SUM(U158:V158)</f>
        <v>-4.3008563891886495E-2</v>
      </c>
      <c r="AU158">
        <f ca="1">S158</f>
        <v>29.897664047148492</v>
      </c>
      <c r="AV158">
        <f ca="1">SUM(S158:T158)</f>
        <v>29.896244336328124</v>
      </c>
      <c r="AW158" s="2">
        <f t="shared" ca="1" si="199"/>
        <v>3.3761529367708029E-2</v>
      </c>
      <c r="AX158" s="2"/>
      <c r="AY158" s="2">
        <v>-240.50915122878999</v>
      </c>
      <c r="AZ158" s="2">
        <v>0</v>
      </c>
      <c r="BA158" s="2">
        <f t="shared" ca="1" si="200"/>
        <v>2.2141555013402816E-3</v>
      </c>
      <c r="BB158" s="2">
        <f>'Module C'!AD158</f>
        <v>-271.82263493755613</v>
      </c>
      <c r="BF158" t="s">
        <v>34</v>
      </c>
      <c r="BG158" t="s">
        <v>33</v>
      </c>
      <c r="BH158">
        <f t="shared" ca="1" si="201"/>
        <v>-759.38034761747599</v>
      </c>
    </row>
    <row r="159" spans="2:60" x14ac:dyDescent="0.25">
      <c r="B159" s="6"/>
      <c r="C159" t="s">
        <v>35</v>
      </c>
      <c r="D159" t="s">
        <v>33</v>
      </c>
      <c r="E159">
        <f t="shared" ref="E159:AA159" ca="1" si="204">E$21*E33</f>
        <v>128.07709099123485</v>
      </c>
      <c r="F159">
        <f t="shared" ca="1" si="204"/>
        <v>0</v>
      </c>
      <c r="G159">
        <f t="shared" ca="1" si="204"/>
        <v>0</v>
      </c>
      <c r="H159">
        <f t="shared" ca="1" si="204"/>
        <v>0</v>
      </c>
      <c r="I159">
        <f t="shared" ca="1" si="204"/>
        <v>0</v>
      </c>
      <c r="J159">
        <f t="shared" ca="1" si="204"/>
        <v>752.66851560703651</v>
      </c>
      <c r="K159">
        <f t="shared" ca="1" si="204"/>
        <v>270.42844350270815</v>
      </c>
      <c r="L159">
        <f t="shared" ca="1" si="204"/>
        <v>548.51516609721705</v>
      </c>
      <c r="M159">
        <f t="shared" ca="1" si="204"/>
        <v>2077.1032749724909</v>
      </c>
      <c r="N159">
        <f t="shared" ca="1" si="204"/>
        <v>861.58575937606656</v>
      </c>
      <c r="O159">
        <f t="shared" ca="1" si="204"/>
        <v>178.09504391720034</v>
      </c>
      <c r="P159">
        <f t="shared" ca="1" si="204"/>
        <v>1752.3087237646266</v>
      </c>
      <c r="Q159">
        <f t="shared" ca="1" si="204"/>
        <v>1081.719651665157</v>
      </c>
      <c r="R159">
        <f t="shared" ca="1" si="204"/>
        <v>5821.1797486152855</v>
      </c>
      <c r="S159">
        <f t="shared" ca="1" si="204"/>
        <v>12333.025104150456</v>
      </c>
      <c r="T159">
        <f t="shared" ca="1" si="204"/>
        <v>0.7743668930288814</v>
      </c>
      <c r="U159">
        <f t="shared" ca="1" si="204"/>
        <v>0.68606596640488982</v>
      </c>
      <c r="V159">
        <f t="shared" ca="1" si="204"/>
        <v>9.216490753119649E-3</v>
      </c>
      <c r="W159">
        <f t="shared" ca="1" si="204"/>
        <v>2464.716896483766</v>
      </c>
      <c r="X159">
        <f t="shared" ca="1" si="204"/>
        <v>0</v>
      </c>
      <c r="Y159">
        <f t="shared" ca="1" si="204"/>
        <v>0</v>
      </c>
      <c r="Z159">
        <f t="shared" ca="1" si="204"/>
        <v>0</v>
      </c>
      <c r="AA159">
        <f t="shared" ca="1" si="204"/>
        <v>5051.9634501512801</v>
      </c>
      <c r="AC159">
        <f t="shared" ca="1" si="195"/>
        <v>21.514051686573591</v>
      </c>
      <c r="AD159">
        <f t="shared" ref="AD159:AE159" ca="1" si="205">AD33*AM$21</f>
        <v>1.3406246366141621</v>
      </c>
      <c r="AE159">
        <f t="shared" ca="1" si="205"/>
        <v>7.270310529330648</v>
      </c>
      <c r="AG159">
        <f t="shared" si="197"/>
        <v>0.62285387389561198</v>
      </c>
      <c r="AH159">
        <f t="shared" ca="1" si="198"/>
        <v>1.9756630287935153</v>
      </c>
      <c r="AR159" s="5"/>
      <c r="AS159">
        <f ca="1">SUM(E159:R159)+SUM(W159:AA159)</f>
        <v>20988.361765144069</v>
      </c>
      <c r="AT159">
        <f ca="1">SUM(U159:V159)</f>
        <v>0.69528245715800951</v>
      </c>
      <c r="AU159">
        <f ca="1">S159</f>
        <v>12333.025104150456</v>
      </c>
      <c r="AV159">
        <f ca="1">SUM(S159:T159)</f>
        <v>12333.799471043485</v>
      </c>
      <c r="AW159" s="2">
        <f t="shared" ca="1" si="199"/>
        <v>30.124986852518401</v>
      </c>
      <c r="AX159" s="2"/>
      <c r="AY159" s="2">
        <v>69558.092398928799</v>
      </c>
      <c r="AZ159" s="2">
        <v>0</v>
      </c>
      <c r="BA159" s="2">
        <f t="shared" ca="1" si="200"/>
        <v>1.9756630287935153</v>
      </c>
      <c r="BB159" s="2">
        <f>'Module C'!AD159</f>
        <v>32225.141324881977</v>
      </c>
      <c r="BF159" t="s">
        <v>35</v>
      </c>
      <c r="BG159" t="s">
        <v>33</v>
      </c>
      <c r="BH159">
        <f t="shared" ca="1" si="201"/>
        <v>147471.21599648724</v>
      </c>
    </row>
    <row r="160" spans="2:60" x14ac:dyDescent="0.25">
      <c r="B160" s="6"/>
      <c r="C160" t="s">
        <v>36</v>
      </c>
      <c r="D160" t="s">
        <v>33</v>
      </c>
      <c r="E160">
        <f t="shared" ref="E160:AA160" ca="1" si="206">E$21*E34</f>
        <v>0.2330568716379986</v>
      </c>
      <c r="F160">
        <f t="shared" ca="1" si="206"/>
        <v>0</v>
      </c>
      <c r="G160">
        <f t="shared" ca="1" si="206"/>
        <v>0</v>
      </c>
      <c r="H160">
        <f t="shared" ca="1" si="206"/>
        <v>0</v>
      </c>
      <c r="I160">
        <f t="shared" ca="1" si="206"/>
        <v>0</v>
      </c>
      <c r="J160">
        <f t="shared" ca="1" si="206"/>
        <v>0.50398586346021812</v>
      </c>
      <c r="K160">
        <f t="shared" ca="1" si="206"/>
        <v>0.10704133167383424</v>
      </c>
      <c r="L160">
        <f t="shared" ca="1" si="206"/>
        <v>0.69219649349991141</v>
      </c>
      <c r="M160">
        <f t="shared" ca="1" si="206"/>
        <v>0.93307081887121257</v>
      </c>
      <c r="N160">
        <f t="shared" ca="1" si="206"/>
        <v>0.25681594013977299</v>
      </c>
      <c r="O160">
        <f t="shared" ca="1" si="206"/>
        <v>0.32268879222238622</v>
      </c>
      <c r="P160">
        <f t="shared" ca="1" si="206"/>
        <v>41.233883882373469</v>
      </c>
      <c r="Q160">
        <f t="shared" ca="1" si="206"/>
        <v>418.19133587969964</v>
      </c>
      <c r="R160">
        <f t="shared" ca="1" si="206"/>
        <v>2.2490858369128541</v>
      </c>
      <c r="S160">
        <f t="shared" ca="1" si="206"/>
        <v>22.488813865419925</v>
      </c>
      <c r="T160">
        <f t="shared" ca="1" si="206"/>
        <v>5.5557027525003481E-4</v>
      </c>
      <c r="U160">
        <f t="shared" ca="1" si="206"/>
        <v>3.0061029841982957E-4</v>
      </c>
      <c r="V160">
        <f t="shared" ca="1" si="206"/>
        <v>1.0741653181600375E-5</v>
      </c>
      <c r="W160">
        <f t="shared" ca="1" si="206"/>
        <v>1.7683135176878311</v>
      </c>
      <c r="X160">
        <f t="shared" ca="1" si="206"/>
        <v>0</v>
      </c>
      <c r="Y160">
        <f t="shared" ca="1" si="206"/>
        <v>0</v>
      </c>
      <c r="Z160">
        <f t="shared" ca="1" si="206"/>
        <v>0</v>
      </c>
      <c r="AA160">
        <f t="shared" ca="1" si="206"/>
        <v>2.3222296550363284</v>
      </c>
      <c r="AC160">
        <f t="shared" ca="1" si="195"/>
        <v>1.4553868484937079E-2</v>
      </c>
      <c r="AD160">
        <f t="shared" ref="AD160:AE160" ca="1" si="207">AD34*AM$21</f>
        <v>9.0690842121224423E-4</v>
      </c>
      <c r="AE160">
        <f t="shared" ca="1" si="207"/>
        <v>4.918234130420248E-3</v>
      </c>
      <c r="AG160">
        <f t="shared" si="197"/>
        <v>4.2134942771693398E-4</v>
      </c>
      <c r="AH160">
        <f t="shared" ca="1" si="198"/>
        <v>1.3365004560976156E-3</v>
      </c>
      <c r="AR160" s="5"/>
      <c r="AS160">
        <f ca="1">SUM(E160:R160)+SUM(W160:AA160)</f>
        <v>468.81370488321545</v>
      </c>
      <c r="AT160">
        <f ca="1">SUM(U160:V160)</f>
        <v>3.1135195160142995E-4</v>
      </c>
      <c r="AU160">
        <f ca="1">S160</f>
        <v>22.488813865419925</v>
      </c>
      <c r="AV160">
        <f ca="1">SUM(S160:T160)</f>
        <v>22.489369435695174</v>
      </c>
      <c r="AW160" s="2">
        <f t="shared" ca="1" si="199"/>
        <v>2.0379011036569569E-2</v>
      </c>
      <c r="AX160" s="2"/>
      <c r="AY160" s="2">
        <v>26.940515075566498</v>
      </c>
      <c r="AZ160" s="2">
        <v>0</v>
      </c>
      <c r="BA160" s="2">
        <f t="shared" ca="1" si="200"/>
        <v>1.3365004560976156E-3</v>
      </c>
      <c r="BB160" s="2">
        <f>'Module C'!AD160</f>
        <v>474.70452348063247</v>
      </c>
      <c r="BF160" t="s">
        <v>36</v>
      </c>
      <c r="BG160" t="s">
        <v>33</v>
      </c>
      <c r="BH160">
        <f t="shared" ca="1" si="201"/>
        <v>1015.4589536039738</v>
      </c>
    </row>
    <row r="161" spans="2:60" x14ac:dyDescent="0.25">
      <c r="B161" s="6"/>
      <c r="C161" t="s">
        <v>37</v>
      </c>
      <c r="D161" t="s">
        <v>38</v>
      </c>
      <c r="E161">
        <f t="shared" ref="E161:AA161" ca="1" si="208">E$21*E35</f>
        <v>524.95173946758541</v>
      </c>
      <c r="F161">
        <f t="shared" ca="1" si="208"/>
        <v>0</v>
      </c>
      <c r="G161">
        <f t="shared" ca="1" si="208"/>
        <v>0</v>
      </c>
      <c r="H161">
        <f t="shared" ca="1" si="208"/>
        <v>0</v>
      </c>
      <c r="I161">
        <f t="shared" ca="1" si="208"/>
        <v>0</v>
      </c>
      <c r="J161">
        <f t="shared" ca="1" si="208"/>
        <v>2635.6779452062801</v>
      </c>
      <c r="K161">
        <f t="shared" ca="1" si="208"/>
        <v>1999.3364575494652</v>
      </c>
      <c r="L161">
        <f t="shared" ca="1" si="208"/>
        <v>2725.3569253023779</v>
      </c>
      <c r="M161">
        <f t="shared" ca="1" si="208"/>
        <v>27471.465139488493</v>
      </c>
      <c r="N161">
        <f t="shared" ca="1" si="208"/>
        <v>625.05894353083386</v>
      </c>
      <c r="O161">
        <f t="shared" ca="1" si="208"/>
        <v>558.12484221671662</v>
      </c>
      <c r="P161">
        <f t="shared" ca="1" si="208"/>
        <v>3784.1130832767881</v>
      </c>
      <c r="Q161">
        <f t="shared" ca="1" si="208"/>
        <v>32445.205628995413</v>
      </c>
      <c r="R161">
        <f t="shared" ca="1" si="208"/>
        <v>12154.793870977679</v>
      </c>
      <c r="S161">
        <f t="shared" ca="1" si="208"/>
        <v>44340.494955871232</v>
      </c>
      <c r="T161">
        <f t="shared" ca="1" si="208"/>
        <v>2.1562868558095425</v>
      </c>
      <c r="U161">
        <f t="shared" ca="1" si="208"/>
        <v>0.93833502833874893</v>
      </c>
      <c r="V161">
        <f t="shared" ca="1" si="208"/>
        <v>5.6851030695509341E-2</v>
      </c>
      <c r="W161">
        <f t="shared" ca="1" si="208"/>
        <v>6863.2023076190771</v>
      </c>
      <c r="X161">
        <f t="shared" ca="1" si="208"/>
        <v>0</v>
      </c>
      <c r="Y161">
        <f t="shared" ca="1" si="208"/>
        <v>0</v>
      </c>
      <c r="Z161">
        <f t="shared" ca="1" si="208"/>
        <v>0</v>
      </c>
      <c r="AA161">
        <f t="shared" ca="1" si="208"/>
        <v>11604.259061480265</v>
      </c>
      <c r="AC161">
        <f t="shared" ca="1" si="195"/>
        <v>107.29647972238219</v>
      </c>
      <c r="AD161">
        <f t="shared" ref="AD161:AE161" ca="1" si="209">AD35*AM$21</f>
        <v>6.6860629617045699</v>
      </c>
      <c r="AE161">
        <f t="shared" ca="1" si="209"/>
        <v>36.259033753859399</v>
      </c>
      <c r="AG161">
        <f t="shared" si="197"/>
        <v>3.1063431948597002</v>
      </c>
      <c r="AH161">
        <f t="shared" ca="1" si="198"/>
        <v>9.8531736929634857</v>
      </c>
      <c r="AR161" s="5"/>
      <c r="AS161">
        <f ca="1">SUM(E161:R161)+SUM(W161:AA161)</f>
        <v>103391.54594511098</v>
      </c>
      <c r="AT161">
        <f ca="1">SUM(U161:V161)</f>
        <v>0.99518605903425827</v>
      </c>
      <c r="AU161">
        <f ca="1">S161</f>
        <v>44340.494955871232</v>
      </c>
      <c r="AV161">
        <f ca="1">SUM(S161:T161)</f>
        <v>44342.651242727043</v>
      </c>
      <c r="AW161" s="2">
        <f t="shared" ca="1" si="199"/>
        <v>150.24157643794615</v>
      </c>
      <c r="AX161" s="2"/>
      <c r="AY161" s="2">
        <v>134693.47710672801</v>
      </c>
      <c r="AZ161" s="2">
        <v>0</v>
      </c>
      <c r="BA161" s="2">
        <f t="shared" ca="1" si="200"/>
        <v>9.8531736929634857</v>
      </c>
      <c r="BB161" s="2">
        <f>'Module C'!AD161</f>
        <v>142843.34996185984</v>
      </c>
      <c r="BF161" t="s">
        <v>37</v>
      </c>
      <c r="BG161" t="s">
        <v>38</v>
      </c>
      <c r="BH161">
        <f t="shared" ca="1" si="201"/>
        <v>469772.6091484871</v>
      </c>
    </row>
    <row r="162" spans="2:60" x14ac:dyDescent="0.25">
      <c r="B162" s="6"/>
      <c r="C162" t="s">
        <v>39</v>
      </c>
      <c r="D162" t="s">
        <v>38</v>
      </c>
      <c r="E162">
        <f t="shared" ref="E162:AA162" ca="1" si="210">E$21*E36</f>
        <v>83.290365154876056</v>
      </c>
      <c r="F162">
        <f t="shared" ca="1" si="210"/>
        <v>0</v>
      </c>
      <c r="G162">
        <f t="shared" ca="1" si="210"/>
        <v>0</v>
      </c>
      <c r="H162">
        <f t="shared" ca="1" si="210"/>
        <v>0</v>
      </c>
      <c r="I162">
        <f t="shared" ca="1" si="210"/>
        <v>0</v>
      </c>
      <c r="J162">
        <f t="shared" ca="1" si="210"/>
        <v>722.49708018080196</v>
      </c>
      <c r="K162">
        <f t="shared" ca="1" si="210"/>
        <v>428.77220520479108</v>
      </c>
      <c r="L162">
        <f t="shared" ca="1" si="210"/>
        <v>2470.6851373813806</v>
      </c>
      <c r="M162">
        <f t="shared" ca="1" si="210"/>
        <v>10836.503853873543</v>
      </c>
      <c r="N162">
        <f t="shared" ca="1" si="210"/>
        <v>239.52683719253267</v>
      </c>
      <c r="O162">
        <f t="shared" ca="1" si="210"/>
        <v>239.83412134599692</v>
      </c>
      <c r="P162">
        <f t="shared" ca="1" si="210"/>
        <v>1322.2536257670561</v>
      </c>
      <c r="Q162">
        <f t="shared" ca="1" si="210"/>
        <v>6520.8344328846688</v>
      </c>
      <c r="R162">
        <f t="shared" ca="1" si="210"/>
        <v>5806.4250332574538</v>
      </c>
      <c r="S162">
        <f t="shared" ca="1" si="210"/>
        <v>59111.393485012748</v>
      </c>
      <c r="T162">
        <f t="shared" ca="1" si="210"/>
        <v>1.2627682036938812</v>
      </c>
      <c r="U162">
        <f t="shared" ca="1" si="210"/>
        <v>0.54955182712582873</v>
      </c>
      <c r="V162">
        <f t="shared" ca="1" si="210"/>
        <v>2.7012008460783117E-2</v>
      </c>
      <c r="W162">
        <f t="shared" ca="1" si="210"/>
        <v>4019.2396601731812</v>
      </c>
      <c r="X162">
        <f t="shared" ca="1" si="210"/>
        <v>0</v>
      </c>
      <c r="Y162">
        <f t="shared" ca="1" si="210"/>
        <v>0</v>
      </c>
      <c r="Z162">
        <f t="shared" ca="1" si="210"/>
        <v>0</v>
      </c>
      <c r="AA162">
        <f t="shared" ca="1" si="210"/>
        <v>6451.7612163872936</v>
      </c>
      <c r="AC162">
        <f t="shared" ca="1" si="195"/>
        <v>48.497995208281132</v>
      </c>
      <c r="AD162">
        <f t="shared" ref="AD162:AE162" ca="1" si="211">AD36*AM$21</f>
        <v>3.0220996095864736</v>
      </c>
      <c r="AE162">
        <f t="shared" ca="1" si="211"/>
        <v>16.389078651988182</v>
      </c>
      <c r="AG162">
        <f t="shared" si="197"/>
        <v>1.40406672958308</v>
      </c>
      <c r="AH162">
        <f t="shared" ca="1" si="198"/>
        <v>4.4536332579047579</v>
      </c>
      <c r="AR162" s="5"/>
      <c r="AS162">
        <f ca="1">SUM(E162:R162)+SUM(W162:AA162)</f>
        <v>39141.623568803574</v>
      </c>
      <c r="AT162">
        <f ca="1">SUM(U162:V162)</f>
        <v>0.57656383558661184</v>
      </c>
      <c r="AU162">
        <f ca="1">S162</f>
        <v>59111.393485012748</v>
      </c>
      <c r="AV162">
        <f ca="1">SUM(S162:T162)</f>
        <v>59112.656253216439</v>
      </c>
      <c r="AW162" s="2">
        <f t="shared" ca="1" si="199"/>
        <v>67.909173469855787</v>
      </c>
      <c r="AX162" s="2"/>
      <c r="AY162" s="2">
        <v>27019.7488622655</v>
      </c>
      <c r="AZ162" s="2">
        <v>0</v>
      </c>
      <c r="BA162" s="2">
        <f t="shared" ca="1" si="200"/>
        <v>4.4536332579047579</v>
      </c>
      <c r="BB162" s="2">
        <f>'Module C'!AD162</f>
        <v>94957.557887491857</v>
      </c>
      <c r="BF162" t="s">
        <v>39</v>
      </c>
      <c r="BG162" t="s">
        <v>38</v>
      </c>
      <c r="BH162">
        <f t="shared" ca="1" si="201"/>
        <v>279415.91942735342</v>
      </c>
    </row>
    <row r="163" spans="2:60" x14ac:dyDescent="0.25">
      <c r="B163" s="6"/>
      <c r="C163" t="s">
        <v>40</v>
      </c>
      <c r="D163" t="s">
        <v>38</v>
      </c>
      <c r="E163">
        <f t="shared" ref="E163:AA163" ca="1" si="212">E$21*E37</f>
        <v>575.68011252043414</v>
      </c>
      <c r="F163">
        <f t="shared" ca="1" si="212"/>
        <v>0</v>
      </c>
      <c r="G163">
        <f t="shared" ca="1" si="212"/>
        <v>0</v>
      </c>
      <c r="H163">
        <f t="shared" ca="1" si="212"/>
        <v>0</v>
      </c>
      <c r="I163">
        <f t="shared" ca="1" si="212"/>
        <v>0</v>
      </c>
      <c r="J163">
        <f t="shared" ca="1" si="212"/>
        <v>3097.47833125835</v>
      </c>
      <c r="K163">
        <f t="shared" ca="1" si="212"/>
        <v>2385.5318517829287</v>
      </c>
      <c r="L163">
        <f t="shared" ca="1" si="212"/>
        <v>3267.3436183407734</v>
      </c>
      <c r="M163">
        <f t="shared" ca="1" si="212"/>
        <v>36982.335964071834</v>
      </c>
      <c r="N163">
        <f t="shared" ca="1" si="212"/>
        <v>743.05629521847277</v>
      </c>
      <c r="O163">
        <f t="shared" ca="1" si="212"/>
        <v>648.53550770301445</v>
      </c>
      <c r="P163">
        <f t="shared" ca="1" si="212"/>
        <v>4408.9499801561788</v>
      </c>
      <c r="Q163">
        <f t="shared" ca="1" si="212"/>
        <v>13162.2431679083</v>
      </c>
      <c r="R163">
        <f t="shared" ca="1" si="212"/>
        <v>16650.90484313092</v>
      </c>
      <c r="S163">
        <f t="shared" ca="1" si="212"/>
        <v>96434.885825988647</v>
      </c>
      <c r="T163">
        <f t="shared" ca="1" si="212"/>
        <v>3.0978660834777543</v>
      </c>
      <c r="U163">
        <f t="shared" ca="1" si="212"/>
        <v>1.3649448048652815</v>
      </c>
      <c r="V163">
        <f t="shared" ca="1" si="212"/>
        <v>7.5939754382572305E-2</v>
      </c>
      <c r="W163">
        <f t="shared" ca="1" si="212"/>
        <v>9860.1359997796753</v>
      </c>
      <c r="X163">
        <f t="shared" ca="1" si="212"/>
        <v>0</v>
      </c>
      <c r="Y163">
        <f t="shared" ca="1" si="212"/>
        <v>0</v>
      </c>
      <c r="Z163">
        <f t="shared" ca="1" si="212"/>
        <v>0</v>
      </c>
      <c r="AA163">
        <f t="shared" ca="1" si="212"/>
        <v>16642.025127424047</v>
      </c>
      <c r="AC163">
        <f t="shared" ca="1" si="195"/>
        <v>149.88698759807079</v>
      </c>
      <c r="AD163">
        <f t="shared" ref="AD163:AE163" ca="1" si="213">AD37*AM$21</f>
        <v>9.3400439493811529</v>
      </c>
      <c r="AE163">
        <f t="shared" ca="1" si="213"/>
        <v>50.651776802413174</v>
      </c>
      <c r="AG163">
        <f t="shared" si="197"/>
        <v>4.3393821039420599</v>
      </c>
      <c r="AH163">
        <f t="shared" ca="1" si="198"/>
        <v>13.764314793365767</v>
      </c>
      <c r="AR163" s="5"/>
      <c r="AS163">
        <f ca="1">SUM(E163:R163)+SUM(W163:AA163)</f>
        <v>108424.22079929494</v>
      </c>
      <c r="AT163">
        <f ca="1">SUM(U163:V163)</f>
        <v>1.4408845592478539</v>
      </c>
      <c r="AU163">
        <f ca="1">S163</f>
        <v>96434.885825988647</v>
      </c>
      <c r="AV163">
        <f ca="1">SUM(S163:T163)</f>
        <v>96437.983692072128</v>
      </c>
      <c r="AW163" s="2">
        <f t="shared" ca="1" si="199"/>
        <v>209.8788083498651</v>
      </c>
      <c r="AX163" s="2"/>
      <c r="AY163" s="2">
        <v>150590.87186741701</v>
      </c>
      <c r="AZ163" s="2">
        <v>0</v>
      </c>
      <c r="BA163" s="2">
        <f t="shared" ca="1" si="200"/>
        <v>13.764314793365767</v>
      </c>
      <c r="BB163" s="2">
        <f>'Module C'!AD163</f>
        <v>198056.13969466265</v>
      </c>
      <c r="BF163" t="s">
        <v>40</v>
      </c>
      <c r="BG163" t="s">
        <v>38</v>
      </c>
      <c r="BH163">
        <f t="shared" ca="1" si="201"/>
        <v>650169.18588713789</v>
      </c>
    </row>
    <row r="164" spans="2:60" x14ac:dyDescent="0.25">
      <c r="B164" s="6"/>
      <c r="C164" t="s">
        <v>41</v>
      </c>
      <c r="D164" t="s">
        <v>38</v>
      </c>
      <c r="E164">
        <f t="shared" ref="E164:AA164" ca="1" si="214">E$21*E38</f>
        <v>20.371895338098483</v>
      </c>
      <c r="F164">
        <f t="shared" ca="1" si="214"/>
        <v>0</v>
      </c>
      <c r="G164">
        <f t="shared" ca="1" si="214"/>
        <v>0</v>
      </c>
      <c r="H164">
        <f t="shared" ca="1" si="214"/>
        <v>0</v>
      </c>
      <c r="I164">
        <f t="shared" ca="1" si="214"/>
        <v>0</v>
      </c>
      <c r="J164">
        <f t="shared" ca="1" si="214"/>
        <v>140.16808839882549</v>
      </c>
      <c r="K164">
        <f t="shared" ca="1" si="214"/>
        <v>17.116089120296191</v>
      </c>
      <c r="L164">
        <f t="shared" ca="1" si="214"/>
        <v>618.5126087369996</v>
      </c>
      <c r="M164">
        <f t="shared" ca="1" si="214"/>
        <v>100.84312446662527</v>
      </c>
      <c r="N164">
        <f t="shared" ca="1" si="214"/>
        <v>51.776580631132781</v>
      </c>
      <c r="O164">
        <f t="shared" ca="1" si="214"/>
        <v>72.395699382349378</v>
      </c>
      <c r="P164">
        <f t="shared" ca="1" si="214"/>
        <v>72.617551710865371</v>
      </c>
      <c r="Q164">
        <f t="shared" ca="1" si="214"/>
        <v>24366.284964842762</v>
      </c>
      <c r="R164">
        <f t="shared" ca="1" si="214"/>
        <v>801.77397177721286</v>
      </c>
      <c r="S164">
        <f t="shared" ca="1" si="214"/>
        <v>3892.7417599992373</v>
      </c>
      <c r="T164">
        <f t="shared" ca="1" si="214"/>
        <v>0.22415837780311973</v>
      </c>
      <c r="U164">
        <f t="shared" ca="1" si="214"/>
        <v>6.4940761712682427E-2</v>
      </c>
      <c r="V164">
        <f t="shared" ca="1" si="214"/>
        <v>5.2734513656848029E-3</v>
      </c>
      <c r="W164">
        <f t="shared" ca="1" si="214"/>
        <v>713.46921754199377</v>
      </c>
      <c r="X164">
        <f t="shared" ca="1" si="214"/>
        <v>0</v>
      </c>
      <c r="Y164">
        <f t="shared" ca="1" si="214"/>
        <v>0</v>
      </c>
      <c r="Z164">
        <f t="shared" ca="1" si="214"/>
        <v>0</v>
      </c>
      <c r="AA164">
        <f t="shared" ca="1" si="214"/>
        <v>933.67664715829528</v>
      </c>
      <c r="AC164">
        <f t="shared" ca="1" si="195"/>
        <v>1.0353155818912054</v>
      </c>
      <c r="AD164">
        <f t="shared" ref="AD164:AE164" ca="1" si="215">AD38*AM$21</f>
        <v>6.4514559878094735E-2</v>
      </c>
      <c r="AE164">
        <f t="shared" ca="1" si="215"/>
        <v>0.34986742087735989</v>
      </c>
      <c r="AG164">
        <f t="shared" si="197"/>
        <v>2.9973448529356409E-2</v>
      </c>
      <c r="AH164">
        <f t="shared" ca="1" si="198"/>
        <v>9.507436107689593E-2</v>
      </c>
      <c r="AR164" s="5"/>
      <c r="AS164">
        <f ca="1">SUM(E164:R164)+SUM(W164:AA164)</f>
        <v>27909.006439105455</v>
      </c>
      <c r="AT164">
        <f ca="1">SUM(U164:V164)</f>
        <v>7.0214213078367227E-2</v>
      </c>
      <c r="AU164">
        <f ca="1">S164</f>
        <v>3892.7417599992373</v>
      </c>
      <c r="AV164">
        <f ca="1">SUM(S164:T164)</f>
        <v>3892.9659183770405</v>
      </c>
      <c r="AW164" s="2">
        <f t="shared" ca="1" si="199"/>
        <v>1.4496975626466599</v>
      </c>
      <c r="AX164" s="2"/>
      <c r="AY164" s="2">
        <v>2749.7549641846099</v>
      </c>
      <c r="AZ164" s="2">
        <v>0</v>
      </c>
      <c r="BA164" s="2">
        <f t="shared" ca="1" si="200"/>
        <v>9.507436107689593E-2</v>
      </c>
      <c r="BB164" s="2">
        <f>'Module C'!AD164</f>
        <v>30731.41685814536</v>
      </c>
      <c r="BF164" t="s">
        <v>41</v>
      </c>
      <c r="BG164" t="s">
        <v>38</v>
      </c>
      <c r="BH164">
        <f t="shared" ca="1" si="201"/>
        <v>69177.500925948509</v>
      </c>
    </row>
    <row r="165" spans="2:60" x14ac:dyDescent="0.25">
      <c r="B165" s="6"/>
      <c r="C165" t="s">
        <v>42</v>
      </c>
      <c r="D165" t="s">
        <v>38</v>
      </c>
      <c r="E165">
        <f t="shared" ref="E165:AA165" ca="1" si="216">E$21*E39</f>
        <v>12.190096763926446</v>
      </c>
      <c r="F165">
        <f t="shared" ca="1" si="216"/>
        <v>0</v>
      </c>
      <c r="G165">
        <f t="shared" ca="1" si="216"/>
        <v>0</v>
      </c>
      <c r="H165">
        <f t="shared" ca="1" si="216"/>
        <v>0</v>
      </c>
      <c r="I165">
        <f t="shared" ca="1" si="216"/>
        <v>0</v>
      </c>
      <c r="J165">
        <f t="shared" ca="1" si="216"/>
        <v>120.52860572990626</v>
      </c>
      <c r="K165">
        <f t="shared" ca="1" si="216"/>
        <v>25.460721851028666</v>
      </c>
      <c r="L165">
        <f t="shared" ca="1" si="216"/>
        <v>1310.1858356059859</v>
      </c>
      <c r="M165">
        <f t="shared" ca="1" si="216"/>
        <v>1224.7899048234167</v>
      </c>
      <c r="N165">
        <f t="shared" ca="1" si="216"/>
        <v>69.752904873762873</v>
      </c>
      <c r="O165">
        <f t="shared" ca="1" si="216"/>
        <v>77.027756477349897</v>
      </c>
      <c r="P165">
        <f t="shared" ca="1" si="216"/>
        <v>624.79917717678347</v>
      </c>
      <c r="Q165">
        <f t="shared" ca="1" si="216"/>
        <v>1437.5119291289309</v>
      </c>
      <c r="R165">
        <f t="shared" ca="1" si="216"/>
        <v>508.54008932703942</v>
      </c>
      <c r="S165">
        <f t="shared" ca="1" si="216"/>
        <v>3124.2608548961061</v>
      </c>
      <c r="T165">
        <f t="shared" ca="1" si="216"/>
        <v>9.7030598222542827E-2</v>
      </c>
      <c r="U165">
        <f t="shared" ca="1" si="216"/>
        <v>5.8001288886616265E-2</v>
      </c>
      <c r="V165">
        <f t="shared" ca="1" si="216"/>
        <v>2.6498334080355028E-3</v>
      </c>
      <c r="W165">
        <f t="shared" ca="1" si="216"/>
        <v>308.83675047056715</v>
      </c>
      <c r="X165">
        <f t="shared" ca="1" si="216"/>
        <v>0</v>
      </c>
      <c r="Y165">
        <f t="shared" ca="1" si="216"/>
        <v>0</v>
      </c>
      <c r="Z165">
        <f t="shared" ca="1" si="216"/>
        <v>0</v>
      </c>
      <c r="AA165">
        <f t="shared" ca="1" si="216"/>
        <v>480.31850328516555</v>
      </c>
      <c r="AC165">
        <f t="shared" ca="1" si="195"/>
        <v>4.8721717507004634</v>
      </c>
      <c r="AD165">
        <f t="shared" ref="AD165:AE165" ca="1" si="217">AD39*AM$21</f>
        <v>0.30360406203174212</v>
      </c>
      <c r="AE165">
        <f t="shared" ca="1" si="217"/>
        <v>1.6464681825567553</v>
      </c>
      <c r="AG165">
        <f t="shared" si="197"/>
        <v>0.1410543719713383</v>
      </c>
      <c r="AH165">
        <f t="shared" ca="1" si="198"/>
        <v>0.44741779642550067</v>
      </c>
      <c r="AR165" s="5"/>
      <c r="AS165">
        <f ca="1">SUM(E165:R165)+SUM(W165:AA165)</f>
        <v>6199.9422755138639</v>
      </c>
      <c r="AT165">
        <f ca="1">SUM(U165:V165)</f>
        <v>6.065112229465177E-2</v>
      </c>
      <c r="AU165">
        <f ca="1">S165</f>
        <v>3124.2608548961061</v>
      </c>
      <c r="AV165">
        <f ca="1">SUM(S165:T165)</f>
        <v>3124.3578854943285</v>
      </c>
      <c r="AW165" s="2">
        <f t="shared" ca="1" si="199"/>
        <v>6.8222439952889609</v>
      </c>
      <c r="AX165" s="2"/>
      <c r="AY165" s="2">
        <v>8372.5991373911802</v>
      </c>
      <c r="AZ165" s="2">
        <v>0</v>
      </c>
      <c r="BA165" s="2">
        <f t="shared" ca="1" si="200"/>
        <v>0.44741779642550067</v>
      </c>
      <c r="BB165" s="2">
        <f>'Module C'!AD165</f>
        <v>9013.3512965434165</v>
      </c>
      <c r="BF165" t="s">
        <v>42</v>
      </c>
      <c r="BG165" t="s">
        <v>38</v>
      </c>
      <c r="BH165">
        <f t="shared" ca="1" si="201"/>
        <v>29841.841762752905</v>
      </c>
    </row>
    <row r="166" spans="2:60" x14ac:dyDescent="0.25">
      <c r="B166" s="6"/>
      <c r="C166" t="s">
        <v>43</v>
      </c>
      <c r="D166" t="s">
        <v>44</v>
      </c>
      <c r="E166">
        <f t="shared" ref="E166:AA166" ca="1" si="218">E$21*E40</f>
        <v>4.8988096224736066E-6</v>
      </c>
      <c r="F166">
        <f t="shared" ca="1" si="218"/>
        <v>0</v>
      </c>
      <c r="G166">
        <f t="shared" ca="1" si="218"/>
        <v>0</v>
      </c>
      <c r="H166">
        <f t="shared" ca="1" si="218"/>
        <v>0</v>
      </c>
      <c r="I166">
        <f t="shared" ca="1" si="218"/>
        <v>0</v>
      </c>
      <c r="J166">
        <f t="shared" ca="1" si="218"/>
        <v>6.1066332325283992E-5</v>
      </c>
      <c r="K166">
        <f t="shared" ca="1" si="218"/>
        <v>2.8480210977134883E-5</v>
      </c>
      <c r="L166">
        <f t="shared" ca="1" si="218"/>
        <v>4.7691856319229468E-5</v>
      </c>
      <c r="M166">
        <f t="shared" ca="1" si="218"/>
        <v>6.742229404261398E-5</v>
      </c>
      <c r="N166">
        <f t="shared" ca="1" si="218"/>
        <v>4.0776492439559023E-5</v>
      </c>
      <c r="O166">
        <f t="shared" ca="1" si="218"/>
        <v>2.5056432772048343E-5</v>
      </c>
      <c r="P166">
        <f t="shared" ca="1" si="218"/>
        <v>1.2908420447266849E-4</v>
      </c>
      <c r="Q166">
        <f t="shared" ca="1" si="218"/>
        <v>8.6505232116165142E-5</v>
      </c>
      <c r="R166">
        <f t="shared" ca="1" si="218"/>
        <v>4.6612579394754997E-4</v>
      </c>
      <c r="S166">
        <f t="shared" ca="1" si="218"/>
        <v>8.320798836601456E-4</v>
      </c>
      <c r="T166">
        <f t="shared" ca="1" si="218"/>
        <v>4.4068856543090701E-8</v>
      </c>
      <c r="U166">
        <f t="shared" ca="1" si="218"/>
        <v>2.7711950632909967E-8</v>
      </c>
      <c r="V166">
        <f t="shared" ca="1" si="218"/>
        <v>4.7582566532374991E-9</v>
      </c>
      <c r="W166">
        <f t="shared" ca="1" si="218"/>
        <v>1.4026588211387255E-4</v>
      </c>
      <c r="X166">
        <f t="shared" ca="1" si="218"/>
        <v>0</v>
      </c>
      <c r="Y166">
        <f t="shared" ca="1" si="218"/>
        <v>0</v>
      </c>
      <c r="Z166">
        <f t="shared" ca="1" si="218"/>
        <v>0</v>
      </c>
      <c r="AA166">
        <f t="shared" ca="1" si="218"/>
        <v>2.1749896661971412E-4</v>
      </c>
      <c r="AC166">
        <f t="shared" ca="1" si="195"/>
        <v>2.1425117729893973E-6</v>
      </c>
      <c r="AD166">
        <f t="shared" ref="AD166:AE166" ca="1" si="219">AD40*AM$21</f>
        <v>1.3350828142232324E-7</v>
      </c>
      <c r="AE166">
        <f t="shared" ca="1" si="219"/>
        <v>7.2402568002106058E-7</v>
      </c>
      <c r="AG166">
        <f t="shared" si="197"/>
        <v>6.2027914458633305E-8</v>
      </c>
      <c r="AH166">
        <f t="shared" ca="1" si="198"/>
        <v>1.9674961092018007E-7</v>
      </c>
      <c r="AR166" s="5"/>
      <c r="AS166">
        <f ca="1">SUM(E166:R166)+SUM(W166:AA166)</f>
        <v>1.3148725077683136E-3</v>
      </c>
      <c r="AT166">
        <f ca="1">SUM(U166:V166)</f>
        <v>3.2470207286147465E-8</v>
      </c>
      <c r="AU166">
        <f ca="1">S166</f>
        <v>8.320798836601456E-4</v>
      </c>
      <c r="AV166">
        <f ca="1">SUM(S166:T166)</f>
        <v>8.3212395251668872E-4</v>
      </c>
      <c r="AW166" s="2">
        <f t="shared" ca="1" si="199"/>
        <v>3.0000457344327815E-6</v>
      </c>
      <c r="AX166" s="2"/>
      <c r="AY166" s="2">
        <v>9.7636408364251801E-4</v>
      </c>
      <c r="AZ166" s="2">
        <v>0</v>
      </c>
      <c r="BA166" s="2">
        <f t="shared" ca="1" si="200"/>
        <v>1.9674961092018007E-7</v>
      </c>
      <c r="BB166" s="2">
        <f>'Module C'!AD166</f>
        <v>2.0766138041132423E-3</v>
      </c>
      <c r="BF166" t="s">
        <v>43</v>
      </c>
      <c r="BG166" t="s">
        <v>44</v>
      </c>
      <c r="BH166">
        <f t="shared" ca="1" si="201"/>
        <v>6.035283497253548E-3</v>
      </c>
    </row>
    <row r="167" spans="2:60" x14ac:dyDescent="0.25">
      <c r="B167" s="6"/>
      <c r="C167" t="s">
        <v>45</v>
      </c>
      <c r="D167" t="s">
        <v>46</v>
      </c>
      <c r="E167">
        <f t="shared" ref="E167:AA167" ca="1" si="220">E$21*E41</f>
        <v>9.7908234274913894E-2</v>
      </c>
      <c r="F167">
        <f t="shared" ca="1" si="220"/>
        <v>0</v>
      </c>
      <c r="G167">
        <f t="shared" ca="1" si="220"/>
        <v>0</v>
      </c>
      <c r="H167">
        <f t="shared" ca="1" si="220"/>
        <v>0</v>
      </c>
      <c r="I167">
        <f t="shared" ca="1" si="220"/>
        <v>0</v>
      </c>
      <c r="J167">
        <f t="shared" ca="1" si="220"/>
        <v>0.75496686228233789</v>
      </c>
      <c r="K167">
        <f t="shared" ca="1" si="220"/>
        <v>0.43644572639172363</v>
      </c>
      <c r="L167">
        <f t="shared" ca="1" si="220"/>
        <v>1.4944358702480651</v>
      </c>
      <c r="M167">
        <f t="shared" ca="1" si="220"/>
        <v>2.4337160077355842</v>
      </c>
      <c r="N167">
        <f t="shared" ca="1" si="220"/>
        <v>0.69287958878940081</v>
      </c>
      <c r="O167">
        <f t="shared" ca="1" si="220"/>
        <v>0.27827954169322749</v>
      </c>
      <c r="P167">
        <f t="shared" ca="1" si="220"/>
        <v>2.611535441728476</v>
      </c>
      <c r="Q167">
        <f t="shared" ca="1" si="220"/>
        <v>2.2422245906780662</v>
      </c>
      <c r="R167">
        <f t="shared" ca="1" si="220"/>
        <v>6.530686680088996</v>
      </c>
      <c r="S167">
        <f t="shared" ca="1" si="220"/>
        <v>13.830796773908771</v>
      </c>
      <c r="T167">
        <f t="shared" ca="1" si="220"/>
        <v>9.4976214476879346E-4</v>
      </c>
      <c r="U167">
        <f t="shared" ca="1" si="220"/>
        <v>5.5679043704254976E-4</v>
      </c>
      <c r="V167">
        <f t="shared" ca="1" si="220"/>
        <v>2.5745025097728734E-5</v>
      </c>
      <c r="W167">
        <f t="shared" ca="1" si="220"/>
        <v>3.0229789353416976</v>
      </c>
      <c r="X167">
        <f t="shared" ca="1" si="220"/>
        <v>0</v>
      </c>
      <c r="Y167">
        <f t="shared" ca="1" si="220"/>
        <v>0</v>
      </c>
      <c r="Z167">
        <f t="shared" ca="1" si="220"/>
        <v>0</v>
      </c>
      <c r="AA167">
        <f t="shared" ca="1" si="220"/>
        <v>5.6890098839796064</v>
      </c>
      <c r="AC167">
        <f t="shared" ca="1" si="195"/>
        <v>3.4330179544801526E-2</v>
      </c>
      <c r="AD167">
        <f t="shared" ref="AD167:AE167" ca="1" si="221">AD41*AM$21</f>
        <v>2.139247648357696E-3</v>
      </c>
      <c r="AE167">
        <f t="shared" ca="1" si="221"/>
        <v>1.1601304554555198E-2</v>
      </c>
      <c r="AG167">
        <f t="shared" si="197"/>
        <v>9.9389392721204394E-4</v>
      </c>
      <c r="AH167">
        <f t="shared" ca="1" si="198"/>
        <v>3.15258452878198E-3</v>
      </c>
      <c r="AR167" s="5"/>
      <c r="AS167">
        <f ca="1">SUM(E167:R167)+SUM(W167:AA167)</f>
        <v>26.285067363232095</v>
      </c>
      <c r="AT167">
        <f ca="1">SUM(U167:V167)</f>
        <v>5.8253546214027854E-4</v>
      </c>
      <c r="AU167">
        <f ca="1">S167</f>
        <v>13.830796773908771</v>
      </c>
      <c r="AV167">
        <f ca="1">SUM(S167:T167)</f>
        <v>13.83174653605354</v>
      </c>
      <c r="AW167" s="2">
        <f t="shared" ca="1" si="199"/>
        <v>4.8070731747714424E-2</v>
      </c>
      <c r="AX167" s="2"/>
      <c r="AY167" s="2">
        <v>90.817285934508305</v>
      </c>
      <c r="AZ167" s="2">
        <v>0</v>
      </c>
      <c r="BA167" s="2">
        <f t="shared" ca="1" si="200"/>
        <v>3.15258452878198E-3</v>
      </c>
      <c r="BB167" s="2">
        <f>'Module C'!AD167</f>
        <v>38.788837335569411</v>
      </c>
      <c r="BF167" t="s">
        <v>45</v>
      </c>
      <c r="BG167" t="s">
        <v>46</v>
      </c>
      <c r="BH167">
        <f t="shared" ca="1" si="201"/>
        <v>183.60553979501074</v>
      </c>
    </row>
    <row r="168" spans="2:60" x14ac:dyDescent="0.25">
      <c r="B168" s="6"/>
      <c r="C168" t="s">
        <v>47</v>
      </c>
      <c r="D168" t="s">
        <v>48</v>
      </c>
      <c r="E168">
        <f t="shared" ref="E168:AA168" ca="1" si="222">E$21*E42</f>
        <v>3.0018156389997309E-2</v>
      </c>
      <c r="F168">
        <f t="shared" ca="1" si="222"/>
        <v>0</v>
      </c>
      <c r="G168">
        <f t="shared" ca="1" si="222"/>
        <v>0</v>
      </c>
      <c r="H168">
        <f t="shared" ca="1" si="222"/>
        <v>0</v>
      </c>
      <c r="I168">
        <f t="shared" ca="1" si="222"/>
        <v>0</v>
      </c>
      <c r="J168">
        <f t="shared" ca="1" si="222"/>
        <v>0.33886196276132335</v>
      </c>
      <c r="K168">
        <f t="shared" ca="1" si="222"/>
        <v>3.8461814392789853E-2</v>
      </c>
      <c r="L168">
        <f t="shared" ca="1" si="222"/>
        <v>0.14458227151968817</v>
      </c>
      <c r="M168">
        <f t="shared" ca="1" si="222"/>
        <v>0.51661776288485428</v>
      </c>
      <c r="N168">
        <f t="shared" ca="1" si="222"/>
        <v>8.5174884628969633E-2</v>
      </c>
      <c r="O168">
        <f t="shared" ca="1" si="222"/>
        <v>5.2355958883329341E-2</v>
      </c>
      <c r="P168">
        <f t="shared" ca="1" si="222"/>
        <v>0.89690509541670571</v>
      </c>
      <c r="Q168">
        <f t="shared" ca="1" si="222"/>
        <v>0.38491301692477153</v>
      </c>
      <c r="R168">
        <f t="shared" ca="1" si="222"/>
        <v>0.86286741731103311</v>
      </c>
      <c r="S168">
        <f t="shared" ca="1" si="222"/>
        <v>7.3157199895826599</v>
      </c>
      <c r="T168">
        <f t="shared" ca="1" si="222"/>
        <v>1.1925827643752112E-4</v>
      </c>
      <c r="U168">
        <f t="shared" ca="1" si="222"/>
        <v>7.6217606910510271E-5</v>
      </c>
      <c r="V168">
        <f t="shared" ca="1" si="222"/>
        <v>1.7284145245020625E-6</v>
      </c>
      <c r="W168">
        <f t="shared" ca="1" si="222"/>
        <v>0.37958478290745729</v>
      </c>
      <c r="X168">
        <f t="shared" ca="1" si="222"/>
        <v>0</v>
      </c>
      <c r="Y168">
        <f t="shared" ca="1" si="222"/>
        <v>0</v>
      </c>
      <c r="Z168">
        <f t="shared" ca="1" si="222"/>
        <v>0</v>
      </c>
      <c r="AA168">
        <f t="shared" ca="1" si="222"/>
        <v>0.58779006436659886</v>
      </c>
      <c r="AC168">
        <f t="shared" ca="1" si="195"/>
        <v>2.9677675844965567E-3</v>
      </c>
      <c r="AD168">
        <f t="shared" ref="AD168:AE168" ca="1" si="223">AD42*AM$21</f>
        <v>1.8493319610289746E-4</v>
      </c>
      <c r="AE168">
        <f t="shared" ca="1" si="223"/>
        <v>1.0029069480964824E-3</v>
      </c>
      <c r="AG168">
        <f t="shared" si="197"/>
        <v>8.5919917073505001E-5</v>
      </c>
      <c r="AH168">
        <f t="shared" ca="1" si="198"/>
        <v>2.7253391319129508E-4</v>
      </c>
      <c r="AR168" s="5"/>
      <c r="AS168">
        <f ca="1">SUM(E168:R168)+SUM(W168:AA168)</f>
        <v>4.3181331883875185</v>
      </c>
      <c r="AT168">
        <f ca="1">SUM(U168:V168)</f>
        <v>7.7946021435012337E-5</v>
      </c>
      <c r="AU168">
        <f ca="1">S168</f>
        <v>7.3157199895826599</v>
      </c>
      <c r="AV168">
        <f ca="1">SUM(S168:T168)</f>
        <v>7.3158392478590972</v>
      </c>
      <c r="AW168" s="2">
        <f t="shared" ca="1" si="199"/>
        <v>4.1556077286959365E-3</v>
      </c>
      <c r="AX168" s="2"/>
      <c r="AY168" s="2">
        <v>27.074530089964998</v>
      </c>
      <c r="AZ168" s="2">
        <v>0</v>
      </c>
      <c r="BA168" s="2">
        <f t="shared" ca="1" si="200"/>
        <v>2.7253391319129508E-4</v>
      </c>
      <c r="BB168" s="2">
        <f>'Module C'!AD168</f>
        <v>11.25288071696259</v>
      </c>
      <c r="BF168" t="s">
        <v>47</v>
      </c>
      <c r="BG168" t="s">
        <v>48</v>
      </c>
      <c r="BH168">
        <f t="shared" ca="1" si="201"/>
        <v>57.281609320420188</v>
      </c>
    </row>
    <row r="169" spans="2:60" x14ac:dyDescent="0.25">
      <c r="B169" s="6"/>
      <c r="C169" t="s">
        <v>49</v>
      </c>
      <c r="D169" t="s">
        <v>50</v>
      </c>
      <c r="E169">
        <f t="shared" ref="E169:AA169" ca="1" si="224">E$21*E43</f>
        <v>0.98335430051508232</v>
      </c>
      <c r="F169">
        <f t="shared" ca="1" si="224"/>
        <v>0</v>
      </c>
      <c r="G169">
        <f t="shared" ca="1" si="224"/>
        <v>0</v>
      </c>
      <c r="H169">
        <f t="shared" ca="1" si="224"/>
        <v>0</v>
      </c>
      <c r="I169">
        <f t="shared" ca="1" si="224"/>
        <v>0</v>
      </c>
      <c r="J169">
        <f t="shared" ca="1" si="224"/>
        <v>7.8539717194152496</v>
      </c>
      <c r="K169">
        <f t="shared" ca="1" si="224"/>
        <v>5.2432927524412287</v>
      </c>
      <c r="L169">
        <f t="shared" ca="1" si="224"/>
        <v>21.227559058864781</v>
      </c>
      <c r="M169">
        <f t="shared" ca="1" si="224"/>
        <v>24.098221635315721</v>
      </c>
      <c r="N169">
        <f t="shared" ca="1" si="224"/>
        <v>5.9973504544059724</v>
      </c>
      <c r="O169">
        <f t="shared" ca="1" si="224"/>
        <v>2.7077590100241351</v>
      </c>
      <c r="P169">
        <f t="shared" ca="1" si="224"/>
        <v>27.293368615306626</v>
      </c>
      <c r="Q169">
        <f t="shared" ca="1" si="224"/>
        <v>12.892819424194053</v>
      </c>
      <c r="R169">
        <f t="shared" ca="1" si="224"/>
        <v>70.317602866261467</v>
      </c>
      <c r="S169">
        <f t="shared" ca="1" si="224"/>
        <v>149.14200620353884</v>
      </c>
      <c r="T169">
        <f t="shared" ca="1" si="224"/>
        <v>1.04998376109285E-2</v>
      </c>
      <c r="U169">
        <f t="shared" ca="1" si="224"/>
        <v>6.1333813977344481E-3</v>
      </c>
      <c r="V169">
        <f t="shared" ca="1" si="224"/>
        <v>2.9221425541291673E-4</v>
      </c>
      <c r="W169">
        <f t="shared" ca="1" si="224"/>
        <v>33.419723135072104</v>
      </c>
      <c r="X169">
        <f t="shared" ca="1" si="224"/>
        <v>0</v>
      </c>
      <c r="Y169">
        <f t="shared" ca="1" si="224"/>
        <v>0</v>
      </c>
      <c r="Z169">
        <f t="shared" ca="1" si="224"/>
        <v>0</v>
      </c>
      <c r="AA169">
        <f t="shared" ca="1" si="224"/>
        <v>62.776765399450817</v>
      </c>
      <c r="AC169">
        <f t="shared" ca="1" si="195"/>
        <v>0.37061016945269754</v>
      </c>
      <c r="AD169">
        <f t="shared" ref="AD169:AE169" ca="1" si="225">AD43*AM$21</f>
        <v>2.3094167987804334E-2</v>
      </c>
      <c r="AE169">
        <f t="shared" ca="1" si="225"/>
        <v>0.12524144947232349</v>
      </c>
      <c r="AG169">
        <f t="shared" si="197"/>
        <v>1.0729544723218319E-2</v>
      </c>
      <c r="AH169">
        <f t="shared" ca="1" si="198"/>
        <v>3.4033608385330018E-2</v>
      </c>
      <c r="AR169" s="5"/>
      <c r="AS169">
        <f ca="1">SUM(E169:R169)+SUM(W169:AA169)</f>
        <v>274.81178837126726</v>
      </c>
      <c r="AT169">
        <f ca="1">SUM(U169:V169)</f>
        <v>6.4255956531473644E-3</v>
      </c>
      <c r="AU169">
        <f ca="1">S169</f>
        <v>149.14200620353884</v>
      </c>
      <c r="AV169">
        <f ca="1">SUM(S169:T169)</f>
        <v>149.15250604114976</v>
      </c>
      <c r="AW169" s="2">
        <f t="shared" ca="1" si="199"/>
        <v>0.51894578691282534</v>
      </c>
      <c r="AX169" s="2"/>
      <c r="AY169" s="2">
        <v>949.92313389933099</v>
      </c>
      <c r="AZ169" s="2">
        <v>0</v>
      </c>
      <c r="BA169" s="2">
        <f t="shared" ca="1" si="200"/>
        <v>3.4033608385330018E-2</v>
      </c>
      <c r="BB169" s="2">
        <f>'Module C'!AD169</f>
        <v>409.9242162138346</v>
      </c>
      <c r="BF169" t="s">
        <v>49</v>
      </c>
      <c r="BG169" t="s">
        <v>50</v>
      </c>
      <c r="BH169">
        <f t="shared" ca="1" si="201"/>
        <v>1933.5130557200728</v>
      </c>
    </row>
    <row r="170" spans="2:60" x14ac:dyDescent="0.25">
      <c r="B170" s="6"/>
      <c r="C170" t="s">
        <v>51</v>
      </c>
      <c r="D170" t="s">
        <v>52</v>
      </c>
      <c r="E170">
        <f t="shared" ref="E170:AA170" ca="1" si="226">E$21*E44</f>
        <v>3.1206753049907118E-7</v>
      </c>
      <c r="F170">
        <f t="shared" ca="1" si="226"/>
        <v>0</v>
      </c>
      <c r="G170">
        <f t="shared" ca="1" si="226"/>
        <v>0</v>
      </c>
      <c r="H170">
        <f t="shared" ca="1" si="226"/>
        <v>0</v>
      </c>
      <c r="I170">
        <f t="shared" ca="1" si="226"/>
        <v>0</v>
      </c>
      <c r="J170">
        <f t="shared" ca="1" si="226"/>
        <v>4.7697041317926908E-6</v>
      </c>
      <c r="K170">
        <f t="shared" ca="1" si="226"/>
        <v>7.9752090094092093E-8</v>
      </c>
      <c r="L170">
        <f t="shared" ca="1" si="226"/>
        <v>2.3445580971699825E-6</v>
      </c>
      <c r="M170">
        <f t="shared" ca="1" si="226"/>
        <v>1.0069754127505529E-6</v>
      </c>
      <c r="N170">
        <f t="shared" ca="1" si="226"/>
        <v>1.3930216315260248E-7</v>
      </c>
      <c r="O170">
        <f t="shared" ca="1" si="226"/>
        <v>7.923098873303695E-8</v>
      </c>
      <c r="P170">
        <f t="shared" ca="1" si="226"/>
        <v>2.7124433918999323E-6</v>
      </c>
      <c r="Q170">
        <f t="shared" ca="1" si="226"/>
        <v>8.1656110767871511E-7</v>
      </c>
      <c r="R170">
        <f t="shared" ca="1" si="226"/>
        <v>1.8483564767794681E-6</v>
      </c>
      <c r="S170">
        <f t="shared" ca="1" si="226"/>
        <v>1.3802179079229467E-5</v>
      </c>
      <c r="T170">
        <f t="shared" ca="1" si="226"/>
        <v>5.3857848057758689E-10</v>
      </c>
      <c r="U170">
        <f t="shared" ca="1" si="226"/>
        <v>7.9761435834916131E-10</v>
      </c>
      <c r="V170">
        <f t="shared" ca="1" si="226"/>
        <v>1.2691683908926872E-11</v>
      </c>
      <c r="W170">
        <f t="shared" ca="1" si="226"/>
        <v>1.7142306742607899E-6</v>
      </c>
      <c r="X170">
        <f t="shared" ca="1" si="226"/>
        <v>0</v>
      </c>
      <c r="Y170">
        <f t="shared" ca="1" si="226"/>
        <v>0</v>
      </c>
      <c r="Z170">
        <f t="shared" ca="1" si="226"/>
        <v>0</v>
      </c>
      <c r="AA170">
        <f t="shared" ca="1" si="226"/>
        <v>1.5842815541701971E-6</v>
      </c>
      <c r="AC170">
        <f t="shared" ca="1" si="195"/>
        <v>3.167146772557547E-8</v>
      </c>
      <c r="AD170">
        <f t="shared" ref="AD170:AE170" ca="1" si="227">AD44*AM$21</f>
        <v>1.9735729247659459E-9</v>
      </c>
      <c r="AE170">
        <f t="shared" ca="1" si="227"/>
        <v>1.0702837784307631E-8</v>
      </c>
      <c r="AG170">
        <f t="shared" si="197"/>
        <v>9.16921491693984E-10</v>
      </c>
      <c r="AH170">
        <f t="shared" ca="1" si="198"/>
        <v>2.9084316038943189E-9</v>
      </c>
      <c r="AR170" s="5"/>
      <c r="AS170">
        <f ca="1">SUM(E170:R170)+SUM(W170:AA170)</f>
        <v>1.7407463618981132E-5</v>
      </c>
      <c r="AT170">
        <f ca="1">SUM(U170:V170)</f>
        <v>8.103060422580882E-10</v>
      </c>
      <c r="AU170">
        <f ca="1">S170</f>
        <v>1.3802179079229467E-5</v>
      </c>
      <c r="AV170">
        <f ca="1">SUM(S170:T170)</f>
        <v>1.3802717657710044E-5</v>
      </c>
      <c r="AW170" s="2">
        <f t="shared" ca="1" si="199"/>
        <v>4.4347878434649043E-8</v>
      </c>
      <c r="AX170" s="2"/>
      <c r="AY170" s="2">
        <v>1.4364145460106699E-5</v>
      </c>
      <c r="AZ170" s="2">
        <v>0</v>
      </c>
      <c r="BA170" s="2">
        <f t="shared" ca="1" si="200"/>
        <v>2.9084316038943189E-9</v>
      </c>
      <c r="BB170" s="2">
        <f>'Module C'!AD170</f>
        <v>3.0326880133093255E-5</v>
      </c>
      <c r="BF170" t="s">
        <v>51</v>
      </c>
      <c r="BG170" t="s">
        <v>52</v>
      </c>
      <c r="BH170">
        <f t="shared" ca="1" si="201"/>
        <v>8.9751452565201394E-5</v>
      </c>
    </row>
    <row r="171" spans="2:60" x14ac:dyDescent="0.25">
      <c r="B171" s="6"/>
      <c r="C171" t="s">
        <v>53</v>
      </c>
      <c r="D171" t="s">
        <v>52</v>
      </c>
      <c r="E171">
        <f t="shared" ref="E171:AA171" ca="1" si="228">E$21*E45</f>
        <v>1.873091375953259E-7</v>
      </c>
      <c r="F171">
        <f t="shared" ca="1" si="228"/>
        <v>0</v>
      </c>
      <c r="G171">
        <f t="shared" ca="1" si="228"/>
        <v>0</v>
      </c>
      <c r="H171">
        <f t="shared" ca="1" si="228"/>
        <v>0</v>
      </c>
      <c r="I171">
        <f t="shared" ca="1" si="228"/>
        <v>0</v>
      </c>
      <c r="J171">
        <f t="shared" ca="1" si="228"/>
        <v>2.0387234330466379E-6</v>
      </c>
      <c r="K171">
        <f t="shared" ca="1" si="228"/>
        <v>4.6513749869216308E-8</v>
      </c>
      <c r="L171">
        <f t="shared" ca="1" si="228"/>
        <v>1.6838401702071219E-6</v>
      </c>
      <c r="M171">
        <f t="shared" ca="1" si="228"/>
        <v>6.7755027866319856E-7</v>
      </c>
      <c r="N171">
        <f t="shared" ca="1" si="228"/>
        <v>9.2929088443002148E-8</v>
      </c>
      <c r="O171">
        <f t="shared" ca="1" si="228"/>
        <v>3.6328702406516382E-8</v>
      </c>
      <c r="P171">
        <f t="shared" ca="1" si="228"/>
        <v>2.0198760053099573E-6</v>
      </c>
      <c r="Q171">
        <f t="shared" ca="1" si="228"/>
        <v>4.5734428982635718E-7</v>
      </c>
      <c r="R171">
        <f t="shared" ca="1" si="228"/>
        <v>7.3776710451126956E-7</v>
      </c>
      <c r="S171">
        <f t="shared" ca="1" si="228"/>
        <v>9.2002894601923859E-6</v>
      </c>
      <c r="T171">
        <f t="shared" ca="1" si="228"/>
        <v>2.6341410748040054E-10</v>
      </c>
      <c r="U171">
        <f t="shared" ca="1" si="228"/>
        <v>1.2336657654104651E-10</v>
      </c>
      <c r="V171">
        <f t="shared" ca="1" si="228"/>
        <v>7.2570417487310623E-12</v>
      </c>
      <c r="W171">
        <f t="shared" ca="1" si="228"/>
        <v>8.3841549441721749E-7</v>
      </c>
      <c r="X171">
        <f t="shared" ca="1" si="228"/>
        <v>0</v>
      </c>
      <c r="Y171">
        <f t="shared" ca="1" si="228"/>
        <v>0</v>
      </c>
      <c r="Z171">
        <f t="shared" ca="1" si="228"/>
        <v>0</v>
      </c>
      <c r="AA171">
        <f t="shared" ca="1" si="228"/>
        <v>7.736723503944973E-7</v>
      </c>
      <c r="AC171">
        <f t="shared" ca="1" si="195"/>
        <v>6.5818233352512511E-9</v>
      </c>
      <c r="AD171">
        <f t="shared" ref="AD171:AE171" ca="1" si="229">AD45*AM$21</f>
        <v>4.1013913351275047E-10</v>
      </c>
      <c r="AE171">
        <f t="shared" ca="1" si="229"/>
        <v>2.2242160702037624E-9</v>
      </c>
      <c r="AG171">
        <f t="shared" si="197"/>
        <v>1.905505397765772E-10</v>
      </c>
      <c r="AH171">
        <f t="shared" ca="1" si="198"/>
        <v>6.0441729967681902E-10</v>
      </c>
      <c r="AR171" s="5"/>
      <c r="AS171">
        <f ca="1">SUM(E171:R171)+SUM(W171:AA171)</f>
        <v>9.5902698046903196E-6</v>
      </c>
      <c r="AT171">
        <f ca="1">SUM(U171:V171)</f>
        <v>1.3062361828977757E-10</v>
      </c>
      <c r="AU171">
        <f ca="1">S171</f>
        <v>9.2002894601923859E-6</v>
      </c>
      <c r="AV171">
        <f ca="1">SUM(S171:T171)</f>
        <v>9.2005528742998662E-6</v>
      </c>
      <c r="AW171" s="2">
        <f t="shared" ca="1" si="199"/>
        <v>9.2161785389677642E-9</v>
      </c>
      <c r="AX171" s="2"/>
      <c r="AY171" s="2">
        <v>1.08641979445352E-5</v>
      </c>
      <c r="AZ171" s="2">
        <v>0</v>
      </c>
      <c r="BA171" s="2">
        <f t="shared" ca="1" si="200"/>
        <v>6.0441729967681902E-10</v>
      </c>
      <c r="BB171" s="2">
        <f>'Module C'!AD171</f>
        <v>1.8230460638606045E-5</v>
      </c>
      <c r="BF171" t="s">
        <v>53</v>
      </c>
      <c r="BG171" t="s">
        <v>52</v>
      </c>
      <c r="BH171">
        <f t="shared" ca="1" si="201"/>
        <v>5.7095721941780752E-5</v>
      </c>
    </row>
    <row r="172" spans="2:60" x14ac:dyDescent="0.25">
      <c r="B172" s="6"/>
      <c r="C172" t="s">
        <v>54</v>
      </c>
      <c r="D172" t="s">
        <v>52</v>
      </c>
      <c r="E172">
        <f t="shared" ref="E172:AA172" ca="1" si="230">E$21*E46</f>
        <v>1.2475839290374668E-7</v>
      </c>
      <c r="F172">
        <f t="shared" ca="1" si="230"/>
        <v>0</v>
      </c>
      <c r="G172">
        <f t="shared" ca="1" si="230"/>
        <v>0</v>
      </c>
      <c r="H172">
        <f t="shared" ca="1" si="230"/>
        <v>0</v>
      </c>
      <c r="I172">
        <f t="shared" ca="1" si="230"/>
        <v>0</v>
      </c>
      <c r="J172">
        <f t="shared" ca="1" si="230"/>
        <v>2.7309806987460792E-6</v>
      </c>
      <c r="K172">
        <f t="shared" ca="1" si="230"/>
        <v>3.3238340224875421E-8</v>
      </c>
      <c r="L172">
        <f t="shared" ca="1" si="230"/>
        <v>6.6071792696285581E-7</v>
      </c>
      <c r="M172">
        <f t="shared" ca="1" si="230"/>
        <v>3.2942513408735867E-7</v>
      </c>
      <c r="N172">
        <f t="shared" ca="1" si="230"/>
        <v>4.6373074709599812E-8</v>
      </c>
      <c r="O172">
        <f t="shared" ca="1" si="230"/>
        <v>4.2902286326520932E-8</v>
      </c>
      <c r="P172">
        <f t="shared" ca="1" si="230"/>
        <v>6.9256738658998514E-7</v>
      </c>
      <c r="Q172">
        <f t="shared" ca="1" si="230"/>
        <v>3.5921681785235793E-7</v>
      </c>
      <c r="R172">
        <f t="shared" ca="1" si="230"/>
        <v>1.1105893722681935E-6</v>
      </c>
      <c r="S172">
        <f t="shared" ca="1" si="230"/>
        <v>4.6018896190370997E-6</v>
      </c>
      <c r="T172">
        <f t="shared" ca="1" si="230"/>
        <v>2.7516437309718376E-10</v>
      </c>
      <c r="U172">
        <f t="shared" ca="1" si="230"/>
        <v>6.7424778180811328E-10</v>
      </c>
      <c r="V172">
        <f t="shared" ca="1" si="230"/>
        <v>5.4346421601957567E-12</v>
      </c>
      <c r="W172">
        <f t="shared" ca="1" si="230"/>
        <v>8.758151798435644E-7</v>
      </c>
      <c r="X172">
        <f t="shared" ca="1" si="230"/>
        <v>0</v>
      </c>
      <c r="Y172">
        <f t="shared" ca="1" si="230"/>
        <v>0</v>
      </c>
      <c r="Z172">
        <f t="shared" ca="1" si="230"/>
        <v>0</v>
      </c>
      <c r="AA172">
        <f t="shared" ca="1" si="230"/>
        <v>8.1060920377570086E-7</v>
      </c>
      <c r="AC172">
        <f t="shared" ca="1" si="195"/>
        <v>2.5089644390324261E-8</v>
      </c>
      <c r="AD172">
        <f t="shared" ref="AD172:AE172" ca="1" si="231">AD46*AM$21</f>
        <v>1.563433791253198E-9</v>
      </c>
      <c r="AE172">
        <f t="shared" ca="1" si="231"/>
        <v>8.4786217141038823E-9</v>
      </c>
      <c r="AG172">
        <f t="shared" si="197"/>
        <v>7.2637095191740801E-10</v>
      </c>
      <c r="AH172">
        <f t="shared" ca="1" si="198"/>
        <v>2.3040143042175035E-9</v>
      </c>
      <c r="AR172" s="5"/>
      <c r="AS172">
        <f ca="1">SUM(E172:R172)+SUM(W172:AA172)</f>
        <v>7.8171938142908373E-6</v>
      </c>
      <c r="AT172">
        <f ca="1">SUM(U172:V172)</f>
        <v>6.7968242396830903E-10</v>
      </c>
      <c r="AU172">
        <f ca="1">S172</f>
        <v>4.6018896190370997E-6</v>
      </c>
      <c r="AV172">
        <f ca="1">SUM(S172:T172)</f>
        <v>4.6021647834101965E-6</v>
      </c>
      <c r="AW172" s="2">
        <f t="shared" ca="1" si="199"/>
        <v>3.5131699895681338E-8</v>
      </c>
      <c r="AX172" s="2"/>
      <c r="AY172" s="2">
        <v>3.4999475155715599E-6</v>
      </c>
      <c r="AZ172" s="2">
        <v>0</v>
      </c>
      <c r="BA172" s="2">
        <f t="shared" ca="1" si="200"/>
        <v>2.3040143042175035E-9</v>
      </c>
      <c r="BB172" s="2">
        <f>'Module C'!AD172</f>
        <v>1.209641949448725E-5</v>
      </c>
      <c r="BF172" t="s">
        <v>54</v>
      </c>
      <c r="BG172" t="s">
        <v>52</v>
      </c>
      <c r="BH172">
        <f t="shared" ca="1" si="201"/>
        <v>3.2655730623420805E-5</v>
      </c>
    </row>
    <row r="173" spans="2:60" x14ac:dyDescent="0.25">
      <c r="B173" s="6"/>
      <c r="C173" t="s">
        <v>55</v>
      </c>
      <c r="D173" t="s">
        <v>52</v>
      </c>
      <c r="E173">
        <f t="shared" ref="E173:AA173" ca="1" si="232">E$21*E47</f>
        <v>1.625920274202889E-6</v>
      </c>
      <c r="F173">
        <f t="shared" ca="1" si="232"/>
        <v>0</v>
      </c>
      <c r="G173">
        <f t="shared" ca="1" si="232"/>
        <v>0</v>
      </c>
      <c r="H173">
        <f t="shared" ca="1" si="232"/>
        <v>0</v>
      </c>
      <c r="I173">
        <f t="shared" ca="1" si="232"/>
        <v>0</v>
      </c>
      <c r="J173">
        <f t="shared" ca="1" si="232"/>
        <v>8.9724371924867942E-6</v>
      </c>
      <c r="K173">
        <f t="shared" ca="1" si="232"/>
        <v>2.1328095320025085E-6</v>
      </c>
      <c r="L173">
        <f t="shared" ca="1" si="232"/>
        <v>9.9647703261270406E-6</v>
      </c>
      <c r="M173">
        <f t="shared" ca="1" si="232"/>
        <v>3.1098503925324225E-5</v>
      </c>
      <c r="N173">
        <f t="shared" ca="1" si="232"/>
        <v>2.3076220104273291E-6</v>
      </c>
      <c r="O173">
        <f t="shared" ca="1" si="232"/>
        <v>2.1784095595429788E-6</v>
      </c>
      <c r="P173">
        <f t="shared" ca="1" si="232"/>
        <v>4.9427635991812735E-5</v>
      </c>
      <c r="Q173">
        <f t="shared" ca="1" si="232"/>
        <v>2.0150159020983198E-5</v>
      </c>
      <c r="R173">
        <f t="shared" ca="1" si="232"/>
        <v>4.1962189688140645E-5</v>
      </c>
      <c r="S173">
        <f t="shared" ca="1" si="232"/>
        <v>6.5946257042147577E-4</v>
      </c>
      <c r="T173">
        <f t="shared" ca="1" si="232"/>
        <v>8.4253231825584284E-9</v>
      </c>
      <c r="U173">
        <f t="shared" ca="1" si="232"/>
        <v>3.1709794143211454E-9</v>
      </c>
      <c r="V173">
        <f t="shared" ca="1" si="232"/>
        <v>1.5688337006623413E-10</v>
      </c>
      <c r="W173">
        <f t="shared" ca="1" si="232"/>
        <v>2.6816792651301575E-5</v>
      </c>
      <c r="X173">
        <f t="shared" ca="1" si="232"/>
        <v>0</v>
      </c>
      <c r="Y173">
        <f t="shared" ca="1" si="232"/>
        <v>0</v>
      </c>
      <c r="Z173">
        <f t="shared" ca="1" si="232"/>
        <v>0</v>
      </c>
      <c r="AA173">
        <f t="shared" ca="1" si="232"/>
        <v>3.9912101746213776E-5</v>
      </c>
      <c r="AC173">
        <f t="shared" ca="1" si="195"/>
        <v>2.3979193108495716E-7</v>
      </c>
      <c r="AD173">
        <f t="shared" ref="AD173:AE173" ca="1" si="233">AD47*AM$21</f>
        <v>1.4942372322848013E-8</v>
      </c>
      <c r="AE173">
        <f t="shared" ca="1" si="233"/>
        <v>8.1033634520060381E-8</v>
      </c>
      <c r="AG173">
        <f t="shared" si="197"/>
        <v>6.9422224777113595E-9</v>
      </c>
      <c r="AH173">
        <f t="shared" ca="1" si="198"/>
        <v>2.2020401352071088E-8</v>
      </c>
      <c r="AR173" s="5"/>
      <c r="AS173">
        <f ca="1">SUM(E173:R173)+SUM(W173:AA173)</f>
        <v>2.365493519185657E-4</v>
      </c>
      <c r="AT173">
        <f ca="1">SUM(U173:V173)</f>
        <v>3.3278627843873797E-9</v>
      </c>
      <c r="AU173">
        <f ca="1">S173</f>
        <v>6.5946257042147577E-4</v>
      </c>
      <c r="AV173">
        <f ca="1">SUM(S173:T173)</f>
        <v>6.5947099574465828E-4</v>
      </c>
      <c r="AW173" s="2">
        <f t="shared" ca="1" si="199"/>
        <v>3.3576793792786554E-7</v>
      </c>
      <c r="AX173" s="2"/>
      <c r="AY173" s="2">
        <v>5.8920518462656998E-4</v>
      </c>
      <c r="AZ173" s="2">
        <v>0</v>
      </c>
      <c r="BA173" s="2">
        <f t="shared" ca="1" si="200"/>
        <v>2.2020401352071088E-8</v>
      </c>
      <c r="BB173" s="2">
        <f>'Module C'!AD173</f>
        <v>8.6606431723360423E-4</v>
      </c>
      <c r="BF173" t="s">
        <v>55</v>
      </c>
      <c r="BG173" t="s">
        <v>52</v>
      </c>
      <c r="BH173">
        <f t="shared" ca="1" si="201"/>
        <v>3.0111135361469382E-3</v>
      </c>
    </row>
    <row r="174" spans="2:60" x14ac:dyDescent="0.25">
      <c r="B174" s="6"/>
      <c r="C174" t="s">
        <v>56</v>
      </c>
      <c r="D174" t="s">
        <v>52</v>
      </c>
      <c r="E174">
        <f t="shared" ref="E174:AA174" ca="1" si="234">E$21*E48</f>
        <v>1.5953665383580772E-6</v>
      </c>
      <c r="F174">
        <f t="shared" ca="1" si="234"/>
        <v>0</v>
      </c>
      <c r="G174">
        <f t="shared" ca="1" si="234"/>
        <v>0</v>
      </c>
      <c r="H174">
        <f t="shared" ca="1" si="234"/>
        <v>0</v>
      </c>
      <c r="I174">
        <f t="shared" ca="1" si="234"/>
        <v>0</v>
      </c>
      <c r="J174">
        <f t="shared" ca="1" si="234"/>
        <v>8.6319651914618457E-6</v>
      </c>
      <c r="K174">
        <f t="shared" ca="1" si="234"/>
        <v>2.0275610747121242E-6</v>
      </c>
      <c r="L174">
        <f t="shared" ca="1" si="234"/>
        <v>9.3123841410361564E-6</v>
      </c>
      <c r="M174">
        <f t="shared" ca="1" si="234"/>
        <v>2.9434759278914139E-5</v>
      </c>
      <c r="N174">
        <f t="shared" ca="1" si="234"/>
        <v>1.7974266507858876E-6</v>
      </c>
      <c r="O174">
        <f t="shared" ca="1" si="234"/>
        <v>2.0682822728817302E-6</v>
      </c>
      <c r="P174">
        <f t="shared" ca="1" si="234"/>
        <v>4.9152544673298915E-5</v>
      </c>
      <c r="Q174">
        <f t="shared" ca="1" si="234"/>
        <v>1.6963088401996711E-5</v>
      </c>
      <c r="R174">
        <f t="shared" ca="1" si="234"/>
        <v>4.0402361098076777E-5</v>
      </c>
      <c r="S174">
        <f t="shared" ca="1" si="234"/>
        <v>6.3574356138808774E-4</v>
      </c>
      <c r="T174">
        <f t="shared" ca="1" si="234"/>
        <v>8.0418704971996762E-9</v>
      </c>
      <c r="U174">
        <f t="shared" ca="1" si="234"/>
        <v>2.9492209579448284E-9</v>
      </c>
      <c r="V174">
        <f t="shared" ca="1" si="234"/>
        <v>1.4771003882507467E-10</v>
      </c>
      <c r="W174">
        <f t="shared" ca="1" si="234"/>
        <v>2.5596308768126911E-5</v>
      </c>
      <c r="X174">
        <f t="shared" ca="1" si="234"/>
        <v>0</v>
      </c>
      <c r="Y174">
        <f t="shared" ca="1" si="234"/>
        <v>0</v>
      </c>
      <c r="Z174">
        <f t="shared" ca="1" si="234"/>
        <v>0</v>
      </c>
      <c r="AA174">
        <f t="shared" ca="1" si="234"/>
        <v>3.8386956605504826E-5</v>
      </c>
      <c r="AC174">
        <f t="shared" ca="1" si="195"/>
        <v>2.2648060892640929E-7</v>
      </c>
      <c r="AD174">
        <f t="shared" ref="AD174:AE174" ca="1" si="235">AD48*AM$21</f>
        <v>1.411289181905271E-8</v>
      </c>
      <c r="AE174">
        <f t="shared" ca="1" si="235"/>
        <v>7.6535297941785847E-8</v>
      </c>
      <c r="AG174">
        <f t="shared" si="197"/>
        <v>6.5568460412357395E-9</v>
      </c>
      <c r="AH174">
        <f t="shared" ca="1" si="198"/>
        <v>2.0798005522771517E-8</v>
      </c>
      <c r="AR174" s="5"/>
      <c r="AS174">
        <f ca="1">SUM(E174:R174)+SUM(W174:AA174)</f>
        <v>2.253690046951541E-4</v>
      </c>
      <c r="AT174">
        <f ca="1">SUM(U174:V174)</f>
        <v>3.096930996769903E-9</v>
      </c>
      <c r="AU174">
        <f ca="1">S174</f>
        <v>6.3574356138808774E-4</v>
      </c>
      <c r="AV174">
        <f ca="1">SUM(S174:T174)</f>
        <v>6.3575160325858495E-4</v>
      </c>
      <c r="AW174" s="2">
        <f t="shared" ca="1" si="199"/>
        <v>3.1712879868724787E-7</v>
      </c>
      <c r="AX174" s="2"/>
      <c r="AY174" s="2">
        <v>5.78107024005015E-4</v>
      </c>
      <c r="AZ174" s="2">
        <v>0</v>
      </c>
      <c r="BA174" s="2">
        <f t="shared" ca="1" si="200"/>
        <v>2.0798005522771517E-8</v>
      </c>
      <c r="BB174" s="2">
        <f>'Module C'!AD174</f>
        <v>8.3233267215378833E-4</v>
      </c>
      <c r="BF174" t="s">
        <v>56</v>
      </c>
      <c r="BG174" t="s">
        <v>52</v>
      </c>
      <c r="BH174">
        <f t="shared" ca="1" si="201"/>
        <v>2.9076448892358369E-3</v>
      </c>
    </row>
    <row r="175" spans="2:60" x14ac:dyDescent="0.25">
      <c r="B175" s="6"/>
      <c r="C175" t="s">
        <v>57</v>
      </c>
      <c r="D175" t="s">
        <v>52</v>
      </c>
      <c r="E175">
        <f t="shared" ref="E175:AA175" ca="1" si="236">E$21*E49</f>
        <v>3.0553735844807337E-8</v>
      </c>
      <c r="F175">
        <f t="shared" ca="1" si="236"/>
        <v>0</v>
      </c>
      <c r="G175">
        <f t="shared" ca="1" si="236"/>
        <v>0</v>
      </c>
      <c r="H175">
        <f t="shared" ca="1" si="236"/>
        <v>0</v>
      </c>
      <c r="I175">
        <f t="shared" ca="1" si="236"/>
        <v>0</v>
      </c>
      <c r="J175">
        <f t="shared" ca="1" si="236"/>
        <v>3.4047200102495707E-7</v>
      </c>
      <c r="K175">
        <f t="shared" ca="1" si="236"/>
        <v>1.0524845729039022E-7</v>
      </c>
      <c r="L175">
        <f t="shared" ca="1" si="236"/>
        <v>6.5238618509085695E-7</v>
      </c>
      <c r="M175">
        <f t="shared" ca="1" si="236"/>
        <v>1.6637446464102162E-6</v>
      </c>
      <c r="N175">
        <f t="shared" ca="1" si="236"/>
        <v>5.1019535964144662E-7</v>
      </c>
      <c r="O175">
        <f t="shared" ca="1" si="236"/>
        <v>1.1012728666126001E-7</v>
      </c>
      <c r="P175">
        <f t="shared" ca="1" si="236"/>
        <v>2.7509131851395918E-7</v>
      </c>
      <c r="Q175">
        <f t="shared" ca="1" si="236"/>
        <v>3.1870706189863824E-6</v>
      </c>
      <c r="R175">
        <f t="shared" ca="1" si="236"/>
        <v>1.5598285900638159E-6</v>
      </c>
      <c r="S175">
        <f t="shared" ca="1" si="236"/>
        <v>2.3719009033391359E-5</v>
      </c>
      <c r="T175">
        <f t="shared" ca="1" si="236"/>
        <v>3.8345268535875653E-10</v>
      </c>
      <c r="U175">
        <f t="shared" ca="1" si="236"/>
        <v>2.2175845637633017E-10</v>
      </c>
      <c r="V175">
        <f t="shared" ca="1" si="236"/>
        <v>9.1733312411596667E-12</v>
      </c>
      <c r="W175">
        <f t="shared" ca="1" si="236"/>
        <v>1.220483883174679E-6</v>
      </c>
      <c r="X175">
        <f t="shared" ca="1" si="236"/>
        <v>0</v>
      </c>
      <c r="Y175">
        <f t="shared" ca="1" si="236"/>
        <v>0</v>
      </c>
      <c r="Z175">
        <f t="shared" ca="1" si="236"/>
        <v>0</v>
      </c>
      <c r="AA175">
        <f t="shared" ca="1" si="236"/>
        <v>1.5251451407090456E-6</v>
      </c>
      <c r="AC175">
        <f t="shared" ca="1" si="195"/>
        <v>1.3311322158547444E-8</v>
      </c>
      <c r="AD175">
        <f t="shared" ref="AD175:AE175" ca="1" si="237">AD49*AM$21</f>
        <v>8.2948050379527781E-10</v>
      </c>
      <c r="AE175">
        <f t="shared" ca="1" si="237"/>
        <v>4.4983365782743913E-9</v>
      </c>
      <c r="AG175">
        <f t="shared" si="197"/>
        <v>3.8537643647560802E-10</v>
      </c>
      <c r="AH175">
        <f t="shared" ca="1" si="198"/>
        <v>1.2223958292995301E-9</v>
      </c>
      <c r="AR175" s="5"/>
      <c r="AS175">
        <f ca="1">SUM(E175:R175)+SUM(W175:AA175)</f>
        <v>1.1180347223411817E-5</v>
      </c>
      <c r="AT175">
        <f ca="1">SUM(U175:V175)</f>
        <v>2.3093178761748984E-10</v>
      </c>
      <c r="AU175">
        <f ca="1">S175</f>
        <v>2.3719009033391359E-5</v>
      </c>
      <c r="AV175">
        <f ca="1">SUM(S175:T175)</f>
        <v>2.3719392486076718E-5</v>
      </c>
      <c r="AW175" s="2">
        <f t="shared" ca="1" si="199"/>
        <v>1.8639139240617113E-8</v>
      </c>
      <c r="AX175" s="2"/>
      <c r="AY175" s="2">
        <v>1.10981606215517E-5</v>
      </c>
      <c r="AZ175" s="2">
        <v>0</v>
      </c>
      <c r="BA175" s="2">
        <f t="shared" ca="1" si="200"/>
        <v>1.2223958292995301E-9</v>
      </c>
      <c r="BB175" s="2">
        <f>'Module C'!AD175</f>
        <v>3.3731645079819266E-5</v>
      </c>
      <c r="BF175" t="s">
        <v>57</v>
      </c>
      <c r="BG175" t="s">
        <v>52</v>
      </c>
      <c r="BH175">
        <f t="shared" ca="1" si="201"/>
        <v>1.0346864691110839E-4</v>
      </c>
    </row>
    <row r="176" spans="2:60" x14ac:dyDescent="0.25">
      <c r="B176" s="6"/>
      <c r="C176" t="s">
        <v>58</v>
      </c>
      <c r="D176" t="s">
        <v>59</v>
      </c>
      <c r="E176">
        <f t="shared" ref="E176:AA176" ca="1" si="238">E$21*E50</f>
        <v>2.2715949503821351</v>
      </c>
      <c r="F176">
        <f t="shared" ca="1" si="238"/>
        <v>0</v>
      </c>
      <c r="G176">
        <f t="shared" ca="1" si="238"/>
        <v>0</v>
      </c>
      <c r="H176">
        <f t="shared" ca="1" si="238"/>
        <v>0</v>
      </c>
      <c r="I176">
        <f t="shared" ca="1" si="238"/>
        <v>0</v>
      </c>
      <c r="J176">
        <f t="shared" ca="1" si="238"/>
        <v>23.029387053531039</v>
      </c>
      <c r="K176">
        <f t="shared" ca="1" si="238"/>
        <v>4.3840966970757043</v>
      </c>
      <c r="L176">
        <f t="shared" ca="1" si="238"/>
        <v>33.641559412875182</v>
      </c>
      <c r="M176">
        <f t="shared" ca="1" si="238"/>
        <v>39.368573318962973</v>
      </c>
      <c r="N176">
        <f t="shared" ca="1" si="238"/>
        <v>19.25929921259748</v>
      </c>
      <c r="O176">
        <f t="shared" ca="1" si="238"/>
        <v>4.2201422530675945</v>
      </c>
      <c r="P176">
        <f t="shared" ca="1" si="238"/>
        <v>13.105394331099379</v>
      </c>
      <c r="Q176">
        <f t="shared" ca="1" si="238"/>
        <v>40.950672702454845</v>
      </c>
      <c r="R176">
        <f t="shared" ca="1" si="238"/>
        <v>52.062132155335327</v>
      </c>
      <c r="S176">
        <f t="shared" ca="1" si="238"/>
        <v>1022.9426215436567</v>
      </c>
      <c r="T176">
        <f t="shared" ca="1" si="238"/>
        <v>1.3852904704368169E-2</v>
      </c>
      <c r="U176">
        <f t="shared" ca="1" si="238"/>
        <v>1.0962053589757955E-2</v>
      </c>
      <c r="V176">
        <f t="shared" ca="1" si="238"/>
        <v>2.0026624381469545E-4</v>
      </c>
      <c r="W176">
        <f t="shared" ca="1" si="238"/>
        <v>44.092133325439363</v>
      </c>
      <c r="X176">
        <f t="shared" ca="1" si="238"/>
        <v>0</v>
      </c>
      <c r="Y176">
        <f t="shared" ca="1" si="238"/>
        <v>0</v>
      </c>
      <c r="Z176">
        <f t="shared" ca="1" si="238"/>
        <v>0</v>
      </c>
      <c r="AA176">
        <f t="shared" ca="1" si="238"/>
        <v>70.179804890037545</v>
      </c>
      <c r="AC176">
        <f t="shared" ca="1" si="195"/>
        <v>0.55994295308894626</v>
      </c>
      <c r="AD176">
        <f t="shared" ref="AD176:AE176" ca="1" si="239">AD50*AM$21</f>
        <v>3.4892233640863038E-2</v>
      </c>
      <c r="AE176">
        <f t="shared" ca="1" si="239"/>
        <v>0.18922326705237263</v>
      </c>
      <c r="AG176">
        <f t="shared" si="197"/>
        <v>1.6210923101465522E-2</v>
      </c>
      <c r="AH176">
        <f t="shared" ca="1" si="198"/>
        <v>5.1420281347640456E-2</v>
      </c>
      <c r="AR176" s="5"/>
      <c r="AS176">
        <f ca="1">SUM(E176:R176)+SUM(W176:AA176)</f>
        <v>346.56479030285857</v>
      </c>
      <c r="AT176">
        <f ca="1">SUM(U176:V176)</f>
        <v>1.1162319833572651E-2</v>
      </c>
      <c r="AU176">
        <f ca="1">S176</f>
        <v>1022.9426215436567</v>
      </c>
      <c r="AV176">
        <f ca="1">SUM(S176:T176)</f>
        <v>1022.9564744483611</v>
      </c>
      <c r="AW176" s="2">
        <f t="shared" ca="1" si="199"/>
        <v>0.78405845378218197</v>
      </c>
      <c r="AX176" s="2"/>
      <c r="AY176" s="2">
        <v>377.56606548676001</v>
      </c>
      <c r="AZ176" s="2">
        <v>0</v>
      </c>
      <c r="BA176" s="2">
        <f t="shared" ca="1" si="200"/>
        <v>5.1420281347640456E-2</v>
      </c>
      <c r="BB176" s="2">
        <f>'Module C'!AD176</f>
        <v>1324.048849100918</v>
      </c>
      <c r="BF176" t="s">
        <v>58</v>
      </c>
      <c r="BG176" t="s">
        <v>59</v>
      </c>
      <c r="BH176">
        <f t="shared" ca="1" si="201"/>
        <v>4094.9254419375175</v>
      </c>
    </row>
    <row r="177" spans="2:60" x14ac:dyDescent="0.25">
      <c r="B177" s="6"/>
      <c r="C177" t="s">
        <v>60</v>
      </c>
      <c r="D177" t="s">
        <v>61</v>
      </c>
      <c r="E177">
        <f t="shared" ref="E177:AA177" ca="1" si="240">E$21*E51</f>
        <v>36691.710005062727</v>
      </c>
      <c r="F177">
        <f t="shared" ca="1" si="240"/>
        <v>0</v>
      </c>
      <c r="G177">
        <f t="shared" ca="1" si="240"/>
        <v>0</v>
      </c>
      <c r="H177">
        <f t="shared" ca="1" si="240"/>
        <v>0</v>
      </c>
      <c r="I177">
        <f t="shared" ca="1" si="240"/>
        <v>0</v>
      </c>
      <c r="J177">
        <f t="shared" ca="1" si="240"/>
        <v>2258.7593378074657</v>
      </c>
      <c r="K177">
        <f t="shared" ca="1" si="240"/>
        <v>1020.248208714556</v>
      </c>
      <c r="L177">
        <f t="shared" ca="1" si="240"/>
        <v>12388.39756253387</v>
      </c>
      <c r="M177">
        <f t="shared" ca="1" si="240"/>
        <v>7222.6836731019957</v>
      </c>
      <c r="N177">
        <f t="shared" ca="1" si="240"/>
        <v>834.44765136166632</v>
      </c>
      <c r="O177">
        <f t="shared" ca="1" si="240"/>
        <v>2916.0287395133455</v>
      </c>
      <c r="P177">
        <f t="shared" ca="1" si="240"/>
        <v>2845.1134429458243</v>
      </c>
      <c r="Q177">
        <f t="shared" ca="1" si="240"/>
        <v>22792.178784376996</v>
      </c>
      <c r="R177">
        <f t="shared" ca="1" si="240"/>
        <v>51508.751570754561</v>
      </c>
      <c r="S177">
        <f t="shared" ca="1" si="240"/>
        <v>48064.034186745434</v>
      </c>
      <c r="T177">
        <f t="shared" ca="1" si="240"/>
        <v>7.6053037819750573</v>
      </c>
      <c r="U177">
        <f t="shared" ca="1" si="240"/>
        <v>2.4693338196593388</v>
      </c>
      <c r="V177">
        <f t="shared" ca="1" si="240"/>
        <v>0.18511146343693322</v>
      </c>
      <c r="W177">
        <f t="shared" ca="1" si="240"/>
        <v>24206.769301572771</v>
      </c>
      <c r="X177">
        <f t="shared" ca="1" si="240"/>
        <v>0</v>
      </c>
      <c r="Y177">
        <f t="shared" ca="1" si="240"/>
        <v>0</v>
      </c>
      <c r="Z177">
        <f t="shared" ca="1" si="240"/>
        <v>0</v>
      </c>
      <c r="AA177">
        <f t="shared" ca="1" si="240"/>
        <v>37259.622287283033</v>
      </c>
      <c r="AC177">
        <f t="shared" ca="1" si="195"/>
        <v>120.95763935377954</v>
      </c>
      <c r="AD177">
        <f t="shared" ref="AD177:AE177" ca="1" si="241">AD51*AM$21</f>
        <v>7.5373432055834941</v>
      </c>
      <c r="AE177">
        <f t="shared" ca="1" si="241"/>
        <v>40.87559199951049</v>
      </c>
      <c r="AG177">
        <f t="shared" si="197"/>
        <v>3.5018477851750798</v>
      </c>
      <c r="AH177">
        <f t="shared" ca="1" si="198"/>
        <v>11.107695547210119</v>
      </c>
      <c r="AR177" s="5"/>
      <c r="AS177">
        <f ca="1">SUM(E177:R177)+SUM(W177:AA177)</f>
        <v>201944.7105650288</v>
      </c>
      <c r="AT177">
        <f ca="1">SUM(U177:V177)</f>
        <v>2.6544452830962721</v>
      </c>
      <c r="AU177">
        <f ca="1">S177</f>
        <v>48064.034186745434</v>
      </c>
      <c r="AV177">
        <f ca="1">SUM(S177:T177)</f>
        <v>48071.639490527406</v>
      </c>
      <c r="AW177" s="2">
        <f t="shared" ca="1" si="199"/>
        <v>169.3705745588735</v>
      </c>
      <c r="AX177" s="2"/>
      <c r="AY177" s="2">
        <v>118172.814729889</v>
      </c>
      <c r="AZ177" s="2">
        <v>0</v>
      </c>
      <c r="BA177" s="2">
        <f t="shared" ca="1" si="200"/>
        <v>11.107695547210119</v>
      </c>
      <c r="BB177" s="2">
        <f>'Module C'!AD177</f>
        <v>242877.26398351329</v>
      </c>
      <c r="BF177" t="s">
        <v>60</v>
      </c>
      <c r="BG177" t="s">
        <v>61</v>
      </c>
      <c r="BH177">
        <f t="shared" ca="1" si="201"/>
        <v>659313.59567109309</v>
      </c>
    </row>
    <row r="178" spans="2:60" x14ac:dyDescent="0.25">
      <c r="B178" s="6"/>
      <c r="C178" t="s">
        <v>62</v>
      </c>
      <c r="D178" t="s">
        <v>63</v>
      </c>
      <c r="E178">
        <f t="shared" ref="E178:AA178" ca="1" si="242">E$21*E52</f>
        <v>1.0225869000215437E-6</v>
      </c>
      <c r="F178">
        <f t="shared" ca="1" si="242"/>
        <v>0</v>
      </c>
      <c r="G178">
        <f t="shared" ca="1" si="242"/>
        <v>0</v>
      </c>
      <c r="H178">
        <f t="shared" ca="1" si="242"/>
        <v>0</v>
      </c>
      <c r="I178">
        <f t="shared" ca="1" si="242"/>
        <v>0</v>
      </c>
      <c r="J178">
        <f t="shared" ca="1" si="242"/>
        <v>1.433917691732344E-5</v>
      </c>
      <c r="K178">
        <f t="shared" ca="1" si="242"/>
        <v>3.082301525493287E-6</v>
      </c>
      <c r="L178">
        <f t="shared" ca="1" si="242"/>
        <v>1.8015993589836596E-5</v>
      </c>
      <c r="M178">
        <f t="shared" ca="1" si="242"/>
        <v>8.8263255970144811E-5</v>
      </c>
      <c r="N178">
        <f t="shared" ca="1" si="242"/>
        <v>9.001339662140708E-6</v>
      </c>
      <c r="O178">
        <f t="shared" ca="1" si="242"/>
        <v>2.3330033065662634E-6</v>
      </c>
      <c r="P178">
        <f t="shared" ca="1" si="242"/>
        <v>1.9171896230244823E-5</v>
      </c>
      <c r="Q178">
        <f t="shared" ca="1" si="242"/>
        <v>3.7270265292163299E-5</v>
      </c>
      <c r="R178">
        <f t="shared" ca="1" si="242"/>
        <v>2.9267050592327968E-5</v>
      </c>
      <c r="S178">
        <f t="shared" ca="1" si="242"/>
        <v>7.6884843368814565E-4</v>
      </c>
      <c r="T178">
        <f t="shared" ca="1" si="242"/>
        <v>6.1347182941678841E-9</v>
      </c>
      <c r="U178">
        <f t="shared" ca="1" si="242"/>
        <v>7.2506506373951548E-9</v>
      </c>
      <c r="V178">
        <f t="shared" ca="1" si="242"/>
        <v>1.7903197463632553E-10</v>
      </c>
      <c r="W178">
        <f t="shared" ca="1" si="242"/>
        <v>1.9526072164141076E-5</v>
      </c>
      <c r="X178">
        <f t="shared" ca="1" si="242"/>
        <v>0</v>
      </c>
      <c r="Y178">
        <f t="shared" ca="1" si="242"/>
        <v>0</v>
      </c>
      <c r="Z178">
        <f t="shared" ca="1" si="242"/>
        <v>0</v>
      </c>
      <c r="AA178">
        <f t="shared" ca="1" si="242"/>
        <v>3.201175571256539E-5</v>
      </c>
      <c r="AC178">
        <f t="shared" ca="1" si="195"/>
        <v>3.4128375901417994E-7</v>
      </c>
      <c r="AD178">
        <f t="shared" ref="AD178:AE178" ca="1" si="243">AD52*AM$21</f>
        <v>2.1266724746981805E-8</v>
      </c>
      <c r="AE178">
        <f t="shared" ca="1" si="243"/>
        <v>1.1533108420478594E-7</v>
      </c>
      <c r="AG178">
        <f t="shared" si="197"/>
        <v>9.8805150464660406E-9</v>
      </c>
      <c r="AH178">
        <f t="shared" ca="1" si="198"/>
        <v>3.1340526407342496E-8</v>
      </c>
      <c r="AR178" s="5"/>
      <c r="AS178">
        <f ca="1">SUM(E178:R178)+SUM(W178:AA178)</f>
        <v>2.7330469786296916E-4</v>
      </c>
      <c r="AT178">
        <f ca="1">SUM(U178:V178)</f>
        <v>7.4296826120314801E-9</v>
      </c>
      <c r="AU178">
        <f ca="1">S178</f>
        <v>7.6884843368814565E-4</v>
      </c>
      <c r="AV178">
        <f ca="1">SUM(S178:T178)</f>
        <v>7.6885456840643978E-4</v>
      </c>
      <c r="AW178" s="2">
        <f t="shared" ca="1" si="199"/>
        <v>4.7788156796594765E-7</v>
      </c>
      <c r="AX178" s="2"/>
      <c r="AY178" s="2">
        <v>3.1238060417303199E-4</v>
      </c>
      <c r="AZ178" s="2">
        <v>0</v>
      </c>
      <c r="BA178" s="2">
        <f t="shared" ca="1" si="200"/>
        <v>3.1340526407342496E-8</v>
      </c>
      <c r="BB178" s="2">
        <f>'Module C'!AD178</f>
        <v>1.0074235999158068E-3</v>
      </c>
      <c r="BF178" t="s">
        <v>62</v>
      </c>
      <c r="BG178" t="s">
        <v>63</v>
      </c>
      <c r="BH178">
        <f t="shared" ca="1" si="201"/>
        <v>3.1313285558233787E-3</v>
      </c>
    </row>
    <row r="179" spans="2:60" x14ac:dyDescent="0.25">
      <c r="B179" s="6"/>
      <c r="C179" t="s">
        <v>64</v>
      </c>
      <c r="D179" t="s">
        <v>65</v>
      </c>
      <c r="E179">
        <f t="shared" ref="E179:AA179" ca="1" si="244">E$21*E53</f>
        <v>0.37709634922094565</v>
      </c>
      <c r="F179">
        <f t="shared" ca="1" si="244"/>
        <v>0</v>
      </c>
      <c r="G179">
        <f t="shared" ca="1" si="244"/>
        <v>0</v>
      </c>
      <c r="H179">
        <f t="shared" ca="1" si="244"/>
        <v>0</v>
      </c>
      <c r="I179">
        <f t="shared" ca="1" si="244"/>
        <v>0</v>
      </c>
      <c r="J179">
        <f t="shared" ca="1" si="244"/>
        <v>3.8063035718747651</v>
      </c>
      <c r="K179">
        <f t="shared" ca="1" si="244"/>
        <v>1.4370932372382099</v>
      </c>
      <c r="L179">
        <f t="shared" ca="1" si="244"/>
        <v>4.5975443593501488</v>
      </c>
      <c r="M179">
        <f t="shared" ca="1" si="244"/>
        <v>15.683757090353444</v>
      </c>
      <c r="N179">
        <f t="shared" ca="1" si="244"/>
        <v>4.6235072928957131</v>
      </c>
      <c r="O179">
        <f t="shared" ca="1" si="244"/>
        <v>1.0673759395383151</v>
      </c>
      <c r="P179">
        <f t="shared" ca="1" si="244"/>
        <v>8.2978718949280186</v>
      </c>
      <c r="Q179">
        <f t="shared" ca="1" si="244"/>
        <v>5.0343837860725227</v>
      </c>
      <c r="R179">
        <f t="shared" ca="1" si="244"/>
        <v>20.361184325869068</v>
      </c>
      <c r="S179">
        <f t="shared" ca="1" si="244"/>
        <v>52.796021964227812</v>
      </c>
      <c r="T179">
        <f t="shared" ca="1" si="244"/>
        <v>3.1676123635099298E-3</v>
      </c>
      <c r="U179">
        <f t="shared" ca="1" si="244"/>
        <v>2.2760983916285606E-3</v>
      </c>
      <c r="V179">
        <f t="shared" ca="1" si="244"/>
        <v>8.9404603741275127E-5</v>
      </c>
      <c r="W179">
        <f t="shared" ca="1" si="244"/>
        <v>10.082130039568487</v>
      </c>
      <c r="X179">
        <f t="shared" ca="1" si="244"/>
        <v>0</v>
      </c>
      <c r="Y179">
        <f t="shared" ca="1" si="244"/>
        <v>0</v>
      </c>
      <c r="Z179">
        <f t="shared" ca="1" si="244"/>
        <v>0</v>
      </c>
      <c r="AA179">
        <f t="shared" ca="1" si="244"/>
        <v>18.524989358048206</v>
      </c>
      <c r="AC179">
        <f t="shared" ca="1" si="195"/>
        <v>0.14003515650102374</v>
      </c>
      <c r="AD179">
        <f t="shared" ref="AD179:AE179" ca="1" si="245">AD53*AM$21</f>
        <v>8.7261378531758825E-3</v>
      </c>
      <c r="AE179">
        <f t="shared" ca="1" si="245"/>
        <v>4.7322516819146135E-2</v>
      </c>
      <c r="AG179">
        <f t="shared" si="197"/>
        <v>4.0541614838024102E-3</v>
      </c>
      <c r="AH179">
        <f t="shared" ca="1" si="198"/>
        <v>1.2859608476400792E-2</v>
      </c>
      <c r="AR179" s="5"/>
      <c r="AS179">
        <f ca="1">SUM(E179:R179)+SUM(W179:AA179)</f>
        <v>93.893237244957845</v>
      </c>
      <c r="AT179">
        <f ca="1">SUM(U179:V179)</f>
        <v>2.3655029953698358E-3</v>
      </c>
      <c r="AU179">
        <f ca="1">S179</f>
        <v>52.796021964227812</v>
      </c>
      <c r="AV179">
        <f ca="1">SUM(S179:T179)</f>
        <v>52.799189576591324</v>
      </c>
      <c r="AW179" s="2">
        <f t="shared" ca="1" si="199"/>
        <v>0.19608381117334578</v>
      </c>
      <c r="AX179" s="2"/>
      <c r="AY179" s="2">
        <v>270.77544809987899</v>
      </c>
      <c r="AZ179" s="2">
        <v>0</v>
      </c>
      <c r="BA179" s="2">
        <f t="shared" ca="1" si="200"/>
        <v>1.2859608476400792E-2</v>
      </c>
      <c r="BB179" s="2">
        <f>'Module C'!AD179</f>
        <v>141.87275959215964</v>
      </c>
      <c r="BF179" t="s">
        <v>64</v>
      </c>
      <c r="BG179" t="s">
        <v>65</v>
      </c>
      <c r="BH179">
        <f t="shared" ca="1" si="201"/>
        <v>612.34796540046068</v>
      </c>
    </row>
    <row r="180" spans="2:60" x14ac:dyDescent="0.25">
      <c r="B180" s="6"/>
      <c r="C180" t="s">
        <v>66</v>
      </c>
      <c r="D180" t="s">
        <v>67</v>
      </c>
      <c r="E180">
        <f t="shared" ref="E180:AA180" ca="1" si="246">E$21*E54</f>
        <v>689.62397034942217</v>
      </c>
      <c r="F180">
        <f t="shared" ca="1" si="246"/>
        <v>0</v>
      </c>
      <c r="G180">
        <f t="shared" ca="1" si="246"/>
        <v>0</v>
      </c>
      <c r="H180">
        <f t="shared" ca="1" si="246"/>
        <v>0</v>
      </c>
      <c r="I180">
        <f t="shared" ca="1" si="246"/>
        <v>0</v>
      </c>
      <c r="J180">
        <f t="shared" ca="1" si="246"/>
        <v>8042.0759157236544</v>
      </c>
      <c r="K180">
        <f t="shared" ca="1" si="246"/>
        <v>2795.7872160489414</v>
      </c>
      <c r="L180">
        <f t="shared" ca="1" si="246"/>
        <v>9188.0232461539363</v>
      </c>
      <c r="M180">
        <f t="shared" ca="1" si="246"/>
        <v>80062.852801418892</v>
      </c>
      <c r="N180">
        <f t="shared" ca="1" si="246"/>
        <v>18008.176165734698</v>
      </c>
      <c r="O180">
        <f t="shared" ca="1" si="246"/>
        <v>1948.2667968481537</v>
      </c>
      <c r="P180">
        <f t="shared" ca="1" si="246"/>
        <v>18753.180363010568</v>
      </c>
      <c r="Q180">
        <f t="shared" ca="1" si="246"/>
        <v>13827.589590178673</v>
      </c>
      <c r="R180">
        <f t="shared" ca="1" si="246"/>
        <v>38735.334411984666</v>
      </c>
      <c r="S180">
        <f t="shared" ca="1" si="246"/>
        <v>156019.31738000098</v>
      </c>
      <c r="T180">
        <f t="shared" ca="1" si="246"/>
        <v>6.2588596711657374</v>
      </c>
      <c r="U180">
        <f t="shared" ca="1" si="246"/>
        <v>6.1747481404276714</v>
      </c>
      <c r="V180">
        <f t="shared" ca="1" si="246"/>
        <v>0.14786821818715623</v>
      </c>
      <c r="W180">
        <f t="shared" ca="1" si="246"/>
        <v>19921.199270160007</v>
      </c>
      <c r="X180">
        <f t="shared" ca="1" si="246"/>
        <v>0</v>
      </c>
      <c r="Y180">
        <f t="shared" ca="1" si="246"/>
        <v>0</v>
      </c>
      <c r="Z180">
        <f t="shared" ca="1" si="246"/>
        <v>0</v>
      </c>
      <c r="AA180">
        <f t="shared" ca="1" si="246"/>
        <v>35142.714253857739</v>
      </c>
      <c r="AC180">
        <f t="shared" ca="1" si="195"/>
        <v>296.82184667348747</v>
      </c>
      <c r="AD180">
        <f t="shared" ref="AD180:AE180" ca="1" si="247">AD54*AM$21</f>
        <v>18.496129233719618</v>
      </c>
      <c r="AE180">
        <f t="shared" ca="1" si="247"/>
        <v>100.30593161363331</v>
      </c>
      <c r="AG180">
        <f t="shared" si="197"/>
        <v>8.5932970576996492</v>
      </c>
      <c r="AH180">
        <f t="shared" ca="1" si="198"/>
        <v>27.25753182869768</v>
      </c>
      <c r="AR180" s="5"/>
      <c r="AS180">
        <f ca="1">SUM(E180:R180)+SUM(W180:AA180)</f>
        <v>247114.82400146936</v>
      </c>
      <c r="AT180">
        <f ca="1">SUM(U180:V180)</f>
        <v>6.3226163586148276</v>
      </c>
      <c r="AU180">
        <f ca="1">S180</f>
        <v>156019.31738000098</v>
      </c>
      <c r="AV180">
        <f ca="1">SUM(S180:T180)</f>
        <v>156025.57623967214</v>
      </c>
      <c r="AW180" s="2">
        <f t="shared" ca="1" si="199"/>
        <v>415.62390752084036</v>
      </c>
      <c r="AX180" s="2"/>
      <c r="AY180" s="2">
        <v>720512.85851010506</v>
      </c>
      <c r="AZ180" s="2">
        <v>0</v>
      </c>
      <c r="BA180" s="2">
        <f t="shared" ca="1" si="200"/>
        <v>27.25753182869768</v>
      </c>
      <c r="BB180" s="2">
        <f>'Module C'!AD180</f>
        <v>389801.24837411032</v>
      </c>
      <c r="BF180" t="s">
        <v>66</v>
      </c>
      <c r="BG180" t="s">
        <v>67</v>
      </c>
      <c r="BH180">
        <f t="shared" ca="1" si="201"/>
        <v>1669923.0285610659</v>
      </c>
    </row>
    <row r="181" spans="2:60" x14ac:dyDescent="0.25">
      <c r="B181" s="6"/>
      <c r="C181" t="s">
        <v>68</v>
      </c>
      <c r="D181" t="s">
        <v>69</v>
      </c>
      <c r="E181">
        <f t="shared" ref="E181:AA181" ca="1" si="248">E$21*E55</f>
        <v>2.879929574676703E-4</v>
      </c>
      <c r="F181">
        <f t="shared" ca="1" si="248"/>
        <v>0</v>
      </c>
      <c r="G181">
        <f t="shared" ca="1" si="248"/>
        <v>0</v>
      </c>
      <c r="H181">
        <f t="shared" ca="1" si="248"/>
        <v>0</v>
      </c>
      <c r="I181">
        <f t="shared" ca="1" si="248"/>
        <v>0</v>
      </c>
      <c r="J181">
        <f t="shared" ca="1" si="248"/>
        <v>2.3485677968491697E-3</v>
      </c>
      <c r="K181">
        <f t="shared" ca="1" si="248"/>
        <v>2.7501779471487101E-3</v>
      </c>
      <c r="L181">
        <f t="shared" ca="1" si="248"/>
        <v>3.4964063653946172E-2</v>
      </c>
      <c r="M181">
        <f t="shared" ca="1" si="248"/>
        <v>2.7098324140435653E-2</v>
      </c>
      <c r="N181">
        <f t="shared" ca="1" si="248"/>
        <v>2.3070658923289285E-4</v>
      </c>
      <c r="O181">
        <f t="shared" ca="1" si="248"/>
        <v>2.6516545283310439E-4</v>
      </c>
      <c r="P181">
        <f t="shared" ca="1" si="248"/>
        <v>1.4833572976477754E-3</v>
      </c>
      <c r="Q181">
        <f t="shared" ca="1" si="248"/>
        <v>1.2950524988498963E-2</v>
      </c>
      <c r="R181">
        <f t="shared" ca="1" si="248"/>
        <v>1.3482771907513935E-2</v>
      </c>
      <c r="S181">
        <f t="shared" ca="1" si="248"/>
        <v>0.74343112242634146</v>
      </c>
      <c r="T181">
        <f t="shared" ca="1" si="248"/>
        <v>4.4460280877857715E-6</v>
      </c>
      <c r="U181">
        <f t="shared" ca="1" si="248"/>
        <v>2.072806674087876E-6</v>
      </c>
      <c r="V181">
        <f t="shared" ca="1" si="248"/>
        <v>1.1315113681406287E-7</v>
      </c>
      <c r="W181">
        <f t="shared" ca="1" si="248"/>
        <v>1.4151173880051578E-2</v>
      </c>
      <c r="X181">
        <f t="shared" ca="1" si="248"/>
        <v>0</v>
      </c>
      <c r="Y181">
        <f t="shared" ca="1" si="248"/>
        <v>0</v>
      </c>
      <c r="Z181">
        <f t="shared" ca="1" si="248"/>
        <v>0</v>
      </c>
      <c r="AA181">
        <f t="shared" ca="1" si="248"/>
        <v>1.7916865819715615E-2</v>
      </c>
      <c r="AC181">
        <f t="shared" ca="1" si="195"/>
        <v>1.6990443396441935E-4</v>
      </c>
      <c r="AD181">
        <f t="shared" ref="AD181:AE181" ca="1" si="249">AD55*AM$21</f>
        <v>1.0587409259820429E-5</v>
      </c>
      <c r="AE181">
        <f t="shared" ca="1" si="249"/>
        <v>5.7416334832103098E-5</v>
      </c>
      <c r="AG181">
        <f t="shared" si="197"/>
        <v>4.9189077180112493E-6</v>
      </c>
      <c r="AH181">
        <f t="shared" ca="1" si="198"/>
        <v>1.5602542631292395E-5</v>
      </c>
      <c r="AR181" s="5"/>
      <c r="AS181">
        <f ca="1">SUM(E181:R181)+SUM(W181:AA181)</f>
        <v>0.12792969243134122</v>
      </c>
      <c r="AT181">
        <f ca="1">SUM(U181:V181)</f>
        <v>2.1859578109019389E-6</v>
      </c>
      <c r="AU181">
        <f ca="1">S181</f>
        <v>0.74343112242634146</v>
      </c>
      <c r="AV181">
        <f ca="1">SUM(S181:T181)</f>
        <v>0.74343556845442926</v>
      </c>
      <c r="AW181" s="2">
        <f t="shared" ca="1" si="199"/>
        <v>2.3790817805634286E-4</v>
      </c>
      <c r="AX181" s="2"/>
      <c r="AY181" s="2">
        <v>5.0575029968428602E-2</v>
      </c>
      <c r="AZ181" s="2">
        <v>0</v>
      </c>
      <c r="BA181" s="2">
        <f t="shared" ca="1" si="200"/>
        <v>1.5602542631292395E-5</v>
      </c>
      <c r="BB181" s="2">
        <f>'Module C'!AD181</f>
        <v>0.84197296337311622</v>
      </c>
      <c r="BF181" t="s">
        <v>68</v>
      </c>
      <c r="BG181" t="s">
        <v>69</v>
      </c>
      <c r="BH181">
        <f t="shared" ca="1" si="201"/>
        <v>2.5076000733321551</v>
      </c>
    </row>
    <row r="182" spans="2:60" x14ac:dyDescent="0.25">
      <c r="B182" s="6"/>
      <c r="C182" t="s">
        <v>70</v>
      </c>
      <c r="D182" t="s">
        <v>71</v>
      </c>
      <c r="E182">
        <f t="shared" ref="E182:AA182" ca="1" si="250">E$21*E56</f>
        <v>10.742994882598806</v>
      </c>
      <c r="F182">
        <f t="shared" ca="1" si="250"/>
        <v>0</v>
      </c>
      <c r="G182">
        <f t="shared" ca="1" si="250"/>
        <v>0</v>
      </c>
      <c r="H182">
        <f t="shared" ca="1" si="250"/>
        <v>0</v>
      </c>
      <c r="I182">
        <f t="shared" ca="1" si="250"/>
        <v>0</v>
      </c>
      <c r="J182">
        <f t="shared" ca="1" si="250"/>
        <v>157.8119178901525</v>
      </c>
      <c r="K182">
        <f t="shared" ca="1" si="250"/>
        <v>55.86968750825784</v>
      </c>
      <c r="L182">
        <f t="shared" ca="1" si="250"/>
        <v>343.09350848533057</v>
      </c>
      <c r="M182">
        <f t="shared" ca="1" si="250"/>
        <v>233.30640475463085</v>
      </c>
      <c r="N182">
        <f t="shared" ca="1" si="250"/>
        <v>559.81179229540078</v>
      </c>
      <c r="O182">
        <f t="shared" ca="1" si="250"/>
        <v>38.645615588285374</v>
      </c>
      <c r="P182">
        <f t="shared" ca="1" si="250"/>
        <v>1380.7906148899233</v>
      </c>
      <c r="Q182">
        <f t="shared" ca="1" si="250"/>
        <v>472.25899135193617</v>
      </c>
      <c r="R182">
        <f t="shared" ca="1" si="250"/>
        <v>1297.0236317049626</v>
      </c>
      <c r="S182">
        <f t="shared" ca="1" si="250"/>
        <v>9373.0258949994259</v>
      </c>
      <c r="T182">
        <f t="shared" ca="1" si="250"/>
        <v>0.30553506669738939</v>
      </c>
      <c r="U182">
        <f t="shared" ca="1" si="250"/>
        <v>4.0142392684536128E-2</v>
      </c>
      <c r="V182">
        <f t="shared" ca="1" si="250"/>
        <v>5.1002027582013288E-3</v>
      </c>
      <c r="W182">
        <f t="shared" ca="1" si="250"/>
        <v>972.4814530897869</v>
      </c>
      <c r="X182">
        <f t="shared" ca="1" si="250"/>
        <v>0</v>
      </c>
      <c r="Y182">
        <f t="shared" ca="1" si="250"/>
        <v>0</v>
      </c>
      <c r="Z182">
        <f t="shared" ca="1" si="250"/>
        <v>0</v>
      </c>
      <c r="AA182">
        <f t="shared" ca="1" si="250"/>
        <v>2888.7186011702329</v>
      </c>
      <c r="AC182">
        <f t="shared" ca="1" si="195"/>
        <v>1.5549267810500842</v>
      </c>
      <c r="AD182">
        <f t="shared" ref="AD182:AE182" ca="1" si="251">AD56*AM$21</f>
        <v>9.6893564316749808E-2</v>
      </c>
      <c r="AE182">
        <f t="shared" ca="1" si="251"/>
        <v>0.52546125264083554</v>
      </c>
      <c r="AG182">
        <f t="shared" si="197"/>
        <v>4.5016725966382801E-2</v>
      </c>
      <c r="AH182">
        <f t="shared" ca="1" si="198"/>
        <v>0.14279092560322937</v>
      </c>
      <c r="AR182" s="5"/>
      <c r="AS182">
        <f ca="1">SUM(E182:R182)+SUM(W182:AA182)</f>
        <v>8410.5552136114984</v>
      </c>
      <c r="AT182">
        <f ca="1">SUM(U182:V182)</f>
        <v>4.5242595442737454E-2</v>
      </c>
      <c r="AU182">
        <f ca="1">S182</f>
        <v>9373.0258949994259</v>
      </c>
      <c r="AV182">
        <f ca="1">SUM(S182:T182)</f>
        <v>9373.3314300661241</v>
      </c>
      <c r="AW182" s="2">
        <f t="shared" ca="1" si="199"/>
        <v>2.1772815980076698</v>
      </c>
      <c r="AX182" s="2"/>
      <c r="AY182" s="2">
        <v>3405.6629912271001</v>
      </c>
      <c r="AZ182" s="2">
        <v>0</v>
      </c>
      <c r="BA182" s="2">
        <f t="shared" ca="1" si="200"/>
        <v>0.14279092560322937</v>
      </c>
      <c r="BB182" s="2">
        <f>'Module C'!AD182</f>
        <v>17187.895857665277</v>
      </c>
      <c r="BF182" t="s">
        <v>70</v>
      </c>
      <c r="BG182" t="s">
        <v>71</v>
      </c>
      <c r="BH182">
        <f t="shared" ca="1" si="201"/>
        <v>47752.836702688481</v>
      </c>
    </row>
    <row r="187" spans="2:60" x14ac:dyDescent="0.25">
      <c r="C187" s="1" t="s">
        <v>80</v>
      </c>
      <c r="E187" t="s">
        <v>1</v>
      </c>
      <c r="F187" t="s">
        <v>2</v>
      </c>
      <c r="G187" t="s">
        <v>3</v>
      </c>
      <c r="H187" t="s">
        <v>4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S187" t="s">
        <v>72</v>
      </c>
      <c r="AT187" t="s">
        <v>73</v>
      </c>
      <c r="AU187" t="s">
        <v>74</v>
      </c>
      <c r="AV187" t="s">
        <v>75</v>
      </c>
      <c r="AW187" s="2" t="s">
        <v>76</v>
      </c>
      <c r="AX187" s="2"/>
      <c r="AY187" s="2" t="s">
        <v>77</v>
      </c>
      <c r="AZ187" s="2" t="s">
        <v>78</v>
      </c>
      <c r="BA187" s="2" t="s">
        <v>79</v>
      </c>
      <c r="BF187" s="1" t="s">
        <v>80</v>
      </c>
    </row>
    <row r="188" spans="2:60" x14ac:dyDescent="0.25">
      <c r="B188" s="6" t="s">
        <v>83</v>
      </c>
      <c r="C188" t="s">
        <v>30</v>
      </c>
      <c r="D188" t="s">
        <v>31</v>
      </c>
      <c r="E188">
        <f ca="1">E$22*E30</f>
        <v>170.21578443060594</v>
      </c>
      <c r="F188">
        <f t="shared" ref="F188:AA188" ca="1" si="252">F$22*F30</f>
        <v>0</v>
      </c>
      <c r="G188">
        <f t="shared" ca="1" si="252"/>
        <v>0</v>
      </c>
      <c r="H188">
        <f t="shared" ca="1" si="252"/>
        <v>0</v>
      </c>
      <c r="I188">
        <f t="shared" ca="1" si="252"/>
        <v>0</v>
      </c>
      <c r="J188">
        <f t="shared" ca="1" si="252"/>
        <v>3.1451710019479489</v>
      </c>
      <c r="K188">
        <f t="shared" ca="1" si="252"/>
        <v>2.7206168805368667</v>
      </c>
      <c r="L188">
        <f t="shared" ca="1" si="252"/>
        <v>5.4974142490663462</v>
      </c>
      <c r="M188">
        <f t="shared" ca="1" si="252"/>
        <v>15.3493372534597</v>
      </c>
      <c r="N188">
        <f t="shared" ca="1" si="252"/>
        <v>0</v>
      </c>
      <c r="O188">
        <f t="shared" ca="1" si="252"/>
        <v>5.8493277452595915</v>
      </c>
      <c r="P188">
        <f t="shared" ca="1" si="252"/>
        <v>20.134649081981582</v>
      </c>
      <c r="Q188">
        <f t="shared" ca="1" si="252"/>
        <v>8.5234761229647873</v>
      </c>
      <c r="R188">
        <f t="shared" ca="1" si="252"/>
        <v>24.45429411708275</v>
      </c>
      <c r="S188">
        <f t="shared" ca="1" si="252"/>
        <v>89.30874033899623</v>
      </c>
      <c r="T188">
        <f t="shared" ca="1" si="252"/>
        <v>3.2583378667657942E-3</v>
      </c>
      <c r="U188">
        <f t="shared" ca="1" si="252"/>
        <v>2.0180457562680556E-3</v>
      </c>
      <c r="V188">
        <f t="shared" ca="1" si="252"/>
        <v>7.403925354549722E-5</v>
      </c>
      <c r="W188">
        <f t="shared" ca="1" si="252"/>
        <v>26.528995910663085</v>
      </c>
      <c r="X188">
        <f t="shared" ca="1" si="252"/>
        <v>0</v>
      </c>
      <c r="Y188">
        <f t="shared" ca="1" si="252"/>
        <v>0</v>
      </c>
      <c r="Z188">
        <f t="shared" ca="1" si="252"/>
        <v>0</v>
      </c>
      <c r="AA188">
        <f t="shared" ca="1" si="252"/>
        <v>3.5153039899193881</v>
      </c>
      <c r="AC188">
        <f ca="1">AC30*(AL$22+AO$22)</f>
        <v>8.9047409098315156E-2</v>
      </c>
      <c r="AD188">
        <f ca="1">AD30*AM$22</f>
        <v>6.5597344653605099E-3</v>
      </c>
      <c r="AE188">
        <f ca="1">AE30*AN$22</f>
        <v>3.557394460060892E-2</v>
      </c>
      <c r="AG188">
        <f>AG30*AW$22</f>
        <v>3.454004474338098E-3</v>
      </c>
      <c r="AH188">
        <f ca="1">AH30*AR$22</f>
        <v>8.0448270007506019E-3</v>
      </c>
      <c r="AR188" s="5" t="s">
        <v>84</v>
      </c>
      <c r="AS188">
        <f ca="1">SUM(E188:R188)+SUM(W188:AA188)</f>
        <v>285.93437078348802</v>
      </c>
      <c r="AT188">
        <f ca="1">SUM(U188:V188)</f>
        <v>2.0920850098135528E-3</v>
      </c>
      <c r="AU188">
        <f ca="1">S188</f>
        <v>89.30874033899623</v>
      </c>
      <c r="AV188">
        <f ca="1">SUM(S188:T188)</f>
        <v>89.311998676862999</v>
      </c>
      <c r="AW188" s="2">
        <f ca="1">+SUM(AC188:AE188)</f>
        <v>0.13118108816428459</v>
      </c>
      <c r="AX188" s="2"/>
      <c r="AY188" s="2">
        <v>679.19907567416101</v>
      </c>
      <c r="AZ188" s="2">
        <v>0</v>
      </c>
      <c r="BA188" s="2">
        <f ca="1">+AH188</f>
        <v>8.0448270007506019E-3</v>
      </c>
      <c r="BB188" s="2">
        <f>'Module C'!AD188</f>
        <v>198.53745040396291</v>
      </c>
      <c r="BF188" t="s">
        <v>30</v>
      </c>
      <c r="BG188" t="s">
        <v>31</v>
      </c>
      <c r="BH188">
        <f ca="1">SUM(AS188:BB188)</f>
        <v>1342.432953877646</v>
      </c>
    </row>
    <row r="189" spans="2:60" x14ac:dyDescent="0.25">
      <c r="B189" s="6"/>
      <c r="C189" t="s">
        <v>32</v>
      </c>
      <c r="D189" t="s">
        <v>33</v>
      </c>
      <c r="E189">
        <f t="shared" ref="E189:AA189" ca="1" si="253">E$22*E31</f>
        <v>3.9748052959829994</v>
      </c>
      <c r="F189">
        <f t="shared" ca="1" si="253"/>
        <v>0</v>
      </c>
      <c r="G189">
        <f t="shared" ca="1" si="253"/>
        <v>0</v>
      </c>
      <c r="H189">
        <f t="shared" ca="1" si="253"/>
        <v>0</v>
      </c>
      <c r="I189">
        <f t="shared" ca="1" si="253"/>
        <v>0</v>
      </c>
      <c r="J189">
        <f t="shared" ca="1" si="253"/>
        <v>753.01257329723887</v>
      </c>
      <c r="K189">
        <f t="shared" ca="1" si="253"/>
        <v>272.1282065403135</v>
      </c>
      <c r="L189">
        <f t="shared" ca="1" si="253"/>
        <v>435.82349308371676</v>
      </c>
      <c r="M189">
        <f t="shared" ca="1" si="253"/>
        <v>2073.5192678594199</v>
      </c>
      <c r="N189">
        <f t="shared" ca="1" si="253"/>
        <v>0</v>
      </c>
      <c r="O189">
        <f t="shared" ca="1" si="253"/>
        <v>162.80593447242893</v>
      </c>
      <c r="P189">
        <f t="shared" ca="1" si="253"/>
        <v>1797.4908379904173</v>
      </c>
      <c r="Q189">
        <f t="shared" ca="1" si="253"/>
        <v>1288.5148143721224</v>
      </c>
      <c r="R189">
        <f t="shared" ca="1" si="253"/>
        <v>5690.3927761188361</v>
      </c>
      <c r="S189">
        <f t="shared" ca="1" si="253"/>
        <v>11846.915426321182</v>
      </c>
      <c r="T189">
        <f t="shared" ca="1" si="253"/>
        <v>0.77350275248376443</v>
      </c>
      <c r="U189">
        <f t="shared" ca="1" si="253"/>
        <v>0.64335662669414206</v>
      </c>
      <c r="V189">
        <f t="shared" ca="1" si="253"/>
        <v>9.228618523581842E-3</v>
      </c>
      <c r="W189">
        <f t="shared" ca="1" si="253"/>
        <v>6297.7665903925126</v>
      </c>
      <c r="X189">
        <f t="shared" ca="1" si="253"/>
        <v>0</v>
      </c>
      <c r="Y189">
        <f t="shared" ca="1" si="253"/>
        <v>0</v>
      </c>
      <c r="Z189">
        <f t="shared" ca="1" si="253"/>
        <v>0</v>
      </c>
      <c r="AA189">
        <f t="shared" ca="1" si="253"/>
        <v>933.11046785405165</v>
      </c>
      <c r="AC189">
        <f t="shared" ref="AC189:AC214" ca="1" si="254">AC31*(AL$22+AO$22)</f>
        <v>18.231484668157524</v>
      </c>
      <c r="AD189">
        <f t="shared" ref="AD189:AE189" ca="1" si="255">AD31*AM$22</f>
        <v>1.3430340033853656</v>
      </c>
      <c r="AE189">
        <f t="shared" ca="1" si="255"/>
        <v>7.2833767106667908</v>
      </c>
      <c r="AG189">
        <f t="shared" ref="AG189:AG214" si="256">AG31*AW$22</f>
        <v>0.70716970044706218</v>
      </c>
      <c r="AH189">
        <f t="shared" ref="AH189:AH214" ca="1" si="257">AH31*AR$22</f>
        <v>1.647090483679658</v>
      </c>
      <c r="AR189" s="5"/>
      <c r="AS189">
        <f ca="1">SUM(E189:R189)+SUM(W189:AA189)</f>
        <v>19708.539767277041</v>
      </c>
      <c r="AT189">
        <f ca="1">SUM(U189:V189)</f>
        <v>0.65258524521772387</v>
      </c>
      <c r="AU189">
        <f ca="1">S189</f>
        <v>11846.915426321182</v>
      </c>
      <c r="AV189">
        <f ca="1">SUM(S189:T189)</f>
        <v>11847.688929073665</v>
      </c>
      <c r="AW189" s="2">
        <f t="shared" ref="AW189:AW214" ca="1" si="258">+SUM(AC189:AE189)</f>
        <v>26.85789538220968</v>
      </c>
      <c r="AX189" s="2"/>
      <c r="AY189" s="2">
        <v>69344.523762775905</v>
      </c>
      <c r="AZ189" s="2">
        <v>0</v>
      </c>
      <c r="BA189" s="2">
        <f t="shared" ref="BA189:BA214" ca="1" si="259">+AH189</f>
        <v>1.647090483679658</v>
      </c>
      <c r="BB189" s="2">
        <f>'Module C'!AD189</f>
        <v>30514.732341433955</v>
      </c>
      <c r="BF189" t="s">
        <v>32</v>
      </c>
      <c r="BG189" t="s">
        <v>33</v>
      </c>
      <c r="BH189">
        <f t="shared" ref="BH189:BH214" ca="1" si="260">SUM(AS189:BB189)</f>
        <v>143291.55779799283</v>
      </c>
    </row>
    <row r="190" spans="2:60" x14ac:dyDescent="0.25">
      <c r="B190" s="6"/>
      <c r="C190" t="s">
        <v>34</v>
      </c>
      <c r="D190" t="s">
        <v>33</v>
      </c>
      <c r="E190">
        <f t="shared" ref="E190:AA190" ca="1" si="261">E$22*E32</f>
        <v>-124.33534256688952</v>
      </c>
      <c r="F190">
        <f t="shared" ca="1" si="261"/>
        <v>0</v>
      </c>
      <c r="G190">
        <f t="shared" ca="1" si="261"/>
        <v>0</v>
      </c>
      <c r="H190">
        <f t="shared" ca="1" si="261"/>
        <v>0</v>
      </c>
      <c r="I190">
        <f t="shared" ca="1" si="261"/>
        <v>0</v>
      </c>
      <c r="J190">
        <f t="shared" ca="1" si="261"/>
        <v>-0.15992817325622019</v>
      </c>
      <c r="K190">
        <f t="shared" ca="1" si="261"/>
        <v>1.5927217059318239</v>
      </c>
      <c r="L190">
        <f t="shared" ca="1" si="261"/>
        <v>-113.38386950699929</v>
      </c>
      <c r="M190">
        <f t="shared" ca="1" si="261"/>
        <v>-4.5170779319456145</v>
      </c>
      <c r="N190">
        <f t="shared" ca="1" si="261"/>
        <v>0</v>
      </c>
      <c r="O190">
        <f t="shared" ca="1" si="261"/>
        <v>-15.61179823699379</v>
      </c>
      <c r="P190">
        <f t="shared" ca="1" si="261"/>
        <v>3.9482303434078712</v>
      </c>
      <c r="Q190">
        <f t="shared" ca="1" si="261"/>
        <v>-211.3961731727332</v>
      </c>
      <c r="R190">
        <f t="shared" ca="1" si="261"/>
        <v>106.13742365827466</v>
      </c>
      <c r="S190">
        <f t="shared" ca="1" si="261"/>
        <v>28.597765610315957</v>
      </c>
      <c r="T190">
        <f t="shared" ca="1" si="261"/>
        <v>-1.4197108203670825E-3</v>
      </c>
      <c r="U190">
        <f t="shared" ca="1" si="261"/>
        <v>-4.3009950009167117E-2</v>
      </c>
      <c r="V190">
        <f t="shared" ca="1" si="261"/>
        <v>1.3861172806222852E-6</v>
      </c>
      <c r="W190">
        <f t="shared" ca="1" si="261"/>
        <v>-11.559115134130343</v>
      </c>
      <c r="X190">
        <f t="shared" ca="1" si="261"/>
        <v>0</v>
      </c>
      <c r="Y190">
        <f t="shared" ca="1" si="261"/>
        <v>0</v>
      </c>
      <c r="Z190">
        <f t="shared" ca="1" si="261"/>
        <v>0</v>
      </c>
      <c r="AA190">
        <f t="shared" ca="1" si="261"/>
        <v>7.6778785937356329</v>
      </c>
      <c r="AC190">
        <f t="shared" ca="1" si="254"/>
        <v>2.0395646203649618E-2</v>
      </c>
      <c r="AD190">
        <f t="shared" ref="AD190:AE190" ca="1" si="262">AD32*AM$22</f>
        <v>1.5024583499971933E-3</v>
      </c>
      <c r="AE190">
        <f t="shared" ca="1" si="262"/>
        <v>8.1479472057540102E-3</v>
      </c>
      <c r="AG190">
        <f t="shared" si="256"/>
        <v>7.9111401395905992E-4</v>
      </c>
      <c r="AH190">
        <f t="shared" ca="1" si="257"/>
        <v>1.8426077405095604E-3</v>
      </c>
      <c r="AR190" s="5"/>
      <c r="AS190">
        <f ca="1">SUM(E190:R190)+SUM(W190:AA190)</f>
        <v>-361.60705042159799</v>
      </c>
      <c r="AT190">
        <f ca="1">SUM(U190:V190)</f>
        <v>-4.3008563891886495E-2</v>
      </c>
      <c r="AU190">
        <f ca="1">S190</f>
        <v>28.597765610315957</v>
      </c>
      <c r="AV190">
        <f ca="1">SUM(S190:T190)</f>
        <v>28.596345899495589</v>
      </c>
      <c r="AW190" s="2">
        <f t="shared" ca="1" si="258"/>
        <v>3.0046051759400821E-2</v>
      </c>
      <c r="AX190" s="2"/>
      <c r="AY190" s="2">
        <v>-240.50915122878999</v>
      </c>
      <c r="AZ190" s="2">
        <v>0</v>
      </c>
      <c r="BA190" s="2">
        <f t="shared" ca="1" si="259"/>
        <v>1.8426077405095604E-3</v>
      </c>
      <c r="BB190" s="2">
        <f>'Module C'!AD190</f>
        <v>-325.99690437304707</v>
      </c>
      <c r="BF190" t="s">
        <v>34</v>
      </c>
      <c r="BG190" t="s">
        <v>33</v>
      </c>
      <c r="BH190">
        <f t="shared" ca="1" si="260"/>
        <v>-870.93011441801548</v>
      </c>
    </row>
    <row r="191" spans="2:60" x14ac:dyDescent="0.25">
      <c r="B191" s="6"/>
      <c r="C191" t="s">
        <v>35</v>
      </c>
      <c r="D191" t="s">
        <v>33</v>
      </c>
      <c r="E191">
        <f t="shared" ref="E191:AA191" ca="1" si="263">E$22*E33</f>
        <v>128.07709099123485</v>
      </c>
      <c r="F191">
        <f t="shared" ca="1" si="263"/>
        <v>0</v>
      </c>
      <c r="G191">
        <f t="shared" ca="1" si="263"/>
        <v>0</v>
      </c>
      <c r="H191">
        <f t="shared" ca="1" si="263"/>
        <v>0</v>
      </c>
      <c r="I191">
        <f t="shared" ca="1" si="263"/>
        <v>0</v>
      </c>
      <c r="J191">
        <f t="shared" ca="1" si="263"/>
        <v>752.66851560703651</v>
      </c>
      <c r="K191">
        <f t="shared" ca="1" si="263"/>
        <v>270.42844350270815</v>
      </c>
      <c r="L191">
        <f t="shared" ca="1" si="263"/>
        <v>548.51516609721705</v>
      </c>
      <c r="M191">
        <f t="shared" ca="1" si="263"/>
        <v>2077.1032749724909</v>
      </c>
      <c r="N191">
        <f t="shared" ca="1" si="263"/>
        <v>0</v>
      </c>
      <c r="O191">
        <f t="shared" ca="1" si="263"/>
        <v>178.09504391720034</v>
      </c>
      <c r="P191">
        <f t="shared" ca="1" si="263"/>
        <v>1752.3087237646266</v>
      </c>
      <c r="Q191">
        <f t="shared" ca="1" si="263"/>
        <v>1081.719651665157</v>
      </c>
      <c r="R191">
        <f t="shared" ca="1" si="263"/>
        <v>5582.0986386103732</v>
      </c>
      <c r="S191">
        <f t="shared" ca="1" si="263"/>
        <v>11796.806621361309</v>
      </c>
      <c r="T191">
        <f t="shared" ca="1" si="263"/>
        <v>0.7743668930288814</v>
      </c>
      <c r="U191">
        <f t="shared" ca="1" si="263"/>
        <v>0.68606596640488982</v>
      </c>
      <c r="V191">
        <f t="shared" ca="1" si="263"/>
        <v>9.216490753119649E-3</v>
      </c>
      <c r="W191">
        <f t="shared" ca="1" si="263"/>
        <v>6304.8023190139893</v>
      </c>
      <c r="X191">
        <f t="shared" ca="1" si="263"/>
        <v>0</v>
      </c>
      <c r="Y191">
        <f t="shared" ca="1" si="263"/>
        <v>0</v>
      </c>
      <c r="Z191">
        <f t="shared" ca="1" si="263"/>
        <v>0</v>
      </c>
      <c r="AA191">
        <f t="shared" ca="1" si="263"/>
        <v>925.00739228122029</v>
      </c>
      <c r="AC191">
        <f t="shared" ca="1" si="254"/>
        <v>18.198777876491459</v>
      </c>
      <c r="AD191">
        <f t="shared" ref="AD191:AE191" ca="1" si="264">AD33*AM$22</f>
        <v>1.3406246366141621</v>
      </c>
      <c r="AE191">
        <f t="shared" ca="1" si="264"/>
        <v>7.270310529330648</v>
      </c>
      <c r="AG191">
        <f t="shared" si="256"/>
        <v>0.70590105708169359</v>
      </c>
      <c r="AH191">
        <f t="shared" ca="1" si="257"/>
        <v>1.6441356477853022</v>
      </c>
      <c r="AR191" s="5"/>
      <c r="AS191">
        <f ca="1">SUM(E191:R191)+SUM(W191:AA191)</f>
        <v>19600.824260423255</v>
      </c>
      <c r="AT191">
        <f ca="1">SUM(U191:V191)</f>
        <v>0.69528245715800951</v>
      </c>
      <c r="AU191">
        <f ca="1">S191</f>
        <v>11796.806621361309</v>
      </c>
      <c r="AV191">
        <f ca="1">SUM(S191:T191)</f>
        <v>11797.580988254338</v>
      </c>
      <c r="AW191" s="2">
        <f t="shared" ca="1" si="258"/>
        <v>26.809713042436268</v>
      </c>
      <c r="AX191" s="2"/>
      <c r="AY191" s="2">
        <v>69558.092398928799</v>
      </c>
      <c r="AZ191" s="2">
        <v>0</v>
      </c>
      <c r="BA191" s="2">
        <f t="shared" ca="1" si="259"/>
        <v>1.6441356477853022</v>
      </c>
      <c r="BB191" s="2">
        <f>'Module C'!AD191</f>
        <v>30366.477777944292</v>
      </c>
      <c r="BF191" t="s">
        <v>35</v>
      </c>
      <c r="BG191" t="s">
        <v>33</v>
      </c>
      <c r="BH191">
        <f t="shared" ca="1" si="260"/>
        <v>143148.93117805937</v>
      </c>
    </row>
    <row r="192" spans="2:60" x14ac:dyDescent="0.25">
      <c r="B192" s="6"/>
      <c r="C192" t="s">
        <v>36</v>
      </c>
      <c r="D192" t="s">
        <v>33</v>
      </c>
      <c r="E192">
        <f t="shared" ref="E192:AA192" ca="1" si="265">E$22*E34</f>
        <v>0.2330568716379986</v>
      </c>
      <c r="F192">
        <f t="shared" ca="1" si="265"/>
        <v>0</v>
      </c>
      <c r="G192">
        <f t="shared" ca="1" si="265"/>
        <v>0</v>
      </c>
      <c r="H192">
        <f t="shared" ca="1" si="265"/>
        <v>0</v>
      </c>
      <c r="I192">
        <f t="shared" ca="1" si="265"/>
        <v>0</v>
      </c>
      <c r="J192">
        <f t="shared" ca="1" si="265"/>
        <v>0.50398586346021812</v>
      </c>
      <c r="K192">
        <f t="shared" ca="1" si="265"/>
        <v>0.10704133167383424</v>
      </c>
      <c r="L192">
        <f t="shared" ca="1" si="265"/>
        <v>0.69219649349991141</v>
      </c>
      <c r="M192">
        <f t="shared" ca="1" si="265"/>
        <v>0.93307081887121257</v>
      </c>
      <c r="N192">
        <f t="shared" ca="1" si="265"/>
        <v>0</v>
      </c>
      <c r="O192">
        <f t="shared" ca="1" si="265"/>
        <v>0.32268879222238622</v>
      </c>
      <c r="P192">
        <f t="shared" ca="1" si="265"/>
        <v>41.233883882373469</v>
      </c>
      <c r="Q192">
        <f t="shared" ca="1" si="265"/>
        <v>418.19133587969964</v>
      </c>
      <c r="R192">
        <f t="shared" ca="1" si="265"/>
        <v>2.1567138502011636</v>
      </c>
      <c r="S192">
        <f t="shared" ca="1" si="265"/>
        <v>21.511039349532108</v>
      </c>
      <c r="T192">
        <f t="shared" ca="1" si="265"/>
        <v>5.5557027525003481E-4</v>
      </c>
      <c r="U192">
        <f t="shared" ca="1" si="265"/>
        <v>3.0061029841982957E-4</v>
      </c>
      <c r="V192">
        <f t="shared" ca="1" si="265"/>
        <v>1.0741653181600375E-5</v>
      </c>
      <c r="W192">
        <f t="shared" ca="1" si="265"/>
        <v>4.5233865126527544</v>
      </c>
      <c r="X192">
        <f t="shared" ca="1" si="265"/>
        <v>0</v>
      </c>
      <c r="Y192">
        <f t="shared" ca="1" si="265"/>
        <v>0</v>
      </c>
      <c r="Z192">
        <f t="shared" ca="1" si="265"/>
        <v>0</v>
      </c>
      <c r="AA192">
        <f t="shared" ca="1" si="265"/>
        <v>0.42519697909115878</v>
      </c>
      <c r="AC192">
        <f t="shared" ca="1" si="254"/>
        <v>1.2311145462494805E-2</v>
      </c>
      <c r="AD192">
        <f t="shared" ref="AD192:AE192" ca="1" si="266">AD34*AM$22</f>
        <v>9.0690842121224423E-4</v>
      </c>
      <c r="AE192">
        <f t="shared" ca="1" si="266"/>
        <v>4.918234130420248E-3</v>
      </c>
      <c r="AG192">
        <f t="shared" si="256"/>
        <v>4.7752935141252519E-4</v>
      </c>
      <c r="AH192">
        <f t="shared" ca="1" si="257"/>
        <v>1.1122281538533882E-3</v>
      </c>
      <c r="AR192" s="5"/>
      <c r="AS192">
        <f ca="1">SUM(E192:R192)+SUM(W192:AA192)</f>
        <v>469.32255727538376</v>
      </c>
      <c r="AT192">
        <f ca="1">SUM(U192:V192)</f>
        <v>3.1135195160142995E-4</v>
      </c>
      <c r="AU192">
        <f ca="1">S192</f>
        <v>21.511039349532108</v>
      </c>
      <c r="AV192">
        <f ca="1">SUM(S192:T192)</f>
        <v>21.511594919807358</v>
      </c>
      <c r="AW192" s="2">
        <f t="shared" ca="1" si="258"/>
        <v>1.8136288014127297E-2</v>
      </c>
      <c r="AX192" s="2"/>
      <c r="AY192" s="2">
        <v>26.940515075566498</v>
      </c>
      <c r="AZ192" s="2">
        <v>0</v>
      </c>
      <c r="BA192" s="2">
        <f t="shared" ca="1" si="259"/>
        <v>1.1122281538533882E-3</v>
      </c>
      <c r="BB192" s="2">
        <f>'Module C'!AD192</f>
        <v>474.25146786268056</v>
      </c>
      <c r="BF192" t="s">
        <v>36</v>
      </c>
      <c r="BG192" t="s">
        <v>33</v>
      </c>
      <c r="BH192">
        <f t="shared" ca="1" si="260"/>
        <v>1013.5567343510899</v>
      </c>
    </row>
    <row r="193" spans="2:60" x14ac:dyDescent="0.25">
      <c r="B193" s="6"/>
      <c r="C193" t="s">
        <v>37</v>
      </c>
      <c r="D193" t="s">
        <v>38</v>
      </c>
      <c r="E193">
        <f t="shared" ref="E193:AA193" ca="1" si="267">E$22*E35</f>
        <v>524.95173946758541</v>
      </c>
      <c r="F193">
        <f t="shared" ca="1" si="267"/>
        <v>0</v>
      </c>
      <c r="G193">
        <f t="shared" ca="1" si="267"/>
        <v>0</v>
      </c>
      <c r="H193">
        <f t="shared" ca="1" si="267"/>
        <v>0</v>
      </c>
      <c r="I193">
        <f t="shared" ca="1" si="267"/>
        <v>0</v>
      </c>
      <c r="J193">
        <f t="shared" ca="1" si="267"/>
        <v>2635.6779452062801</v>
      </c>
      <c r="K193">
        <f t="shared" ca="1" si="267"/>
        <v>1999.3364575494652</v>
      </c>
      <c r="L193">
        <f t="shared" ca="1" si="267"/>
        <v>2725.3569253023779</v>
      </c>
      <c r="M193">
        <f t="shared" ca="1" si="267"/>
        <v>27471.465139488493</v>
      </c>
      <c r="N193">
        <f t="shared" ca="1" si="267"/>
        <v>0</v>
      </c>
      <c r="O193">
        <f t="shared" ca="1" si="267"/>
        <v>558.12484221671662</v>
      </c>
      <c r="P193">
        <f t="shared" ca="1" si="267"/>
        <v>3784.1130832767881</v>
      </c>
      <c r="Q193">
        <f t="shared" ca="1" si="267"/>
        <v>32445.205628995413</v>
      </c>
      <c r="R193">
        <f t="shared" ca="1" si="267"/>
        <v>11655.585508403836</v>
      </c>
      <c r="S193">
        <f t="shared" ca="1" si="267"/>
        <v>42412.647349094237</v>
      </c>
      <c r="T193">
        <f t="shared" ca="1" si="267"/>
        <v>2.1562868558095425</v>
      </c>
      <c r="U193">
        <f t="shared" ca="1" si="267"/>
        <v>0.93833502833874893</v>
      </c>
      <c r="V193">
        <f t="shared" ca="1" si="267"/>
        <v>5.6851030695509341E-2</v>
      </c>
      <c r="W193">
        <f t="shared" ca="1" si="267"/>
        <v>17556.228825578597</v>
      </c>
      <c r="X193">
        <f t="shared" ca="1" si="267"/>
        <v>0</v>
      </c>
      <c r="Y193">
        <f t="shared" ca="1" si="267"/>
        <v>0</v>
      </c>
      <c r="Z193">
        <f t="shared" ca="1" si="267"/>
        <v>0</v>
      </c>
      <c r="AA193">
        <f t="shared" ca="1" si="267"/>
        <v>2124.7234901301895</v>
      </c>
      <c r="AC193">
        <f t="shared" ca="1" si="254"/>
        <v>90.762299442448352</v>
      </c>
      <c r="AD193">
        <f t="shared" ref="AD193:AE193" ca="1" si="268">AD35*AM$22</f>
        <v>6.6860629617045699</v>
      </c>
      <c r="AE193">
        <f t="shared" ca="1" si="268"/>
        <v>36.259033753859399</v>
      </c>
      <c r="AG193">
        <f t="shared" si="256"/>
        <v>3.5205222875076601</v>
      </c>
      <c r="AH193">
        <f t="shared" ca="1" si="257"/>
        <v>8.1997556649701018</v>
      </c>
      <c r="AR193" s="5"/>
      <c r="AS193">
        <f ca="1">SUM(E193:R193)+SUM(W193:AA193)</f>
        <v>103480.76958561574</v>
      </c>
      <c r="AT193">
        <f ca="1">SUM(U193:V193)</f>
        <v>0.99518605903425827</v>
      </c>
      <c r="AU193">
        <f ca="1">S193</f>
        <v>42412.647349094237</v>
      </c>
      <c r="AV193">
        <f ca="1">SUM(S193:T193)</f>
        <v>42414.803635950047</v>
      </c>
      <c r="AW193" s="2">
        <f t="shared" ca="1" si="258"/>
        <v>133.70739615801233</v>
      </c>
      <c r="AX193" s="2"/>
      <c r="AY193" s="2">
        <v>134693.47710672801</v>
      </c>
      <c r="AZ193" s="2">
        <v>0</v>
      </c>
      <c r="BA193" s="2">
        <f t="shared" ca="1" si="259"/>
        <v>8.1997556649701018</v>
      </c>
      <c r="BB193" s="2">
        <f>'Module C'!AD193</f>
        <v>141066.93789877929</v>
      </c>
      <c r="BF193" t="s">
        <v>37</v>
      </c>
      <c r="BG193" t="s">
        <v>38</v>
      </c>
      <c r="BH193">
        <f t="shared" ca="1" si="260"/>
        <v>464211.53791404935</v>
      </c>
    </row>
    <row r="194" spans="2:60" x14ac:dyDescent="0.25">
      <c r="B194" s="6"/>
      <c r="C194" t="s">
        <v>39</v>
      </c>
      <c r="D194" t="s">
        <v>38</v>
      </c>
      <c r="E194">
        <f t="shared" ref="E194:AA194" ca="1" si="269">E$22*E36</f>
        <v>83.290365154876056</v>
      </c>
      <c r="F194">
        <f t="shared" ca="1" si="269"/>
        <v>0</v>
      </c>
      <c r="G194">
        <f t="shared" ca="1" si="269"/>
        <v>0</v>
      </c>
      <c r="H194">
        <f t="shared" ca="1" si="269"/>
        <v>0</v>
      </c>
      <c r="I194">
        <f t="shared" ca="1" si="269"/>
        <v>0</v>
      </c>
      <c r="J194">
        <f t="shared" ca="1" si="269"/>
        <v>722.49708018080196</v>
      </c>
      <c r="K194">
        <f t="shared" ca="1" si="269"/>
        <v>428.77220520479108</v>
      </c>
      <c r="L194">
        <f t="shared" ca="1" si="269"/>
        <v>2470.6851373813806</v>
      </c>
      <c r="M194">
        <f t="shared" ca="1" si="269"/>
        <v>10836.503853873543</v>
      </c>
      <c r="N194">
        <f t="shared" ca="1" si="269"/>
        <v>0</v>
      </c>
      <c r="O194">
        <f t="shared" ca="1" si="269"/>
        <v>239.83412134599692</v>
      </c>
      <c r="P194">
        <f t="shared" ca="1" si="269"/>
        <v>1322.2536257670561</v>
      </c>
      <c r="Q194">
        <f t="shared" ca="1" si="269"/>
        <v>6520.8344328846688</v>
      </c>
      <c r="R194">
        <f t="shared" ca="1" si="269"/>
        <v>5567.9499127388472</v>
      </c>
      <c r="S194">
        <f t="shared" ca="1" si="269"/>
        <v>56541.332898707864</v>
      </c>
      <c r="T194">
        <f t="shared" ca="1" si="269"/>
        <v>1.2627682036938812</v>
      </c>
      <c r="U194">
        <f t="shared" ca="1" si="269"/>
        <v>0.54955182712582873</v>
      </c>
      <c r="V194">
        <f t="shared" ca="1" si="269"/>
        <v>2.7012008460783117E-2</v>
      </c>
      <c r="W194">
        <f t="shared" ca="1" si="269"/>
        <v>10281.307182291139</v>
      </c>
      <c r="X194">
        <f t="shared" ca="1" si="269"/>
        <v>0</v>
      </c>
      <c r="Y194">
        <f t="shared" ca="1" si="269"/>
        <v>0</v>
      </c>
      <c r="Z194">
        <f t="shared" ca="1" si="269"/>
        <v>0</v>
      </c>
      <c r="AA194">
        <f t="shared" ca="1" si="269"/>
        <v>1181.308391732885</v>
      </c>
      <c r="AC194">
        <f t="shared" ca="1" si="254"/>
        <v>41.024547821527626</v>
      </c>
      <c r="AD194">
        <f t="shared" ref="AD194:AE194" ca="1" si="270">AD36*AM$22</f>
        <v>3.0220996095864736</v>
      </c>
      <c r="AE194">
        <f t="shared" ca="1" si="270"/>
        <v>16.389078651988182</v>
      </c>
      <c r="AG194">
        <f t="shared" si="256"/>
        <v>1.5912756268608241</v>
      </c>
      <c r="AH194">
        <f t="shared" ca="1" si="257"/>
        <v>3.7062885192294077</v>
      </c>
      <c r="AR194" s="5"/>
      <c r="AS194">
        <f ca="1">SUM(E194:R194)+SUM(W194:AA194)</f>
        <v>39655.236308555992</v>
      </c>
      <c r="AT194">
        <f ca="1">SUM(U194:V194)</f>
        <v>0.57656383558661184</v>
      </c>
      <c r="AU194">
        <f ca="1">S194</f>
        <v>56541.332898707864</v>
      </c>
      <c r="AV194">
        <f ca="1">SUM(S194:T194)</f>
        <v>56542.595666911555</v>
      </c>
      <c r="AW194" s="2">
        <f t="shared" ca="1" si="258"/>
        <v>60.435726083102281</v>
      </c>
      <c r="AX194" s="2"/>
      <c r="AY194" s="2">
        <v>27019.7488622655</v>
      </c>
      <c r="AZ194" s="2">
        <v>0</v>
      </c>
      <c r="BA194" s="2">
        <f t="shared" ca="1" si="259"/>
        <v>3.7062885192294077</v>
      </c>
      <c r="BB194" s="2">
        <f>'Module C'!AD194</f>
        <v>92970.692259324031</v>
      </c>
      <c r="BF194" t="s">
        <v>39</v>
      </c>
      <c r="BG194" t="s">
        <v>38</v>
      </c>
      <c r="BH194">
        <f t="shared" ca="1" si="260"/>
        <v>272794.32457420288</v>
      </c>
    </row>
    <row r="195" spans="2:60" x14ac:dyDescent="0.25">
      <c r="B195" s="6"/>
      <c r="C195" t="s">
        <v>40</v>
      </c>
      <c r="D195" t="s">
        <v>38</v>
      </c>
      <c r="E195">
        <f t="shared" ref="E195:AA195" ca="1" si="271">E$22*E37</f>
        <v>575.68011252043414</v>
      </c>
      <c r="F195">
        <f t="shared" ca="1" si="271"/>
        <v>0</v>
      </c>
      <c r="G195">
        <f t="shared" ca="1" si="271"/>
        <v>0</v>
      </c>
      <c r="H195">
        <f t="shared" ca="1" si="271"/>
        <v>0</v>
      </c>
      <c r="I195">
        <f t="shared" ca="1" si="271"/>
        <v>0</v>
      </c>
      <c r="J195">
        <f t="shared" ca="1" si="271"/>
        <v>3097.47833125835</v>
      </c>
      <c r="K195">
        <f t="shared" ca="1" si="271"/>
        <v>2385.5318517829287</v>
      </c>
      <c r="L195">
        <f t="shared" ca="1" si="271"/>
        <v>3267.3436183407734</v>
      </c>
      <c r="M195">
        <f t="shared" ca="1" si="271"/>
        <v>36982.335964071834</v>
      </c>
      <c r="N195">
        <f t="shared" ca="1" si="271"/>
        <v>0</v>
      </c>
      <c r="O195">
        <f t="shared" ca="1" si="271"/>
        <v>648.53550770301445</v>
      </c>
      <c r="P195">
        <f t="shared" ca="1" si="271"/>
        <v>4408.9499801561788</v>
      </c>
      <c r="Q195">
        <f t="shared" ca="1" si="271"/>
        <v>13162.2431679083</v>
      </c>
      <c r="R195">
        <f t="shared" ca="1" si="271"/>
        <v>15967.037142012625</v>
      </c>
      <c r="S195">
        <f t="shared" ca="1" si="271"/>
        <v>92242.064703119599</v>
      </c>
      <c r="T195">
        <f t="shared" ca="1" si="271"/>
        <v>3.0978660834777543</v>
      </c>
      <c r="U195">
        <f t="shared" ca="1" si="271"/>
        <v>1.3649448048652815</v>
      </c>
      <c r="V195">
        <f t="shared" ca="1" si="271"/>
        <v>7.5939754382572305E-2</v>
      </c>
      <c r="W195">
        <f t="shared" ca="1" si="271"/>
        <v>25222.453907745861</v>
      </c>
      <c r="X195">
        <f t="shared" ca="1" si="271"/>
        <v>0</v>
      </c>
      <c r="Y195">
        <f t="shared" ca="1" si="271"/>
        <v>0</v>
      </c>
      <c r="Z195">
        <f t="shared" ca="1" si="271"/>
        <v>0</v>
      </c>
      <c r="AA195">
        <f t="shared" ca="1" si="271"/>
        <v>3047.1313613593329</v>
      </c>
      <c r="AC195">
        <f t="shared" ca="1" si="254"/>
        <v>126.78969231890663</v>
      </c>
      <c r="AD195">
        <f t="shared" ref="AD195:AE195" ca="1" si="272">AD37*AM$22</f>
        <v>9.3400439493811529</v>
      </c>
      <c r="AE195">
        <f t="shared" ca="1" si="272"/>
        <v>50.651776802413174</v>
      </c>
      <c r="AG195">
        <f t="shared" si="256"/>
        <v>4.9179663844676682</v>
      </c>
      <c r="AH195">
        <f t="shared" ca="1" si="257"/>
        <v>11.454585265449353</v>
      </c>
      <c r="AR195" s="5"/>
      <c r="AS195">
        <f ca="1">SUM(E195:R195)+SUM(W195:AA195)</f>
        <v>108764.72094485964</v>
      </c>
      <c r="AT195">
        <f ca="1">SUM(U195:V195)</f>
        <v>1.4408845592478539</v>
      </c>
      <c r="AU195">
        <f ca="1">S195</f>
        <v>92242.064703119599</v>
      </c>
      <c r="AV195">
        <f ca="1">SUM(S195:T195)</f>
        <v>92245.162569203079</v>
      </c>
      <c r="AW195" s="2">
        <f t="shared" ca="1" si="258"/>
        <v>186.78151307070095</v>
      </c>
      <c r="AX195" s="2"/>
      <c r="AY195" s="2">
        <v>150590.87186741701</v>
      </c>
      <c r="AZ195" s="2">
        <v>0</v>
      </c>
      <c r="BA195" s="2">
        <f t="shared" ca="1" si="259"/>
        <v>11.454585265449353</v>
      </c>
      <c r="BB195" s="2">
        <f>'Module C'!AD195</f>
        <v>194334.16631648655</v>
      </c>
      <c r="BF195" t="s">
        <v>40</v>
      </c>
      <c r="BG195" t="s">
        <v>38</v>
      </c>
      <c r="BH195">
        <f t="shared" ca="1" si="260"/>
        <v>638376.66338398121</v>
      </c>
    </row>
    <row r="196" spans="2:60" x14ac:dyDescent="0.25">
      <c r="B196" s="6"/>
      <c r="C196" t="s">
        <v>41</v>
      </c>
      <c r="D196" t="s">
        <v>38</v>
      </c>
      <c r="E196">
        <f t="shared" ref="E196:AA196" ca="1" si="273">E$22*E38</f>
        <v>20.371895338098483</v>
      </c>
      <c r="F196">
        <f t="shared" ca="1" si="273"/>
        <v>0</v>
      </c>
      <c r="G196">
        <f t="shared" ca="1" si="273"/>
        <v>0</v>
      </c>
      <c r="H196">
        <f t="shared" ca="1" si="273"/>
        <v>0</v>
      </c>
      <c r="I196">
        <f t="shared" ca="1" si="273"/>
        <v>0</v>
      </c>
      <c r="J196">
        <f t="shared" ca="1" si="273"/>
        <v>140.16808839882549</v>
      </c>
      <c r="K196">
        <f t="shared" ca="1" si="273"/>
        <v>17.116089120296191</v>
      </c>
      <c r="L196">
        <f t="shared" ca="1" si="273"/>
        <v>618.5126087369996</v>
      </c>
      <c r="M196">
        <f t="shared" ca="1" si="273"/>
        <v>100.84312446662527</v>
      </c>
      <c r="N196">
        <f t="shared" ca="1" si="273"/>
        <v>0</v>
      </c>
      <c r="O196">
        <f t="shared" ca="1" si="273"/>
        <v>72.395699382349378</v>
      </c>
      <c r="P196">
        <f t="shared" ca="1" si="273"/>
        <v>72.617551710865371</v>
      </c>
      <c r="Q196">
        <f t="shared" ca="1" si="273"/>
        <v>24366.284964842762</v>
      </c>
      <c r="R196">
        <f t="shared" ca="1" si="273"/>
        <v>768.8443905885988</v>
      </c>
      <c r="S196">
        <f t="shared" ca="1" si="273"/>
        <v>3723.4921182601411</v>
      </c>
      <c r="T196">
        <f t="shared" ca="1" si="273"/>
        <v>0.22415837780311973</v>
      </c>
      <c r="U196">
        <f t="shared" ca="1" si="273"/>
        <v>6.4940761712682427E-2</v>
      </c>
      <c r="V196">
        <f t="shared" ca="1" si="273"/>
        <v>5.2734513656848029E-3</v>
      </c>
      <c r="W196">
        <f t="shared" ca="1" si="273"/>
        <v>1825.0706130676647</v>
      </c>
      <c r="X196">
        <f t="shared" ca="1" si="273"/>
        <v>0</v>
      </c>
      <c r="Y196">
        <f t="shared" ca="1" si="273"/>
        <v>0</v>
      </c>
      <c r="Z196">
        <f t="shared" ca="1" si="273"/>
        <v>0</v>
      </c>
      <c r="AA196">
        <f t="shared" ca="1" si="273"/>
        <v>170.95487905715268</v>
      </c>
      <c r="AC196">
        <f t="shared" ca="1" si="254"/>
        <v>0.87577545045441474</v>
      </c>
      <c r="AD196">
        <f t="shared" ref="AD196:AE196" ca="1" si="274">AD38*AM$22</f>
        <v>6.4514559878094735E-2</v>
      </c>
      <c r="AE196">
        <f t="shared" ca="1" si="274"/>
        <v>0.34986742087735989</v>
      </c>
      <c r="AG196">
        <f t="shared" si="256"/>
        <v>3.3969908333270599E-2</v>
      </c>
      <c r="AH196">
        <f t="shared" ca="1" si="257"/>
        <v>7.9120347933216886E-2</v>
      </c>
      <c r="AR196" s="5"/>
      <c r="AS196">
        <f ca="1">SUM(E196:R196)+SUM(W196:AA196)</f>
        <v>28173.179904710236</v>
      </c>
      <c r="AT196">
        <f ca="1">SUM(U196:V196)</f>
        <v>7.0214213078367227E-2</v>
      </c>
      <c r="AU196">
        <f ca="1">S196</f>
        <v>3723.4921182601411</v>
      </c>
      <c r="AV196">
        <f ca="1">SUM(S196:T196)</f>
        <v>3723.7162766379442</v>
      </c>
      <c r="AW196" s="2">
        <f t="shared" ca="1" si="258"/>
        <v>1.2901574312098694</v>
      </c>
      <c r="AX196" s="2"/>
      <c r="AY196" s="2">
        <v>2749.7549641846099</v>
      </c>
      <c r="AZ196" s="2">
        <v>0</v>
      </c>
      <c r="BA196" s="2">
        <f t="shared" ca="1" si="259"/>
        <v>7.9120347933216886E-2</v>
      </c>
      <c r="BB196" s="2">
        <f>'Module C'!AD196</f>
        <v>30823.128828010849</v>
      </c>
      <c r="BF196" t="s">
        <v>41</v>
      </c>
      <c r="BG196" t="s">
        <v>38</v>
      </c>
      <c r="BH196">
        <f t="shared" ca="1" si="260"/>
        <v>69194.711583796015</v>
      </c>
    </row>
    <row r="197" spans="2:60" x14ac:dyDescent="0.25">
      <c r="B197" s="6"/>
      <c r="C197" t="s">
        <v>42</v>
      </c>
      <c r="D197" t="s">
        <v>38</v>
      </c>
      <c r="E197">
        <f t="shared" ref="E197:AA197" ca="1" si="275">E$22*E39</f>
        <v>12.190096763926446</v>
      </c>
      <c r="F197">
        <f t="shared" ca="1" si="275"/>
        <v>0</v>
      </c>
      <c r="G197">
        <f t="shared" ca="1" si="275"/>
        <v>0</v>
      </c>
      <c r="H197">
        <f t="shared" ca="1" si="275"/>
        <v>0</v>
      </c>
      <c r="I197">
        <f t="shared" ca="1" si="275"/>
        <v>0</v>
      </c>
      <c r="J197">
        <f t="shared" ca="1" si="275"/>
        <v>120.52860572990626</v>
      </c>
      <c r="K197">
        <f t="shared" ca="1" si="275"/>
        <v>25.460721851028666</v>
      </c>
      <c r="L197">
        <f t="shared" ca="1" si="275"/>
        <v>1310.1858356059859</v>
      </c>
      <c r="M197">
        <f t="shared" ca="1" si="275"/>
        <v>1224.7899048234167</v>
      </c>
      <c r="N197">
        <f t="shared" ca="1" si="275"/>
        <v>0</v>
      </c>
      <c r="O197">
        <f t="shared" ca="1" si="275"/>
        <v>77.027756477349897</v>
      </c>
      <c r="P197">
        <f t="shared" ca="1" si="275"/>
        <v>624.79917717678347</v>
      </c>
      <c r="Q197">
        <f t="shared" ca="1" si="275"/>
        <v>1437.5119291289309</v>
      </c>
      <c r="R197">
        <f t="shared" ca="1" si="275"/>
        <v>487.65388854149808</v>
      </c>
      <c r="S197">
        <f t="shared" ca="1" si="275"/>
        <v>2988.4234264223633</v>
      </c>
      <c r="T197">
        <f t="shared" ca="1" si="275"/>
        <v>9.7030598222542827E-2</v>
      </c>
      <c r="U197">
        <f t="shared" ca="1" si="275"/>
        <v>5.8001288886616265E-2</v>
      </c>
      <c r="V197">
        <f t="shared" ca="1" si="275"/>
        <v>2.6498334080355028E-3</v>
      </c>
      <c r="W197">
        <f t="shared" ca="1" si="275"/>
        <v>790.01148705615708</v>
      </c>
      <c r="X197">
        <f t="shared" ca="1" si="275"/>
        <v>0</v>
      </c>
      <c r="Y197">
        <f t="shared" ca="1" si="275"/>
        <v>0</v>
      </c>
      <c r="Z197">
        <f t="shared" ca="1" si="275"/>
        <v>0</v>
      </c>
      <c r="AA197">
        <f t="shared" ca="1" si="275"/>
        <v>87.945641446579614</v>
      </c>
      <c r="AC197">
        <f t="shared" ca="1" si="254"/>
        <v>4.1213794946141906</v>
      </c>
      <c r="AD197">
        <f t="shared" ref="AD197:AE197" ca="1" si="276">AD39*AM$22</f>
        <v>0.30360406203174212</v>
      </c>
      <c r="AE197">
        <f t="shared" ca="1" si="276"/>
        <v>1.6464681825567553</v>
      </c>
      <c r="AG197">
        <f t="shared" si="256"/>
        <v>0.15986162156751674</v>
      </c>
      <c r="AH197">
        <f t="shared" ca="1" si="257"/>
        <v>0.37233857081687344</v>
      </c>
      <c r="AR197" s="5"/>
      <c r="AS197">
        <f ca="1">SUM(E197:R197)+SUM(W197:AA197)</f>
        <v>6198.1050446015633</v>
      </c>
      <c r="AT197">
        <f ca="1">SUM(U197:V197)</f>
        <v>6.065112229465177E-2</v>
      </c>
      <c r="AU197">
        <f ca="1">S197</f>
        <v>2988.4234264223633</v>
      </c>
      <c r="AV197">
        <f ca="1">SUM(S197:T197)</f>
        <v>2988.5204570205856</v>
      </c>
      <c r="AW197" s="2">
        <f t="shared" ca="1" si="258"/>
        <v>6.0714517392026881</v>
      </c>
      <c r="AX197" s="2"/>
      <c r="AY197" s="2">
        <v>8372.5991373911802</v>
      </c>
      <c r="AZ197" s="2">
        <v>0</v>
      </c>
      <c r="BA197" s="2">
        <f t="shared" ca="1" si="259"/>
        <v>0.37233857081687344</v>
      </c>
      <c r="BB197" s="2">
        <f>'Module C'!AD197</f>
        <v>8880.3350136056233</v>
      </c>
      <c r="BF197" t="s">
        <v>42</v>
      </c>
      <c r="BG197" t="s">
        <v>38</v>
      </c>
      <c r="BH197">
        <f t="shared" ca="1" si="260"/>
        <v>29434.487520473631</v>
      </c>
    </row>
    <row r="198" spans="2:60" x14ac:dyDescent="0.25">
      <c r="B198" s="6"/>
      <c r="C198" t="s">
        <v>43</v>
      </c>
      <c r="D198" t="s">
        <v>44</v>
      </c>
      <c r="E198">
        <f t="shared" ref="E198:AA198" ca="1" si="277">E$22*E40</f>
        <v>4.8988096224736066E-6</v>
      </c>
      <c r="F198">
        <f t="shared" ca="1" si="277"/>
        <v>0</v>
      </c>
      <c r="G198">
        <f t="shared" ca="1" si="277"/>
        <v>0</v>
      </c>
      <c r="H198">
        <f t="shared" ca="1" si="277"/>
        <v>0</v>
      </c>
      <c r="I198">
        <f t="shared" ca="1" si="277"/>
        <v>0</v>
      </c>
      <c r="J198">
        <f t="shared" ca="1" si="277"/>
        <v>6.1066332325283992E-5</v>
      </c>
      <c r="K198">
        <f t="shared" ca="1" si="277"/>
        <v>2.8480210977134883E-5</v>
      </c>
      <c r="L198">
        <f t="shared" ca="1" si="277"/>
        <v>4.7691856319229468E-5</v>
      </c>
      <c r="M198">
        <f t="shared" ca="1" si="277"/>
        <v>6.742229404261398E-5</v>
      </c>
      <c r="N198">
        <f t="shared" ca="1" si="277"/>
        <v>0</v>
      </c>
      <c r="O198">
        <f t="shared" ca="1" si="277"/>
        <v>2.5056432772048343E-5</v>
      </c>
      <c r="P198">
        <f t="shared" ca="1" si="277"/>
        <v>1.2908420447266849E-4</v>
      </c>
      <c r="Q198">
        <f t="shared" ca="1" si="277"/>
        <v>8.6505232116165142E-5</v>
      </c>
      <c r="R198">
        <f t="shared" ca="1" si="277"/>
        <v>4.4698158658212537E-4</v>
      </c>
      <c r="S198">
        <f t="shared" ca="1" si="277"/>
        <v>7.9590249741405257E-4</v>
      </c>
      <c r="T198">
        <f t="shared" ca="1" si="277"/>
        <v>4.4068856543090701E-8</v>
      </c>
      <c r="U198">
        <f t="shared" ca="1" si="277"/>
        <v>2.7711950632909967E-8</v>
      </c>
      <c r="V198">
        <f t="shared" ca="1" si="277"/>
        <v>4.7582566532374991E-9</v>
      </c>
      <c r="W198">
        <f t="shared" ca="1" si="277"/>
        <v>3.5880334171105934E-4</v>
      </c>
      <c r="X198">
        <f t="shared" ca="1" si="277"/>
        <v>0</v>
      </c>
      <c r="Y198">
        <f t="shared" ca="1" si="277"/>
        <v>0</v>
      </c>
      <c r="Z198">
        <f t="shared" ca="1" si="277"/>
        <v>0</v>
      </c>
      <c r="AA198">
        <f t="shared" ca="1" si="277"/>
        <v>3.9823754451496957E-5</v>
      </c>
      <c r="AC198">
        <f t="shared" ca="1" si="254"/>
        <v>1.8123548470758463E-6</v>
      </c>
      <c r="AD198">
        <f t="shared" ref="AD198:AE198" ca="1" si="278">AD40*AM$22</f>
        <v>1.3350828142232324E-7</v>
      </c>
      <c r="AE198">
        <f t="shared" ca="1" si="278"/>
        <v>7.2402568002106058E-7</v>
      </c>
      <c r="AG198">
        <f t="shared" si="256"/>
        <v>7.029830305311774E-8</v>
      </c>
      <c r="AH198">
        <f t="shared" ca="1" si="257"/>
        <v>1.6373391832882496E-7</v>
      </c>
      <c r="AR198" s="5"/>
      <c r="AS198">
        <f ca="1">SUM(E198:R198)+SUM(W198:AA198)</f>
        <v>1.2958140553922996E-3</v>
      </c>
      <c r="AT198">
        <f ca="1">SUM(U198:V198)</f>
        <v>3.2470207286147465E-8</v>
      </c>
      <c r="AU198">
        <f ca="1">S198</f>
        <v>7.9590249741405257E-4</v>
      </c>
      <c r="AV198">
        <f ca="1">SUM(S198:T198)</f>
        <v>7.9594656627059569E-4</v>
      </c>
      <c r="AW198" s="2">
        <f t="shared" ca="1" si="258"/>
        <v>2.66988880851923E-6</v>
      </c>
      <c r="AX198" s="2"/>
      <c r="AY198" s="2">
        <v>9.7636408364251801E-4</v>
      </c>
      <c r="AZ198" s="2">
        <v>0</v>
      </c>
      <c r="BA198" s="2">
        <f t="shared" ca="1" si="259"/>
        <v>1.6373391832882496E-7</v>
      </c>
      <c r="BB198" s="2">
        <f>'Module C'!AD198</f>
        <v>2.0232469320161589E-3</v>
      </c>
      <c r="BF198" t="s">
        <v>43</v>
      </c>
      <c r="BG198" t="s">
        <v>44</v>
      </c>
      <c r="BH198">
        <f t="shared" ca="1" si="260"/>
        <v>5.8901402276697592E-3</v>
      </c>
    </row>
    <row r="199" spans="2:60" x14ac:dyDescent="0.25">
      <c r="B199" s="6"/>
      <c r="C199" t="s">
        <v>45</v>
      </c>
      <c r="D199" t="s">
        <v>46</v>
      </c>
      <c r="E199">
        <f t="shared" ref="E199:AA199" ca="1" si="279">E$22*E41</f>
        <v>9.7908234274913894E-2</v>
      </c>
      <c r="F199">
        <f t="shared" ca="1" si="279"/>
        <v>0</v>
      </c>
      <c r="G199">
        <f t="shared" ca="1" si="279"/>
        <v>0</v>
      </c>
      <c r="H199">
        <f t="shared" ca="1" si="279"/>
        <v>0</v>
      </c>
      <c r="I199">
        <f t="shared" ca="1" si="279"/>
        <v>0</v>
      </c>
      <c r="J199">
        <f t="shared" ca="1" si="279"/>
        <v>0.75496686228233789</v>
      </c>
      <c r="K199">
        <f t="shared" ca="1" si="279"/>
        <v>0.43644572639172363</v>
      </c>
      <c r="L199">
        <f t="shared" ca="1" si="279"/>
        <v>1.4944358702480651</v>
      </c>
      <c r="M199">
        <f t="shared" ca="1" si="279"/>
        <v>2.4337160077355842</v>
      </c>
      <c r="N199">
        <f t="shared" ca="1" si="279"/>
        <v>0</v>
      </c>
      <c r="O199">
        <f t="shared" ca="1" si="279"/>
        <v>0.27827954169322749</v>
      </c>
      <c r="P199">
        <f t="shared" ca="1" si="279"/>
        <v>2.611535441728476</v>
      </c>
      <c r="Q199">
        <f t="shared" ca="1" si="279"/>
        <v>2.2422245906780662</v>
      </c>
      <c r="R199">
        <f t="shared" ca="1" si="279"/>
        <v>6.2624654795769548</v>
      </c>
      <c r="S199">
        <f t="shared" ca="1" si="279"/>
        <v>13.229457783738829</v>
      </c>
      <c r="T199">
        <f t="shared" ca="1" si="279"/>
        <v>9.4976214476879346E-4</v>
      </c>
      <c r="U199">
        <f t="shared" ca="1" si="279"/>
        <v>5.5679043704254976E-4</v>
      </c>
      <c r="V199">
        <f t="shared" ca="1" si="279"/>
        <v>2.5745025097728734E-5</v>
      </c>
      <c r="W199">
        <f t="shared" ca="1" si="279"/>
        <v>7.732849411250144</v>
      </c>
      <c r="X199">
        <f t="shared" ca="1" si="279"/>
        <v>0</v>
      </c>
      <c r="Y199">
        <f t="shared" ca="1" si="279"/>
        <v>0</v>
      </c>
      <c r="Z199">
        <f t="shared" ca="1" si="279"/>
        <v>0</v>
      </c>
      <c r="AA199">
        <f t="shared" ca="1" si="279"/>
        <v>1.0416496970666886</v>
      </c>
      <c r="AC199">
        <f t="shared" ca="1" si="254"/>
        <v>2.9039965186372401E-2</v>
      </c>
      <c r="AD199">
        <f t="shared" ref="AD199:AE199" ca="1" si="280">AD41*AM$22</f>
        <v>2.139247648357696E-3</v>
      </c>
      <c r="AE199">
        <f t="shared" ca="1" si="280"/>
        <v>1.1601304554555198E-2</v>
      </c>
      <c r="AG199">
        <f t="shared" si="256"/>
        <v>1.1264131175069832E-3</v>
      </c>
      <c r="AH199">
        <f t="shared" ca="1" si="257"/>
        <v>2.6235630929390681E-3</v>
      </c>
      <c r="AR199" s="5"/>
      <c r="AS199">
        <f ca="1">SUM(E199:R199)+SUM(W199:AA199)</f>
        <v>25.38647686292618</v>
      </c>
      <c r="AT199">
        <f ca="1">SUM(U199:V199)</f>
        <v>5.8253546214027854E-4</v>
      </c>
      <c r="AU199">
        <f ca="1">S199</f>
        <v>13.229457783738829</v>
      </c>
      <c r="AV199">
        <f ca="1">SUM(S199:T199)</f>
        <v>13.230407545883597</v>
      </c>
      <c r="AW199" s="2">
        <f t="shared" ca="1" si="258"/>
        <v>4.2780517389285296E-2</v>
      </c>
      <c r="AX199" s="2"/>
      <c r="AY199" s="2">
        <v>90.817285934508305</v>
      </c>
      <c r="AZ199" s="2">
        <v>0</v>
      </c>
      <c r="BA199" s="2">
        <f t="shared" ca="1" si="259"/>
        <v>2.6235630929390681E-3</v>
      </c>
      <c r="BB199" s="2">
        <f>'Module C'!AD199</f>
        <v>37.339659640984145</v>
      </c>
      <c r="BF199" t="s">
        <v>45</v>
      </c>
      <c r="BG199" t="s">
        <v>46</v>
      </c>
      <c r="BH199">
        <f t="shared" ca="1" si="260"/>
        <v>180.04927438398539</v>
      </c>
    </row>
    <row r="200" spans="2:60" x14ac:dyDescent="0.25">
      <c r="B200" s="6"/>
      <c r="C200" t="s">
        <v>47</v>
      </c>
      <c r="D200" t="s">
        <v>48</v>
      </c>
      <c r="E200">
        <f t="shared" ref="E200:AA200" ca="1" si="281">E$22*E42</f>
        <v>3.0018156389997309E-2</v>
      </c>
      <c r="F200">
        <f t="shared" ca="1" si="281"/>
        <v>0</v>
      </c>
      <c r="G200">
        <f t="shared" ca="1" si="281"/>
        <v>0</v>
      </c>
      <c r="H200">
        <f t="shared" ca="1" si="281"/>
        <v>0</v>
      </c>
      <c r="I200">
        <f t="shared" ca="1" si="281"/>
        <v>0</v>
      </c>
      <c r="J200">
        <f t="shared" ca="1" si="281"/>
        <v>0.33886196276132335</v>
      </c>
      <c r="K200">
        <f t="shared" ca="1" si="281"/>
        <v>3.8461814392789853E-2</v>
      </c>
      <c r="L200">
        <f t="shared" ca="1" si="281"/>
        <v>0.14458227151968817</v>
      </c>
      <c r="M200">
        <f t="shared" ca="1" si="281"/>
        <v>0.51661776288485428</v>
      </c>
      <c r="N200">
        <f t="shared" ca="1" si="281"/>
        <v>0</v>
      </c>
      <c r="O200">
        <f t="shared" ca="1" si="281"/>
        <v>5.2355958883329341E-2</v>
      </c>
      <c r="P200">
        <f t="shared" ca="1" si="281"/>
        <v>0.89690509541670571</v>
      </c>
      <c r="Q200">
        <f t="shared" ca="1" si="281"/>
        <v>0.38491301692477153</v>
      </c>
      <c r="R200">
        <f t="shared" ca="1" si="281"/>
        <v>0.827428673134328</v>
      </c>
      <c r="S200">
        <f t="shared" ca="1" si="281"/>
        <v>6.9976452074268938</v>
      </c>
      <c r="T200">
        <f t="shared" ca="1" si="281"/>
        <v>1.1925827643752112E-4</v>
      </c>
      <c r="U200">
        <f t="shared" ca="1" si="281"/>
        <v>7.6217606910510271E-5</v>
      </c>
      <c r="V200">
        <f t="shared" ca="1" si="281"/>
        <v>1.7284145245020625E-6</v>
      </c>
      <c r="W200">
        <f t="shared" ca="1" si="281"/>
        <v>0.97098657576112457</v>
      </c>
      <c r="X200">
        <f t="shared" ca="1" si="281"/>
        <v>0</v>
      </c>
      <c r="Y200">
        <f t="shared" ca="1" si="281"/>
        <v>0</v>
      </c>
      <c r="Z200">
        <f t="shared" ca="1" si="281"/>
        <v>0</v>
      </c>
      <c r="AA200">
        <f t="shared" ca="1" si="281"/>
        <v>0.10762353291219416</v>
      </c>
      <c r="AC200">
        <f t="shared" ca="1" si="254"/>
        <v>2.5104403320277708E-3</v>
      </c>
      <c r="AD200">
        <f t="shared" ref="AD200:AE200" ca="1" si="282">AD42*AM$22</f>
        <v>1.8493319610289746E-4</v>
      </c>
      <c r="AE200">
        <f t="shared" ca="1" si="282"/>
        <v>1.0029069480964824E-3</v>
      </c>
      <c r="AG200">
        <f t="shared" si="256"/>
        <v>9.7375906016639E-5</v>
      </c>
      <c r="AH200">
        <f t="shared" ca="1" si="257"/>
        <v>2.2680118794441649E-4</v>
      </c>
      <c r="AR200" s="5"/>
      <c r="AS200">
        <f ca="1">SUM(E200:R200)+SUM(W200:AA200)</f>
        <v>4.3087548209811057</v>
      </c>
      <c r="AT200">
        <f ca="1">SUM(U200:V200)</f>
        <v>7.7946021435012337E-5</v>
      </c>
      <c r="AU200">
        <f ca="1">S200</f>
        <v>6.9976452074268938</v>
      </c>
      <c r="AV200">
        <f ca="1">SUM(S200:T200)</f>
        <v>6.9977644657033311</v>
      </c>
      <c r="AW200" s="2">
        <f t="shared" ca="1" si="258"/>
        <v>3.6982804762271506E-3</v>
      </c>
      <c r="AX200" s="2"/>
      <c r="AY200" s="2">
        <v>27.074530089964998</v>
      </c>
      <c r="AZ200" s="2">
        <v>0</v>
      </c>
      <c r="BA200" s="2">
        <f t="shared" ca="1" si="259"/>
        <v>2.2680118794441649E-4</v>
      </c>
      <c r="BB200" s="2">
        <f>'Module C'!AD200</f>
        <v>10.936507311825624</v>
      </c>
      <c r="BF200" t="s">
        <v>47</v>
      </c>
      <c r="BG200" t="s">
        <v>48</v>
      </c>
      <c r="BH200">
        <f t="shared" ca="1" si="260"/>
        <v>56.319204923587556</v>
      </c>
    </row>
    <row r="201" spans="2:60" x14ac:dyDescent="0.25">
      <c r="B201" s="6"/>
      <c r="C201" t="s">
        <v>49</v>
      </c>
      <c r="D201" t="s">
        <v>50</v>
      </c>
      <c r="E201">
        <f t="shared" ref="E201:AA201" ca="1" si="283">E$22*E43</f>
        <v>0.98335430051508232</v>
      </c>
      <c r="F201">
        <f t="shared" ca="1" si="283"/>
        <v>0</v>
      </c>
      <c r="G201">
        <f t="shared" ca="1" si="283"/>
        <v>0</v>
      </c>
      <c r="H201">
        <f t="shared" ca="1" si="283"/>
        <v>0</v>
      </c>
      <c r="I201">
        <f t="shared" ca="1" si="283"/>
        <v>0</v>
      </c>
      <c r="J201">
        <f t="shared" ca="1" si="283"/>
        <v>7.8539717194152496</v>
      </c>
      <c r="K201">
        <f t="shared" ca="1" si="283"/>
        <v>5.2432927524412287</v>
      </c>
      <c r="L201">
        <f t="shared" ca="1" si="283"/>
        <v>21.227559058864781</v>
      </c>
      <c r="M201">
        <f t="shared" ca="1" si="283"/>
        <v>24.098221635315721</v>
      </c>
      <c r="N201">
        <f t="shared" ca="1" si="283"/>
        <v>0</v>
      </c>
      <c r="O201">
        <f t="shared" ca="1" si="283"/>
        <v>2.7077590100241351</v>
      </c>
      <c r="P201">
        <f t="shared" ca="1" si="283"/>
        <v>27.293368615306626</v>
      </c>
      <c r="Q201">
        <f t="shared" ca="1" si="283"/>
        <v>12.892819424194053</v>
      </c>
      <c r="R201">
        <f t="shared" ca="1" si="283"/>
        <v>67.429595405205234</v>
      </c>
      <c r="S201">
        <f t="shared" ca="1" si="283"/>
        <v>142.6575711512111</v>
      </c>
      <c r="T201">
        <f t="shared" ca="1" si="283"/>
        <v>1.04998376109285E-2</v>
      </c>
      <c r="U201">
        <f t="shared" ca="1" si="283"/>
        <v>6.1333813977344481E-3</v>
      </c>
      <c r="V201">
        <f t="shared" ca="1" si="283"/>
        <v>2.9221425541291673E-4</v>
      </c>
      <c r="W201">
        <f t="shared" ca="1" si="283"/>
        <v>85.48841784766654</v>
      </c>
      <c r="X201">
        <f t="shared" ca="1" si="283"/>
        <v>0</v>
      </c>
      <c r="Y201">
        <f t="shared" ca="1" si="283"/>
        <v>0</v>
      </c>
      <c r="Z201">
        <f t="shared" ca="1" si="283"/>
        <v>0</v>
      </c>
      <c r="AA201">
        <f t="shared" ca="1" si="283"/>
        <v>11.494337326660009</v>
      </c>
      <c r="AC201">
        <f t="shared" ca="1" si="254"/>
        <v>0.3134998581809525</v>
      </c>
      <c r="AD201">
        <f t="shared" ref="AD201:AE201" ca="1" si="284">AD43*AM$22</f>
        <v>2.3094167987804334E-2</v>
      </c>
      <c r="AE201">
        <f t="shared" ca="1" si="284"/>
        <v>0.12524144947232349</v>
      </c>
      <c r="AG201">
        <f t="shared" si="256"/>
        <v>1.2160150686314096E-2</v>
      </c>
      <c r="AH201">
        <f t="shared" ca="1" si="257"/>
        <v>2.8322577258155516E-2</v>
      </c>
      <c r="AR201" s="5"/>
      <c r="AS201">
        <f ca="1">SUM(E201:R201)+SUM(W201:AA201)</f>
        <v>266.71269709560863</v>
      </c>
      <c r="AT201">
        <f ca="1">SUM(U201:V201)</f>
        <v>6.4255956531473644E-3</v>
      </c>
      <c r="AU201">
        <f ca="1">S201</f>
        <v>142.6575711512111</v>
      </c>
      <c r="AV201">
        <f ca="1">SUM(S201:T201)</f>
        <v>142.66807098882202</v>
      </c>
      <c r="AW201" s="2">
        <f t="shared" ca="1" si="258"/>
        <v>0.4618354756410803</v>
      </c>
      <c r="AX201" s="2"/>
      <c r="AY201" s="2">
        <v>949.92313389933099</v>
      </c>
      <c r="AZ201" s="2">
        <v>0</v>
      </c>
      <c r="BA201" s="2">
        <f t="shared" ca="1" si="259"/>
        <v>2.8322577258155516E-2</v>
      </c>
      <c r="BB201" s="2">
        <f>'Module C'!AD201</f>
        <v>395.83413984883833</v>
      </c>
      <c r="BF201" t="s">
        <v>49</v>
      </c>
      <c r="BG201" t="s">
        <v>50</v>
      </c>
      <c r="BH201">
        <f t="shared" ca="1" si="260"/>
        <v>1898.2921966323634</v>
      </c>
    </row>
    <row r="202" spans="2:60" x14ac:dyDescent="0.25">
      <c r="B202" s="6"/>
      <c r="C202" t="s">
        <v>51</v>
      </c>
      <c r="D202" t="s">
        <v>52</v>
      </c>
      <c r="E202">
        <f t="shared" ref="E202:AA202" ca="1" si="285">E$22*E44</f>
        <v>3.1206753049907118E-7</v>
      </c>
      <c r="F202">
        <f t="shared" ca="1" si="285"/>
        <v>0</v>
      </c>
      <c r="G202">
        <f t="shared" ca="1" si="285"/>
        <v>0</v>
      </c>
      <c r="H202">
        <f t="shared" ca="1" si="285"/>
        <v>0</v>
      </c>
      <c r="I202">
        <f t="shared" ca="1" si="285"/>
        <v>0</v>
      </c>
      <c r="J202">
        <f t="shared" ca="1" si="285"/>
        <v>4.7697041317926908E-6</v>
      </c>
      <c r="K202">
        <f t="shared" ca="1" si="285"/>
        <v>7.9752090094092093E-8</v>
      </c>
      <c r="L202">
        <f t="shared" ca="1" si="285"/>
        <v>2.3445580971699825E-6</v>
      </c>
      <c r="M202">
        <f t="shared" ca="1" si="285"/>
        <v>1.0069754127505529E-6</v>
      </c>
      <c r="N202">
        <f t="shared" ca="1" si="285"/>
        <v>0</v>
      </c>
      <c r="O202">
        <f t="shared" ca="1" si="285"/>
        <v>7.923098873303695E-8</v>
      </c>
      <c r="P202">
        <f t="shared" ca="1" si="285"/>
        <v>2.7124433918999323E-6</v>
      </c>
      <c r="Q202">
        <f t="shared" ca="1" si="285"/>
        <v>8.1656110767871511E-7</v>
      </c>
      <c r="R202">
        <f t="shared" ca="1" si="285"/>
        <v>1.7724428068299492E-6</v>
      </c>
      <c r="S202">
        <f t="shared" ca="1" si="285"/>
        <v>1.3202084336654276E-5</v>
      </c>
      <c r="T202">
        <f t="shared" ca="1" si="285"/>
        <v>5.3857848057758689E-10</v>
      </c>
      <c r="U202">
        <f t="shared" ca="1" si="285"/>
        <v>7.9761435834916131E-10</v>
      </c>
      <c r="V202">
        <f t="shared" ca="1" si="285"/>
        <v>1.2691683908926872E-11</v>
      </c>
      <c r="W202">
        <f t="shared" ca="1" si="285"/>
        <v>4.3850413594450431E-6</v>
      </c>
      <c r="X202">
        <f t="shared" ca="1" si="285"/>
        <v>0</v>
      </c>
      <c r="Y202">
        <f t="shared" ca="1" si="285"/>
        <v>0</v>
      </c>
      <c r="Z202">
        <f t="shared" ca="1" si="285"/>
        <v>0</v>
      </c>
      <c r="AA202">
        <f t="shared" ca="1" si="285"/>
        <v>2.9007972118609246E-7</v>
      </c>
      <c r="AC202">
        <f t="shared" ca="1" si="254"/>
        <v>2.6790955723134312E-8</v>
      </c>
      <c r="AD202">
        <f t="shared" ref="AD202:AE202" ca="1" si="286">AD44*AM$22</f>
        <v>1.9735729247659459E-9</v>
      </c>
      <c r="AE202">
        <f t="shared" ca="1" si="286"/>
        <v>1.0702837784307631E-8</v>
      </c>
      <c r="AG202">
        <f t="shared" si="256"/>
        <v>1.0391776905865153E-9</v>
      </c>
      <c r="AH202">
        <f t="shared" ca="1" si="257"/>
        <v>2.4203804036502029E-9</v>
      </c>
      <c r="AR202" s="5"/>
      <c r="AS202">
        <f ca="1">SUM(E202:R202)+SUM(W202:AA202)</f>
        <v>1.8568856638079159E-5</v>
      </c>
      <c r="AT202">
        <f ca="1">SUM(U202:V202)</f>
        <v>8.103060422580882E-10</v>
      </c>
      <c r="AU202">
        <f ca="1">S202</f>
        <v>1.3202084336654276E-5</v>
      </c>
      <c r="AV202">
        <f ca="1">SUM(S202:T202)</f>
        <v>1.3202622915134853E-5</v>
      </c>
      <c r="AW202" s="2">
        <f t="shared" ca="1" si="258"/>
        <v>3.9467366432207888E-8</v>
      </c>
      <c r="AX202" s="2"/>
      <c r="AY202" s="2">
        <v>1.4364145460106699E-5</v>
      </c>
      <c r="AZ202" s="2">
        <v>0</v>
      </c>
      <c r="BA202" s="2">
        <f t="shared" ca="1" si="259"/>
        <v>2.4203804036502029E-9</v>
      </c>
      <c r="BB202" s="2">
        <f>'Module C'!AD202</f>
        <v>3.0869186253154933E-5</v>
      </c>
      <c r="BF202" t="s">
        <v>51</v>
      </c>
      <c r="BG202" t="s">
        <v>52</v>
      </c>
      <c r="BH202">
        <f t="shared" ca="1" si="260"/>
        <v>9.0249593656008042E-5</v>
      </c>
    </row>
    <row r="203" spans="2:60" x14ac:dyDescent="0.25">
      <c r="B203" s="6"/>
      <c r="C203" t="s">
        <v>53</v>
      </c>
      <c r="D203" t="s">
        <v>52</v>
      </c>
      <c r="E203">
        <f t="shared" ref="E203:AA203" ca="1" si="287">E$22*E45</f>
        <v>1.873091375953259E-7</v>
      </c>
      <c r="F203">
        <f t="shared" ca="1" si="287"/>
        <v>0</v>
      </c>
      <c r="G203">
        <f t="shared" ca="1" si="287"/>
        <v>0</v>
      </c>
      <c r="H203">
        <f t="shared" ca="1" si="287"/>
        <v>0</v>
      </c>
      <c r="I203">
        <f t="shared" ca="1" si="287"/>
        <v>0</v>
      </c>
      <c r="J203">
        <f t="shared" ca="1" si="287"/>
        <v>2.0387234330466379E-6</v>
      </c>
      <c r="K203">
        <f t="shared" ca="1" si="287"/>
        <v>4.6513749869216308E-8</v>
      </c>
      <c r="L203">
        <f t="shared" ca="1" si="287"/>
        <v>1.6838401702071219E-6</v>
      </c>
      <c r="M203">
        <f t="shared" ca="1" si="287"/>
        <v>6.7755027866319856E-7</v>
      </c>
      <c r="N203">
        <f t="shared" ca="1" si="287"/>
        <v>0</v>
      </c>
      <c r="O203">
        <f t="shared" ca="1" si="287"/>
        <v>3.6328702406516382E-8</v>
      </c>
      <c r="P203">
        <f t="shared" ca="1" si="287"/>
        <v>2.0198760053099573E-6</v>
      </c>
      <c r="Q203">
        <f t="shared" ca="1" si="287"/>
        <v>4.5734428982635718E-7</v>
      </c>
      <c r="R203">
        <f t="shared" ca="1" si="287"/>
        <v>7.0746634317270715E-7</v>
      </c>
      <c r="S203">
        <f t="shared" ca="1" si="287"/>
        <v>8.8002768749666323E-6</v>
      </c>
      <c r="T203">
        <f t="shared" ca="1" si="287"/>
        <v>2.6341410748040054E-10</v>
      </c>
      <c r="U203">
        <f t="shared" ca="1" si="287"/>
        <v>1.2336657654104651E-10</v>
      </c>
      <c r="V203">
        <f t="shared" ca="1" si="287"/>
        <v>7.2570417487310623E-12</v>
      </c>
      <c r="W203">
        <f t="shared" ca="1" si="287"/>
        <v>2.1446860534125238E-6</v>
      </c>
      <c r="X203">
        <f t="shared" ca="1" si="287"/>
        <v>0</v>
      </c>
      <c r="Y203">
        <f t="shared" ca="1" si="287"/>
        <v>0</v>
      </c>
      <c r="Z203">
        <f t="shared" ca="1" si="287"/>
        <v>0</v>
      </c>
      <c r="AA203">
        <f t="shared" ca="1" si="287"/>
        <v>1.4165831767786572E-7</v>
      </c>
      <c r="AC203">
        <f t="shared" ca="1" si="254"/>
        <v>5.5675770722117514E-9</v>
      </c>
      <c r="AD203">
        <f t="shared" ref="AD203:AE203" ca="1" si="288">AD45*AM$22</f>
        <v>4.1013913351275047E-10</v>
      </c>
      <c r="AE203">
        <f t="shared" ca="1" si="288"/>
        <v>2.2242160702037624E-9</v>
      </c>
      <c r="AG203">
        <f t="shared" si="256"/>
        <v>2.1595727841345417E-10</v>
      </c>
      <c r="AH203">
        <f t="shared" ca="1" si="257"/>
        <v>5.0299267337286911E-10</v>
      </c>
      <c r="AR203" s="5"/>
      <c r="AS203">
        <f ca="1">SUM(E203:R203)+SUM(W203:AA203)</f>
        <v>1.0141296481187428E-5</v>
      </c>
      <c r="AT203">
        <f ca="1">SUM(U203:V203)</f>
        <v>1.3062361828977757E-10</v>
      </c>
      <c r="AU203">
        <f ca="1">S203</f>
        <v>8.8002768749666323E-6</v>
      </c>
      <c r="AV203">
        <f ca="1">SUM(S203:T203)</f>
        <v>8.8005402890741126E-6</v>
      </c>
      <c r="AW203" s="2">
        <f t="shared" ca="1" si="258"/>
        <v>8.2019322759282645E-9</v>
      </c>
      <c r="AX203" s="2"/>
      <c r="AY203" s="2">
        <v>1.08641979445352E-5</v>
      </c>
      <c r="AZ203" s="2">
        <v>0</v>
      </c>
      <c r="BA203" s="2">
        <f t="shared" ca="1" si="259"/>
        <v>5.0299267337286911E-10</v>
      </c>
      <c r="BB203" s="2">
        <f>'Module C'!AD203</f>
        <v>1.8376364998796393E-5</v>
      </c>
      <c r="BF203" t="s">
        <v>53</v>
      </c>
      <c r="BG203" t="s">
        <v>52</v>
      </c>
      <c r="BH203">
        <f t="shared" ca="1" si="260"/>
        <v>5.6991512137127354E-5</v>
      </c>
    </row>
    <row r="204" spans="2:60" x14ac:dyDescent="0.25">
      <c r="B204" s="6"/>
      <c r="C204" t="s">
        <v>54</v>
      </c>
      <c r="D204" t="s">
        <v>52</v>
      </c>
      <c r="E204">
        <f t="shared" ref="E204:AA204" ca="1" si="289">E$22*E46</f>
        <v>1.2475839290374668E-7</v>
      </c>
      <c r="F204">
        <f t="shared" ca="1" si="289"/>
        <v>0</v>
      </c>
      <c r="G204">
        <f t="shared" ca="1" si="289"/>
        <v>0</v>
      </c>
      <c r="H204">
        <f t="shared" ca="1" si="289"/>
        <v>0</v>
      </c>
      <c r="I204">
        <f t="shared" ca="1" si="289"/>
        <v>0</v>
      </c>
      <c r="J204">
        <f t="shared" ca="1" si="289"/>
        <v>2.7309806987460792E-6</v>
      </c>
      <c r="K204">
        <f t="shared" ca="1" si="289"/>
        <v>3.3238340224875421E-8</v>
      </c>
      <c r="L204">
        <f t="shared" ca="1" si="289"/>
        <v>6.6071792696285581E-7</v>
      </c>
      <c r="M204">
        <f t="shared" ca="1" si="289"/>
        <v>3.2942513408735867E-7</v>
      </c>
      <c r="N204">
        <f t="shared" ca="1" si="289"/>
        <v>0</v>
      </c>
      <c r="O204">
        <f t="shared" ca="1" si="289"/>
        <v>4.2902286326520932E-8</v>
      </c>
      <c r="P204">
        <f t="shared" ca="1" si="289"/>
        <v>6.9256738658998514E-7</v>
      </c>
      <c r="Q204">
        <f t="shared" ca="1" si="289"/>
        <v>3.5921681785235793E-7</v>
      </c>
      <c r="R204">
        <f t="shared" ca="1" si="289"/>
        <v>1.064976463657237E-6</v>
      </c>
      <c r="S204">
        <f t="shared" ca="1" si="289"/>
        <v>4.4018074616876618E-6</v>
      </c>
      <c r="T204">
        <f t="shared" ca="1" si="289"/>
        <v>2.7516437309718376E-10</v>
      </c>
      <c r="U204">
        <f t="shared" ca="1" si="289"/>
        <v>6.7424778180811328E-10</v>
      </c>
      <c r="V204">
        <f t="shared" ca="1" si="289"/>
        <v>5.4346421601957567E-12</v>
      </c>
      <c r="W204">
        <f t="shared" ca="1" si="289"/>
        <v>2.2403553060324986E-6</v>
      </c>
      <c r="X204">
        <f t="shared" ca="1" si="289"/>
        <v>0</v>
      </c>
      <c r="Y204">
        <f t="shared" ca="1" si="289"/>
        <v>0</v>
      </c>
      <c r="Z204">
        <f t="shared" ca="1" si="289"/>
        <v>0</v>
      </c>
      <c r="AA204">
        <f t="shared" ca="1" si="289"/>
        <v>1.4842140350822692E-7</v>
      </c>
      <c r="AC204">
        <f t="shared" ca="1" si="254"/>
        <v>2.1223378650922594E-8</v>
      </c>
      <c r="AD204">
        <f t="shared" ref="AD204:AE204" ca="1" si="290">AD46*AM$22</f>
        <v>1.563433791253198E-9</v>
      </c>
      <c r="AE204">
        <f t="shared" ca="1" si="290"/>
        <v>8.4786217141038823E-9</v>
      </c>
      <c r="AG204">
        <f t="shared" si="256"/>
        <v>8.2322041217306235E-10</v>
      </c>
      <c r="AH204">
        <f t="shared" ca="1" si="257"/>
        <v>1.9173877302773369E-9</v>
      </c>
      <c r="AR204" s="5"/>
      <c r="AS204">
        <f ca="1">SUM(E204:R204)+SUM(W204:AA204)</f>
        <v>8.427560156891743E-6</v>
      </c>
      <c r="AT204">
        <f ca="1">SUM(U204:V204)</f>
        <v>6.7968242396830903E-10</v>
      </c>
      <c r="AU204">
        <f ca="1">S204</f>
        <v>4.4018074616876618E-6</v>
      </c>
      <c r="AV204">
        <f ca="1">SUM(S204:T204)</f>
        <v>4.4020826260607586E-6</v>
      </c>
      <c r="AW204" s="2">
        <f t="shared" ca="1" si="258"/>
        <v>3.1265434156279678E-8</v>
      </c>
      <c r="AX204" s="2"/>
      <c r="AY204" s="2">
        <v>3.4999475155715599E-6</v>
      </c>
      <c r="AZ204" s="2">
        <v>0</v>
      </c>
      <c r="BA204" s="2">
        <f t="shared" ca="1" si="259"/>
        <v>1.9173877302773369E-9</v>
      </c>
      <c r="BB204" s="2">
        <f>'Module C'!AD204</f>
        <v>1.2492821254358564E-5</v>
      </c>
      <c r="BF204" t="s">
        <v>54</v>
      </c>
      <c r="BG204" t="s">
        <v>52</v>
      </c>
      <c r="BH204">
        <f t="shared" ca="1" si="260"/>
        <v>3.325808151888081E-5</v>
      </c>
    </row>
    <row r="205" spans="2:60" x14ac:dyDescent="0.25">
      <c r="B205" s="6"/>
      <c r="C205" t="s">
        <v>55</v>
      </c>
      <c r="D205" t="s">
        <v>52</v>
      </c>
      <c r="E205">
        <f t="shared" ref="E205:AA205" ca="1" si="291">E$22*E47</f>
        <v>1.625920274202889E-6</v>
      </c>
      <c r="F205">
        <f t="shared" ca="1" si="291"/>
        <v>0</v>
      </c>
      <c r="G205">
        <f t="shared" ca="1" si="291"/>
        <v>0</v>
      </c>
      <c r="H205">
        <f t="shared" ca="1" si="291"/>
        <v>0</v>
      </c>
      <c r="I205">
        <f t="shared" ca="1" si="291"/>
        <v>0</v>
      </c>
      <c r="J205">
        <f t="shared" ca="1" si="291"/>
        <v>8.9724371924867942E-6</v>
      </c>
      <c r="K205">
        <f t="shared" ca="1" si="291"/>
        <v>2.1328095320025085E-6</v>
      </c>
      <c r="L205">
        <f t="shared" ca="1" si="291"/>
        <v>9.9647703261270406E-6</v>
      </c>
      <c r="M205">
        <f t="shared" ca="1" si="291"/>
        <v>3.1098503925324225E-5</v>
      </c>
      <c r="N205">
        <f t="shared" ca="1" si="291"/>
        <v>0</v>
      </c>
      <c r="O205">
        <f t="shared" ca="1" si="291"/>
        <v>2.1784095595429788E-6</v>
      </c>
      <c r="P205">
        <f t="shared" ca="1" si="291"/>
        <v>4.9427635991812735E-5</v>
      </c>
      <c r="Q205">
        <f t="shared" ca="1" si="291"/>
        <v>2.0150159020983198E-5</v>
      </c>
      <c r="R205">
        <f t="shared" ca="1" si="291"/>
        <v>4.0238764657112561E-5</v>
      </c>
      <c r="S205">
        <f t="shared" ca="1" si="291"/>
        <v>6.3079028475097703E-4</v>
      </c>
      <c r="T205">
        <f t="shared" ca="1" si="291"/>
        <v>8.4253231825584284E-9</v>
      </c>
      <c r="U205">
        <f t="shared" ca="1" si="291"/>
        <v>3.1709794143211454E-9</v>
      </c>
      <c r="V205">
        <f t="shared" ca="1" si="291"/>
        <v>1.5688337006623413E-10</v>
      </c>
      <c r="W205">
        <f t="shared" ca="1" si="291"/>
        <v>6.859797031360882E-5</v>
      </c>
      <c r="X205">
        <f t="shared" ca="1" si="291"/>
        <v>0</v>
      </c>
      <c r="Y205">
        <f t="shared" ca="1" si="291"/>
        <v>0</v>
      </c>
      <c r="Z205">
        <f t="shared" ca="1" si="291"/>
        <v>0</v>
      </c>
      <c r="AA205">
        <f t="shared" ca="1" si="291"/>
        <v>7.3078496155039311E-6</v>
      </c>
      <c r="AC205">
        <f t="shared" ca="1" si="254"/>
        <v>2.0284045766765082E-7</v>
      </c>
      <c r="AD205">
        <f t="shared" ref="AD205:AE205" ca="1" si="292">AD47*AM$22</f>
        <v>1.4942372322848013E-8</v>
      </c>
      <c r="AE205">
        <f t="shared" ca="1" si="292"/>
        <v>8.1033634520060381E-8</v>
      </c>
      <c r="AG205">
        <f t="shared" si="256"/>
        <v>7.8678521414062086E-9</v>
      </c>
      <c r="AH205">
        <f t="shared" ca="1" si="257"/>
        <v>1.8325254010340458E-8</v>
      </c>
      <c r="AR205" s="5"/>
      <c r="AS205">
        <f ca="1">SUM(E205:R205)+SUM(W205:AA205)</f>
        <v>2.4169523040870768E-4</v>
      </c>
      <c r="AT205">
        <f ca="1">SUM(U205:V205)</f>
        <v>3.3278627843873797E-9</v>
      </c>
      <c r="AU205">
        <f ca="1">S205</f>
        <v>6.3079028475097703E-4</v>
      </c>
      <c r="AV205">
        <f ca="1">SUM(S205:T205)</f>
        <v>6.3079871007415953E-4</v>
      </c>
      <c r="AW205" s="2">
        <f t="shared" ca="1" si="258"/>
        <v>2.9881646451055923E-7</v>
      </c>
      <c r="AX205" s="2"/>
      <c r="AY205" s="2">
        <v>5.8920518462656998E-4</v>
      </c>
      <c r="AZ205" s="2">
        <v>0</v>
      </c>
      <c r="BA205" s="2">
        <f t="shared" ca="1" si="259"/>
        <v>1.8325254010340458E-8</v>
      </c>
      <c r="BB205" s="2">
        <f>'Module C'!AD205</f>
        <v>8.4333395241579709E-4</v>
      </c>
      <c r="BF205" t="s">
        <v>55</v>
      </c>
      <c r="BG205" t="s">
        <v>52</v>
      </c>
      <c r="BH205">
        <f t="shared" ca="1" si="260"/>
        <v>2.9361438318575169E-3</v>
      </c>
    </row>
    <row r="206" spans="2:60" x14ac:dyDescent="0.25">
      <c r="B206" s="6"/>
      <c r="C206" t="s">
        <v>56</v>
      </c>
      <c r="D206" t="s">
        <v>52</v>
      </c>
      <c r="E206">
        <f t="shared" ref="E206:AA206" ca="1" si="293">E$22*E48</f>
        <v>1.5953665383580772E-6</v>
      </c>
      <c r="F206">
        <f t="shared" ca="1" si="293"/>
        <v>0</v>
      </c>
      <c r="G206">
        <f t="shared" ca="1" si="293"/>
        <v>0</v>
      </c>
      <c r="H206">
        <f t="shared" ca="1" si="293"/>
        <v>0</v>
      </c>
      <c r="I206">
        <f t="shared" ca="1" si="293"/>
        <v>0</v>
      </c>
      <c r="J206">
        <f t="shared" ca="1" si="293"/>
        <v>8.6319651914618457E-6</v>
      </c>
      <c r="K206">
        <f t="shared" ca="1" si="293"/>
        <v>2.0275610747121242E-6</v>
      </c>
      <c r="L206">
        <f t="shared" ca="1" si="293"/>
        <v>9.3123841410361564E-6</v>
      </c>
      <c r="M206">
        <f t="shared" ca="1" si="293"/>
        <v>2.9434759278914139E-5</v>
      </c>
      <c r="N206">
        <f t="shared" ca="1" si="293"/>
        <v>0</v>
      </c>
      <c r="O206">
        <f t="shared" ca="1" si="293"/>
        <v>2.0682822728817302E-6</v>
      </c>
      <c r="P206">
        <f t="shared" ca="1" si="293"/>
        <v>4.9152544673298915E-5</v>
      </c>
      <c r="Q206">
        <f t="shared" ca="1" si="293"/>
        <v>1.6963088401996711E-5</v>
      </c>
      <c r="R206">
        <f t="shared" ca="1" si="293"/>
        <v>3.8742999636090446E-5</v>
      </c>
      <c r="S206">
        <f t="shared" ca="1" si="293"/>
        <v>6.0810253697991009E-4</v>
      </c>
      <c r="T206">
        <f t="shared" ca="1" si="293"/>
        <v>8.0418704971996762E-9</v>
      </c>
      <c r="U206">
        <f t="shared" ca="1" si="293"/>
        <v>2.9492209579448284E-9</v>
      </c>
      <c r="V206">
        <f t="shared" ca="1" si="293"/>
        <v>1.4771003882507467E-10</v>
      </c>
      <c r="W206">
        <f t="shared" ca="1" si="293"/>
        <v>6.547594456374011E-5</v>
      </c>
      <c r="X206">
        <f t="shared" ca="1" si="293"/>
        <v>0</v>
      </c>
      <c r="Y206">
        <f t="shared" ca="1" si="293"/>
        <v>0</v>
      </c>
      <c r="Z206">
        <f t="shared" ca="1" si="293"/>
        <v>0</v>
      </c>
      <c r="AA206">
        <f t="shared" ca="1" si="293"/>
        <v>7.0285976883318701E-6</v>
      </c>
      <c r="AC206">
        <f t="shared" ca="1" si="254"/>
        <v>1.9158038454265159E-7</v>
      </c>
      <c r="AD206">
        <f t="shared" ref="AD206:AE206" ca="1" si="294">AD48*AM$22</f>
        <v>1.411289181905271E-8</v>
      </c>
      <c r="AE206">
        <f t="shared" ca="1" si="294"/>
        <v>7.6535297941785847E-8</v>
      </c>
      <c r="AG206">
        <f t="shared" si="256"/>
        <v>7.4310921800671716E-9</v>
      </c>
      <c r="AH206">
        <f t="shared" ca="1" si="257"/>
        <v>1.7307983084395752E-8</v>
      </c>
      <c r="AR206" s="5"/>
      <c r="AS206">
        <f ca="1">SUM(E206:R206)+SUM(W206:AA206)</f>
        <v>2.3043349346082214E-4</v>
      </c>
      <c r="AT206">
        <f ca="1">SUM(U206:V206)</f>
        <v>3.096930996769903E-9</v>
      </c>
      <c r="AU206">
        <f ca="1">S206</f>
        <v>6.0810253697991009E-4</v>
      </c>
      <c r="AV206">
        <f ca="1">SUM(S206:T206)</f>
        <v>6.0811057885040731E-4</v>
      </c>
      <c r="AW206" s="2">
        <f t="shared" ca="1" si="258"/>
        <v>2.8222857430349013E-7</v>
      </c>
      <c r="AX206" s="2"/>
      <c r="AY206" s="2">
        <v>5.78107024005015E-4</v>
      </c>
      <c r="AZ206" s="2">
        <v>0</v>
      </c>
      <c r="BA206" s="2">
        <f t="shared" ca="1" si="259"/>
        <v>1.7307983084395752E-8</v>
      </c>
      <c r="BB206" s="2">
        <f>'Module C'!AD206</f>
        <v>8.1052003890543856E-4</v>
      </c>
      <c r="BF206" t="s">
        <v>56</v>
      </c>
      <c r="BG206" t="s">
        <v>52</v>
      </c>
      <c r="BH206">
        <f t="shared" ca="1" si="260"/>
        <v>2.8355763056899779E-3</v>
      </c>
    </row>
    <row r="207" spans="2:60" x14ac:dyDescent="0.25">
      <c r="B207" s="6"/>
      <c r="C207" t="s">
        <v>57</v>
      </c>
      <c r="D207" t="s">
        <v>52</v>
      </c>
      <c r="E207">
        <f t="shared" ref="E207:AA207" ca="1" si="295">E$22*E49</f>
        <v>3.0553735844807337E-8</v>
      </c>
      <c r="F207">
        <f t="shared" ca="1" si="295"/>
        <v>0</v>
      </c>
      <c r="G207">
        <f t="shared" ca="1" si="295"/>
        <v>0</v>
      </c>
      <c r="H207">
        <f t="shared" ca="1" si="295"/>
        <v>0</v>
      </c>
      <c r="I207">
        <f t="shared" ca="1" si="295"/>
        <v>0</v>
      </c>
      <c r="J207">
        <f t="shared" ca="1" si="295"/>
        <v>3.4047200102495707E-7</v>
      </c>
      <c r="K207">
        <f t="shared" ca="1" si="295"/>
        <v>1.0524845729039022E-7</v>
      </c>
      <c r="L207">
        <f t="shared" ca="1" si="295"/>
        <v>6.5238618509085695E-7</v>
      </c>
      <c r="M207">
        <f t="shared" ca="1" si="295"/>
        <v>1.6637446464102162E-6</v>
      </c>
      <c r="N207">
        <f t="shared" ca="1" si="295"/>
        <v>0</v>
      </c>
      <c r="O207">
        <f t="shared" ca="1" si="295"/>
        <v>1.1012728666126001E-7</v>
      </c>
      <c r="P207">
        <f t="shared" ca="1" si="295"/>
        <v>2.7509131851395918E-7</v>
      </c>
      <c r="Q207">
        <f t="shared" ca="1" si="295"/>
        <v>3.1870706189863824E-6</v>
      </c>
      <c r="R207">
        <f t="shared" ca="1" si="295"/>
        <v>1.4957650210220656E-6</v>
      </c>
      <c r="S207">
        <f t="shared" ca="1" si="295"/>
        <v>2.2687747771070001E-5</v>
      </c>
      <c r="T207">
        <f t="shared" ca="1" si="295"/>
        <v>3.8345268535875653E-10</v>
      </c>
      <c r="U207">
        <f t="shared" ca="1" si="295"/>
        <v>2.2175845637633017E-10</v>
      </c>
      <c r="V207">
        <f t="shared" ca="1" si="295"/>
        <v>9.1733312411596667E-12</v>
      </c>
      <c r="W207">
        <f t="shared" ca="1" si="295"/>
        <v>3.1220257498687526E-6</v>
      </c>
      <c r="X207">
        <f t="shared" ca="1" si="295"/>
        <v>0</v>
      </c>
      <c r="Y207">
        <f t="shared" ca="1" si="295"/>
        <v>0</v>
      </c>
      <c r="Z207">
        <f t="shared" ca="1" si="295"/>
        <v>0</v>
      </c>
      <c r="AA207">
        <f t="shared" ca="1" si="295"/>
        <v>2.7925192717207884E-7</v>
      </c>
      <c r="AC207">
        <f t="shared" ca="1" si="254"/>
        <v>1.1260073124998862E-8</v>
      </c>
      <c r="AD207">
        <f t="shared" ref="AD207:AE207" ca="1" si="296">AD49*AM$22</f>
        <v>8.2948050379527781E-10</v>
      </c>
      <c r="AE207">
        <f t="shared" ca="1" si="296"/>
        <v>4.4983365782743913E-9</v>
      </c>
      <c r="AG207">
        <f t="shared" si="256"/>
        <v>4.3675996133902243E-10</v>
      </c>
      <c r="AH207">
        <f t="shared" ca="1" si="257"/>
        <v>1.0172709259446719E-9</v>
      </c>
      <c r="AR207" s="5"/>
      <c r="AS207">
        <f ca="1">SUM(E207:R207)+SUM(W207:AA207)</f>
        <v>1.1261736947885728E-5</v>
      </c>
      <c r="AT207">
        <f ca="1">SUM(U207:V207)</f>
        <v>2.3093178761748984E-10</v>
      </c>
      <c r="AU207">
        <f ca="1">S207</f>
        <v>2.2687747771070001E-5</v>
      </c>
      <c r="AV207">
        <f ca="1">SUM(S207:T207)</f>
        <v>2.2688131223755359E-5</v>
      </c>
      <c r="AW207" s="2">
        <f t="shared" ca="1" si="258"/>
        <v>1.658789020706853E-8</v>
      </c>
      <c r="AX207" s="2"/>
      <c r="AY207" s="2">
        <v>1.10981606215517E-5</v>
      </c>
      <c r="AZ207" s="2">
        <v>0</v>
      </c>
      <c r="BA207" s="2">
        <f t="shared" ca="1" si="259"/>
        <v>1.0172709259446719E-9</v>
      </c>
      <c r="BB207" s="2">
        <f>'Module C'!AD207</f>
        <v>3.2813913510361816E-5</v>
      </c>
      <c r="BF207" t="s">
        <v>57</v>
      </c>
      <c r="BG207" t="s">
        <v>52</v>
      </c>
      <c r="BH207">
        <f t="shared" ca="1" si="260"/>
        <v>1.0056752616754524E-4</v>
      </c>
    </row>
    <row r="208" spans="2:60" x14ac:dyDescent="0.25">
      <c r="B208" s="6"/>
      <c r="C208" t="s">
        <v>58</v>
      </c>
      <c r="D208" t="s">
        <v>59</v>
      </c>
      <c r="E208">
        <f t="shared" ref="E208:AA208" ca="1" si="297">E$22*E50</f>
        <v>2.2715949503821351</v>
      </c>
      <c r="F208">
        <f t="shared" ca="1" si="297"/>
        <v>0</v>
      </c>
      <c r="G208">
        <f t="shared" ca="1" si="297"/>
        <v>0</v>
      </c>
      <c r="H208">
        <f t="shared" ca="1" si="297"/>
        <v>0</v>
      </c>
      <c r="I208">
        <f t="shared" ca="1" si="297"/>
        <v>0</v>
      </c>
      <c r="J208">
        <f t="shared" ca="1" si="297"/>
        <v>23.029387053531039</v>
      </c>
      <c r="K208">
        <f t="shared" ca="1" si="297"/>
        <v>4.3840966970757043</v>
      </c>
      <c r="L208">
        <f t="shared" ca="1" si="297"/>
        <v>33.641559412875182</v>
      </c>
      <c r="M208">
        <f t="shared" ca="1" si="297"/>
        <v>39.368573318962973</v>
      </c>
      <c r="N208">
        <f t="shared" ca="1" si="297"/>
        <v>0</v>
      </c>
      <c r="O208">
        <f t="shared" ca="1" si="297"/>
        <v>4.2201422530675945</v>
      </c>
      <c r="P208">
        <f t="shared" ca="1" si="297"/>
        <v>13.105394331099379</v>
      </c>
      <c r="Q208">
        <f t="shared" ca="1" si="297"/>
        <v>40.950672702454845</v>
      </c>
      <c r="R208">
        <f t="shared" ca="1" si="297"/>
        <v>49.923893364842584</v>
      </c>
      <c r="S208">
        <f t="shared" ca="1" si="297"/>
        <v>978.46685538958491</v>
      </c>
      <c r="T208">
        <f t="shared" ca="1" si="297"/>
        <v>1.3852904704368169E-2</v>
      </c>
      <c r="U208">
        <f t="shared" ca="1" si="297"/>
        <v>1.0962053589757955E-2</v>
      </c>
      <c r="V208">
        <f t="shared" ca="1" si="297"/>
        <v>2.0026624381469545E-4</v>
      </c>
      <c r="W208">
        <f t="shared" ca="1" si="297"/>
        <v>112.78868775440111</v>
      </c>
      <c r="X208">
        <f t="shared" ca="1" si="297"/>
        <v>0</v>
      </c>
      <c r="Y208">
        <f t="shared" ca="1" si="297"/>
        <v>0</v>
      </c>
      <c r="Z208">
        <f t="shared" ca="1" si="297"/>
        <v>0</v>
      </c>
      <c r="AA208">
        <f t="shared" ca="1" si="297"/>
        <v>12.849823430570254</v>
      </c>
      <c r="AC208">
        <f t="shared" ca="1" si="254"/>
        <v>0.4736568255588936</v>
      </c>
      <c r="AD208">
        <f t="shared" ref="AD208:AE208" ca="1" si="298">AD50*AM$22</f>
        <v>3.4892233640863038E-2</v>
      </c>
      <c r="AE208">
        <f t="shared" ca="1" si="298"/>
        <v>0.18922326705237263</v>
      </c>
      <c r="AG208">
        <f t="shared" si="256"/>
        <v>1.8372379514994257E-2</v>
      </c>
      <c r="AH208">
        <f t="shared" ca="1" si="257"/>
        <v>4.27916685946352E-2</v>
      </c>
      <c r="AR208" s="5"/>
      <c r="AS208">
        <f ca="1">SUM(E208:R208)+SUM(W208:AA208)</f>
        <v>336.53382526926282</v>
      </c>
      <c r="AT208">
        <f ca="1">SUM(U208:V208)</f>
        <v>1.1162319833572651E-2</v>
      </c>
      <c r="AU208">
        <f ca="1">S208</f>
        <v>978.46685538958491</v>
      </c>
      <c r="AV208">
        <f ca="1">SUM(S208:T208)</f>
        <v>978.48070829428923</v>
      </c>
      <c r="AW208" s="2">
        <f t="shared" ca="1" si="258"/>
        <v>0.69777232625212937</v>
      </c>
      <c r="AX208" s="2"/>
      <c r="AY208" s="2">
        <v>377.56606548676001</v>
      </c>
      <c r="AZ208" s="2">
        <v>0</v>
      </c>
      <c r="BA208" s="2">
        <f t="shared" ca="1" si="259"/>
        <v>4.27916685946352E-2</v>
      </c>
      <c r="BB208" s="2">
        <f>'Module C'!AD208</f>
        <v>1271.3864142708228</v>
      </c>
      <c r="BF208" t="s">
        <v>58</v>
      </c>
      <c r="BG208" t="s">
        <v>59</v>
      </c>
      <c r="BH208">
        <f t="shared" ca="1" si="260"/>
        <v>3943.1855950254003</v>
      </c>
    </row>
    <row r="209" spans="2:60" x14ac:dyDescent="0.25">
      <c r="B209" s="6"/>
      <c r="C209" t="s">
        <v>60</v>
      </c>
      <c r="D209" t="s">
        <v>61</v>
      </c>
      <c r="E209">
        <f t="shared" ref="E209:AA209" ca="1" si="299">E$22*E51</f>
        <v>36691.710005062727</v>
      </c>
      <c r="F209">
        <f t="shared" ca="1" si="299"/>
        <v>0</v>
      </c>
      <c r="G209">
        <f t="shared" ca="1" si="299"/>
        <v>0</v>
      </c>
      <c r="H209">
        <f t="shared" ca="1" si="299"/>
        <v>0</v>
      </c>
      <c r="I209">
        <f t="shared" ca="1" si="299"/>
        <v>0</v>
      </c>
      <c r="J209">
        <f t="shared" ca="1" si="299"/>
        <v>2258.7593378074657</v>
      </c>
      <c r="K209">
        <f t="shared" ca="1" si="299"/>
        <v>1020.248208714556</v>
      </c>
      <c r="L209">
        <f t="shared" ca="1" si="299"/>
        <v>12388.39756253387</v>
      </c>
      <c r="M209">
        <f t="shared" ca="1" si="299"/>
        <v>7222.6836731019957</v>
      </c>
      <c r="N209">
        <f t="shared" ca="1" si="299"/>
        <v>0</v>
      </c>
      <c r="O209">
        <f t="shared" ca="1" si="299"/>
        <v>2916.0287395133455</v>
      </c>
      <c r="P209">
        <f t="shared" ca="1" si="299"/>
        <v>2845.1134429458243</v>
      </c>
      <c r="Q209">
        <f t="shared" ca="1" si="299"/>
        <v>22792.178784376996</v>
      </c>
      <c r="R209">
        <f t="shared" ca="1" si="299"/>
        <v>49393.240620687669</v>
      </c>
      <c r="S209">
        <f t="shared" ca="1" si="299"/>
        <v>45974.293569930429</v>
      </c>
      <c r="T209">
        <f t="shared" ca="1" si="299"/>
        <v>7.6053037819750573</v>
      </c>
      <c r="U209">
        <f t="shared" ca="1" si="299"/>
        <v>2.4693338196593388</v>
      </c>
      <c r="V209">
        <f t="shared" ca="1" si="299"/>
        <v>0.18511146343693322</v>
      </c>
      <c r="W209">
        <f t="shared" ca="1" si="299"/>
        <v>61921.470756387083</v>
      </c>
      <c r="X209">
        <f t="shared" ca="1" si="299"/>
        <v>0</v>
      </c>
      <c r="Y209">
        <f t="shared" ca="1" si="299"/>
        <v>0</v>
      </c>
      <c r="Z209">
        <f t="shared" ca="1" si="299"/>
        <v>0</v>
      </c>
      <c r="AA209">
        <f t="shared" ca="1" si="299"/>
        <v>6822.1843624602743</v>
      </c>
      <c r="AC209">
        <f t="shared" ca="1" si="254"/>
        <v>102.318300761449</v>
      </c>
      <c r="AD209">
        <f t="shared" ref="AD209:AE209" ca="1" si="300">AD51*AM$22</f>
        <v>7.5373432055834941</v>
      </c>
      <c r="AE209">
        <f t="shared" ca="1" si="300"/>
        <v>40.87559199951049</v>
      </c>
      <c r="AG209">
        <f t="shared" si="256"/>
        <v>3.9687608231984237</v>
      </c>
      <c r="AH209">
        <f t="shared" ca="1" si="257"/>
        <v>9.243761687977063</v>
      </c>
      <c r="AR209" s="5"/>
      <c r="AS209">
        <f ca="1">SUM(E209:R209)+SUM(W209:AA209)</f>
        <v>206272.01549359181</v>
      </c>
      <c r="AT209">
        <f ca="1">SUM(U209:V209)</f>
        <v>2.6544452830962721</v>
      </c>
      <c r="AU209">
        <f ca="1">S209</f>
        <v>45974.293569930429</v>
      </c>
      <c r="AV209">
        <f ca="1">SUM(S209:T209)</f>
        <v>45981.898873712402</v>
      </c>
      <c r="AW209" s="2">
        <f t="shared" ca="1" si="258"/>
        <v>150.73123596654298</v>
      </c>
      <c r="AX209" s="2"/>
      <c r="AY209" s="2">
        <v>118172.814729889</v>
      </c>
      <c r="AZ209" s="2">
        <v>0</v>
      </c>
      <c r="BA209" s="2">
        <f t="shared" ca="1" si="259"/>
        <v>9.243761687977063</v>
      </c>
      <c r="BB209" s="2">
        <f>'Module C'!AD209</f>
        <v>245039.11779822593</v>
      </c>
      <c r="BF209" t="s">
        <v>60</v>
      </c>
      <c r="BG209" t="s">
        <v>61</v>
      </c>
      <c r="BH209">
        <f t="shared" ca="1" si="260"/>
        <v>661602.76990828721</v>
      </c>
    </row>
    <row r="210" spans="2:60" x14ac:dyDescent="0.25">
      <c r="B210" s="6"/>
      <c r="C210" t="s">
        <v>62</v>
      </c>
      <c r="D210" t="s">
        <v>63</v>
      </c>
      <c r="E210">
        <f t="shared" ref="E210:AA210" ca="1" si="301">E$22*E52</f>
        <v>1.0225869000215437E-6</v>
      </c>
      <c r="F210">
        <f t="shared" ca="1" si="301"/>
        <v>0</v>
      </c>
      <c r="G210">
        <f t="shared" ca="1" si="301"/>
        <v>0</v>
      </c>
      <c r="H210">
        <f t="shared" ca="1" si="301"/>
        <v>0</v>
      </c>
      <c r="I210">
        <f t="shared" ca="1" si="301"/>
        <v>0</v>
      </c>
      <c r="J210">
        <f t="shared" ca="1" si="301"/>
        <v>1.433917691732344E-5</v>
      </c>
      <c r="K210">
        <f t="shared" ca="1" si="301"/>
        <v>3.082301525493287E-6</v>
      </c>
      <c r="L210">
        <f t="shared" ca="1" si="301"/>
        <v>1.8015993589836596E-5</v>
      </c>
      <c r="M210">
        <f t="shared" ca="1" si="301"/>
        <v>8.8263255970144811E-5</v>
      </c>
      <c r="N210">
        <f t="shared" ca="1" si="301"/>
        <v>0</v>
      </c>
      <c r="O210">
        <f t="shared" ca="1" si="301"/>
        <v>2.3330033065662634E-6</v>
      </c>
      <c r="P210">
        <f t="shared" ca="1" si="301"/>
        <v>1.9171896230244823E-5</v>
      </c>
      <c r="Q210">
        <f t="shared" ca="1" si="301"/>
        <v>3.7270265292163299E-5</v>
      </c>
      <c r="R210">
        <f t="shared" ca="1" si="301"/>
        <v>2.8065026390301196E-5</v>
      </c>
      <c r="S210">
        <f t="shared" ca="1" si="301"/>
        <v>7.3542024091909606E-4</v>
      </c>
      <c r="T210">
        <f t="shared" ca="1" si="301"/>
        <v>6.1347182941678841E-9</v>
      </c>
      <c r="U210">
        <f t="shared" ca="1" si="301"/>
        <v>7.2506506373951548E-9</v>
      </c>
      <c r="V210">
        <f t="shared" ca="1" si="301"/>
        <v>1.7903197463632553E-10</v>
      </c>
      <c r="W210">
        <f t="shared" ca="1" si="301"/>
        <v>4.9948140184919611E-5</v>
      </c>
      <c r="X210">
        <f t="shared" ca="1" si="301"/>
        <v>0</v>
      </c>
      <c r="Y210">
        <f t="shared" ca="1" si="301"/>
        <v>0</v>
      </c>
      <c r="Z210">
        <f t="shared" ca="1" si="301"/>
        <v>0</v>
      </c>
      <c r="AA210">
        <f t="shared" ca="1" si="301"/>
        <v>5.8613073839908459E-6</v>
      </c>
      <c r="AC210">
        <f t="shared" ca="1" si="254"/>
        <v>2.8869259094646524E-7</v>
      </c>
      <c r="AD210">
        <f t="shared" ref="AD210:AE210" ca="1" si="302">AD52*AM$22</f>
        <v>2.1266724746981805E-8</v>
      </c>
      <c r="AE210">
        <f t="shared" ca="1" si="302"/>
        <v>1.1533108420478594E-7</v>
      </c>
      <c r="AG210">
        <f t="shared" si="256"/>
        <v>1.1197917052661513E-8</v>
      </c>
      <c r="AH210">
        <f t="shared" ca="1" si="257"/>
        <v>2.6081409600571025E-8</v>
      </c>
      <c r="AR210" s="5"/>
      <c r="AS210">
        <f ca="1">SUM(E210:R210)+SUM(W210:AA210)</f>
        <v>2.6737295369100571E-4</v>
      </c>
      <c r="AT210">
        <f ca="1">SUM(U210:V210)</f>
        <v>7.4296826120314801E-9</v>
      </c>
      <c r="AU210">
        <f ca="1">S210</f>
        <v>7.3542024091909606E-4</v>
      </c>
      <c r="AV210">
        <f ca="1">SUM(S210:T210)</f>
        <v>7.3542637563739019E-4</v>
      </c>
      <c r="AW210" s="2">
        <f t="shared" ca="1" si="258"/>
        <v>4.25290399898233E-7</v>
      </c>
      <c r="AX210" s="2"/>
      <c r="AY210" s="2">
        <v>3.1238060417303199E-4</v>
      </c>
      <c r="AZ210" s="2">
        <v>0</v>
      </c>
      <c r="BA210" s="2">
        <f t="shared" ca="1" si="259"/>
        <v>2.6081409600571025E-8</v>
      </c>
      <c r="BB210" s="2">
        <f>'Module C'!AD210</f>
        <v>9.6939545056786444E-4</v>
      </c>
      <c r="BF210" t="s">
        <v>62</v>
      </c>
      <c r="BG210" t="s">
        <v>63</v>
      </c>
      <c r="BH210">
        <f t="shared" ca="1" si="260"/>
        <v>3.020454426480499E-3</v>
      </c>
    </row>
    <row r="211" spans="2:60" x14ac:dyDescent="0.25">
      <c r="B211" s="6"/>
      <c r="C211" t="s">
        <v>64</v>
      </c>
      <c r="D211" t="s">
        <v>65</v>
      </c>
      <c r="E211">
        <f t="shared" ref="E211:AA211" ca="1" si="303">E$22*E53</f>
        <v>0.37709634922094565</v>
      </c>
      <c r="F211">
        <f t="shared" ca="1" si="303"/>
        <v>0</v>
      </c>
      <c r="G211">
        <f t="shared" ca="1" si="303"/>
        <v>0</v>
      </c>
      <c r="H211">
        <f t="shared" ca="1" si="303"/>
        <v>0</v>
      </c>
      <c r="I211">
        <f t="shared" ca="1" si="303"/>
        <v>0</v>
      </c>
      <c r="J211">
        <f t="shared" ca="1" si="303"/>
        <v>3.8063035718747651</v>
      </c>
      <c r="K211">
        <f t="shared" ca="1" si="303"/>
        <v>1.4370932372382099</v>
      </c>
      <c r="L211">
        <f t="shared" ca="1" si="303"/>
        <v>4.5975443593501488</v>
      </c>
      <c r="M211">
        <f t="shared" ca="1" si="303"/>
        <v>15.683757090353444</v>
      </c>
      <c r="N211">
        <f t="shared" ca="1" si="303"/>
        <v>0</v>
      </c>
      <c r="O211">
        <f t="shared" ca="1" si="303"/>
        <v>1.0673759395383151</v>
      </c>
      <c r="P211">
        <f t="shared" ca="1" si="303"/>
        <v>8.2978718949280186</v>
      </c>
      <c r="Q211">
        <f t="shared" ca="1" si="303"/>
        <v>5.0343837860725227</v>
      </c>
      <c r="R211">
        <f t="shared" ca="1" si="303"/>
        <v>19.524932095244964</v>
      </c>
      <c r="S211">
        <f t="shared" ca="1" si="303"/>
        <v>50.50054274839183</v>
      </c>
      <c r="T211">
        <f t="shared" ca="1" si="303"/>
        <v>3.1676123635099298E-3</v>
      </c>
      <c r="U211">
        <f t="shared" ca="1" si="303"/>
        <v>2.2760983916285606E-3</v>
      </c>
      <c r="V211">
        <f t="shared" ca="1" si="303"/>
        <v>8.9404603741275127E-5</v>
      </c>
      <c r="W211">
        <f t="shared" ca="1" si="303"/>
        <v>25.790319750214227</v>
      </c>
      <c r="X211">
        <f t="shared" ca="1" si="303"/>
        <v>0</v>
      </c>
      <c r="Y211">
        <f t="shared" ca="1" si="303"/>
        <v>0</v>
      </c>
      <c r="Z211">
        <f t="shared" ca="1" si="303"/>
        <v>0</v>
      </c>
      <c r="AA211">
        <f t="shared" ca="1" si="303"/>
        <v>3.3918994599243195</v>
      </c>
      <c r="AC211">
        <f t="shared" ca="1" si="254"/>
        <v>0.11845600936490677</v>
      </c>
      <c r="AD211">
        <f t="shared" ref="AD211:AE211" ca="1" si="304">AD53*AM$22</f>
        <v>8.7261378531758825E-3</v>
      </c>
      <c r="AE211">
        <f t="shared" ca="1" si="304"/>
        <v>4.7322516819146135E-2</v>
      </c>
      <c r="AG211">
        <f t="shared" si="256"/>
        <v>4.5947163483093974E-3</v>
      </c>
      <c r="AH211">
        <f t="shared" ca="1" si="257"/>
        <v>1.0701693762789096E-2</v>
      </c>
      <c r="AR211" s="5"/>
      <c r="AS211">
        <f ca="1">SUM(E211:R211)+SUM(W211:AA211)</f>
        <v>89.00857753395988</v>
      </c>
      <c r="AT211">
        <f ca="1">SUM(U211:V211)</f>
        <v>2.3655029953698358E-3</v>
      </c>
      <c r="AU211">
        <f ca="1">S211</f>
        <v>50.50054274839183</v>
      </c>
      <c r="AV211">
        <f ca="1">SUM(S211:T211)</f>
        <v>50.503710360755342</v>
      </c>
      <c r="AW211" s="2">
        <f t="shared" ca="1" si="258"/>
        <v>0.17450466403722881</v>
      </c>
      <c r="AX211" s="2"/>
      <c r="AY211" s="2">
        <v>270.77544809987899</v>
      </c>
      <c r="AZ211" s="2">
        <v>0</v>
      </c>
      <c r="BA211" s="2">
        <f t="shared" ca="1" si="259"/>
        <v>1.0701693762789096E-2</v>
      </c>
      <c r="BB211" s="2">
        <f>'Module C'!AD211</f>
        <v>134.93556871561381</v>
      </c>
      <c r="BF211" t="s">
        <v>64</v>
      </c>
      <c r="BG211" t="s">
        <v>65</v>
      </c>
      <c r="BH211">
        <f t="shared" ca="1" si="260"/>
        <v>595.91141931939524</v>
      </c>
    </row>
    <row r="212" spans="2:60" x14ac:dyDescent="0.25">
      <c r="B212" s="6"/>
      <c r="C212" t="s">
        <v>66</v>
      </c>
      <c r="D212" t="s">
        <v>67</v>
      </c>
      <c r="E212">
        <f t="shared" ref="E212:AA212" ca="1" si="305">E$22*E54</f>
        <v>689.62397034942217</v>
      </c>
      <c r="F212">
        <f t="shared" ca="1" si="305"/>
        <v>0</v>
      </c>
      <c r="G212">
        <f t="shared" ca="1" si="305"/>
        <v>0</v>
      </c>
      <c r="H212">
        <f t="shared" ca="1" si="305"/>
        <v>0</v>
      </c>
      <c r="I212">
        <f t="shared" ca="1" si="305"/>
        <v>0</v>
      </c>
      <c r="J212">
        <f t="shared" ca="1" si="305"/>
        <v>8042.0759157236544</v>
      </c>
      <c r="K212">
        <f t="shared" ca="1" si="305"/>
        <v>2795.7872160489414</v>
      </c>
      <c r="L212">
        <f t="shared" ca="1" si="305"/>
        <v>9188.0232461539363</v>
      </c>
      <c r="M212">
        <f t="shared" ca="1" si="305"/>
        <v>80062.852801418892</v>
      </c>
      <c r="N212">
        <f t="shared" ca="1" si="305"/>
        <v>0</v>
      </c>
      <c r="O212">
        <f t="shared" ca="1" si="305"/>
        <v>1948.2667968481537</v>
      </c>
      <c r="P212">
        <f t="shared" ca="1" si="305"/>
        <v>18753.180363010568</v>
      </c>
      <c r="Q212">
        <f t="shared" ca="1" si="305"/>
        <v>13827.589590178673</v>
      </c>
      <c r="R212">
        <f t="shared" ca="1" si="305"/>
        <v>37144.439241666019</v>
      </c>
      <c r="S212">
        <f t="shared" ca="1" si="305"/>
        <v>149235.86879826186</v>
      </c>
      <c r="T212">
        <f t="shared" ca="1" si="305"/>
        <v>6.2588596711657374</v>
      </c>
      <c r="U212">
        <f t="shared" ca="1" si="305"/>
        <v>6.1747481404276714</v>
      </c>
      <c r="V212">
        <f t="shared" ca="1" si="305"/>
        <v>0.14786821818715623</v>
      </c>
      <c r="W212">
        <f t="shared" ca="1" si="305"/>
        <v>50958.884379470903</v>
      </c>
      <c r="X212">
        <f t="shared" ca="1" si="305"/>
        <v>0</v>
      </c>
      <c r="Y212">
        <f t="shared" ca="1" si="305"/>
        <v>0</v>
      </c>
      <c r="Z212">
        <f t="shared" ca="1" si="305"/>
        <v>0</v>
      </c>
      <c r="AA212">
        <f t="shared" ca="1" si="305"/>
        <v>6434.5814831007128</v>
      </c>
      <c r="AC212">
        <f t="shared" ca="1" si="254"/>
        <v>251.0821734184052</v>
      </c>
      <c r="AD212">
        <f t="shared" ref="AD212:AE212" ca="1" si="306">AD54*AM$22</f>
        <v>18.496129233719618</v>
      </c>
      <c r="AE212">
        <f t="shared" ca="1" si="306"/>
        <v>100.30593161363331</v>
      </c>
      <c r="AG212">
        <f t="shared" si="256"/>
        <v>9.7390699987262703</v>
      </c>
      <c r="AH212">
        <f t="shared" ca="1" si="257"/>
        <v>22.683564503189455</v>
      </c>
      <c r="AR212" s="5"/>
      <c r="AS212">
        <f ca="1">SUM(E212:R212)+SUM(W212:AA212)</f>
        <v>229845.30500396987</v>
      </c>
      <c r="AT212">
        <f ca="1">SUM(U212:V212)</f>
        <v>6.3226163586148276</v>
      </c>
      <c r="AU212">
        <f ca="1">S212</f>
        <v>149235.86879826186</v>
      </c>
      <c r="AV212">
        <f ca="1">SUM(S212:T212)</f>
        <v>149242.12765793302</v>
      </c>
      <c r="AW212" s="2">
        <f t="shared" ca="1" si="258"/>
        <v>369.8842342657581</v>
      </c>
      <c r="AX212" s="2"/>
      <c r="AY212" s="2">
        <v>720512.85851010506</v>
      </c>
      <c r="AZ212" s="2">
        <v>0</v>
      </c>
      <c r="BA212" s="2">
        <f t="shared" ca="1" si="259"/>
        <v>22.683564503189455</v>
      </c>
      <c r="BB212" s="2">
        <f>'Module C'!AD212</f>
        <v>366562.13991884782</v>
      </c>
      <c r="BF212" t="s">
        <v>66</v>
      </c>
      <c r="BG212" t="s">
        <v>67</v>
      </c>
      <c r="BH212">
        <f t="shared" ca="1" si="260"/>
        <v>1615797.1903042453</v>
      </c>
    </row>
    <row r="213" spans="2:60" x14ac:dyDescent="0.25">
      <c r="B213" s="6"/>
      <c r="C213" t="s">
        <v>68</v>
      </c>
      <c r="D213" t="s">
        <v>69</v>
      </c>
      <c r="E213">
        <f t="shared" ref="E213:AA213" ca="1" si="307">E$22*E55</f>
        <v>2.879929574676703E-4</v>
      </c>
      <c r="F213">
        <f t="shared" ca="1" si="307"/>
        <v>0</v>
      </c>
      <c r="G213">
        <f t="shared" ca="1" si="307"/>
        <v>0</v>
      </c>
      <c r="H213">
        <f t="shared" ca="1" si="307"/>
        <v>0</v>
      </c>
      <c r="I213">
        <f t="shared" ca="1" si="307"/>
        <v>0</v>
      </c>
      <c r="J213">
        <f t="shared" ca="1" si="307"/>
        <v>2.3485677968491697E-3</v>
      </c>
      <c r="K213">
        <f t="shared" ca="1" si="307"/>
        <v>2.7501779471487101E-3</v>
      </c>
      <c r="L213">
        <f t="shared" ca="1" si="307"/>
        <v>3.4964063653946172E-2</v>
      </c>
      <c r="M213">
        <f t="shared" ca="1" si="307"/>
        <v>2.7098324140435653E-2</v>
      </c>
      <c r="N213">
        <f t="shared" ca="1" si="307"/>
        <v>0</v>
      </c>
      <c r="O213">
        <f t="shared" ca="1" si="307"/>
        <v>2.6516545283310439E-4</v>
      </c>
      <c r="P213">
        <f t="shared" ca="1" si="307"/>
        <v>1.4833572976477754E-3</v>
      </c>
      <c r="Q213">
        <f t="shared" ca="1" si="307"/>
        <v>1.2950524988498963E-2</v>
      </c>
      <c r="R213">
        <f t="shared" ca="1" si="307"/>
        <v>1.292902228754072E-2</v>
      </c>
      <c r="S213">
        <f t="shared" ca="1" si="307"/>
        <v>0.71110803014693547</v>
      </c>
      <c r="T213">
        <f t="shared" ca="1" si="307"/>
        <v>4.4460280877857715E-6</v>
      </c>
      <c r="U213">
        <f t="shared" ca="1" si="307"/>
        <v>2.072806674087876E-6</v>
      </c>
      <c r="V213">
        <f t="shared" ca="1" si="307"/>
        <v>1.1315113681406287E-7</v>
      </c>
      <c r="W213">
        <f t="shared" ca="1" si="307"/>
        <v>3.6199027167381215E-2</v>
      </c>
      <c r="X213">
        <f t="shared" ca="1" si="307"/>
        <v>0</v>
      </c>
      <c r="Y213">
        <f t="shared" ca="1" si="307"/>
        <v>0</v>
      </c>
      <c r="Z213">
        <f t="shared" ca="1" si="307"/>
        <v>0</v>
      </c>
      <c r="AA213">
        <f t="shared" ca="1" si="307"/>
        <v>3.2805528965676482E-3</v>
      </c>
      <c r="AC213">
        <f t="shared" ca="1" si="254"/>
        <v>1.437224888642968E-4</v>
      </c>
      <c r="AD213">
        <f t="shared" ref="AD213:AE213" ca="1" si="308">AD55*AM$22</f>
        <v>1.0587409259820429E-5</v>
      </c>
      <c r="AE213">
        <f t="shared" ca="1" si="308"/>
        <v>5.7416334832103098E-5</v>
      </c>
      <c r="AG213">
        <f t="shared" si="256"/>
        <v>5.5747620804127499E-6</v>
      </c>
      <c r="AH213">
        <f t="shared" ca="1" si="257"/>
        <v>1.2984348121280142E-5</v>
      </c>
      <c r="AR213" s="5"/>
      <c r="AS213">
        <f ca="1">SUM(E213:R213)+SUM(W213:AA213)</f>
        <v>0.13455677658631682</v>
      </c>
      <c r="AT213">
        <f ca="1">SUM(U213:V213)</f>
        <v>2.1859578109019389E-6</v>
      </c>
      <c r="AU213">
        <f ca="1">S213</f>
        <v>0.71110803014693547</v>
      </c>
      <c r="AV213">
        <f ca="1">SUM(S213:T213)</f>
        <v>0.71111247617502327</v>
      </c>
      <c r="AW213" s="2">
        <f t="shared" ca="1" si="258"/>
        <v>2.1172623295622031E-4</v>
      </c>
      <c r="AX213" s="2"/>
      <c r="AY213" s="2">
        <v>5.0575029968428602E-2</v>
      </c>
      <c r="AZ213" s="2">
        <v>0</v>
      </c>
      <c r="BA213" s="2">
        <f t="shared" ca="1" si="259"/>
        <v>1.2984348121280142E-5</v>
      </c>
      <c r="BB213" s="2">
        <f>'Module C'!AD213</f>
        <v>0.81714640849153142</v>
      </c>
      <c r="BF213" t="s">
        <v>68</v>
      </c>
      <c r="BG213" t="s">
        <v>69</v>
      </c>
      <c r="BH213">
        <f t="shared" ca="1" si="260"/>
        <v>2.4247256179071242</v>
      </c>
    </row>
    <row r="214" spans="2:60" x14ac:dyDescent="0.25">
      <c r="B214" s="6"/>
      <c r="C214" t="s">
        <v>70</v>
      </c>
      <c r="D214" t="s">
        <v>71</v>
      </c>
      <c r="E214">
        <f t="shared" ref="E214:AA214" ca="1" si="309">E$22*E56</f>
        <v>10.742994882598806</v>
      </c>
      <c r="F214">
        <f t="shared" ca="1" si="309"/>
        <v>0</v>
      </c>
      <c r="G214">
        <f t="shared" ca="1" si="309"/>
        <v>0</v>
      </c>
      <c r="H214">
        <f t="shared" ca="1" si="309"/>
        <v>0</v>
      </c>
      <c r="I214">
        <f t="shared" ca="1" si="309"/>
        <v>0</v>
      </c>
      <c r="J214">
        <f t="shared" ca="1" si="309"/>
        <v>157.8119178901525</v>
      </c>
      <c r="K214">
        <f t="shared" ca="1" si="309"/>
        <v>55.86968750825784</v>
      </c>
      <c r="L214">
        <f t="shared" ca="1" si="309"/>
        <v>343.09350848533057</v>
      </c>
      <c r="M214">
        <f t="shared" ca="1" si="309"/>
        <v>233.30640475463085</v>
      </c>
      <c r="N214">
        <f t="shared" ca="1" si="309"/>
        <v>0</v>
      </c>
      <c r="O214">
        <f t="shared" ca="1" si="309"/>
        <v>38.645615588285374</v>
      </c>
      <c r="P214">
        <f t="shared" ca="1" si="309"/>
        <v>1380.7906148899233</v>
      </c>
      <c r="Q214">
        <f t="shared" ca="1" si="309"/>
        <v>472.25899135193617</v>
      </c>
      <c r="R214">
        <f t="shared" ca="1" si="309"/>
        <v>1243.7536996702424</v>
      </c>
      <c r="S214">
        <f t="shared" ca="1" si="309"/>
        <v>8965.5030299994523</v>
      </c>
      <c r="T214">
        <f t="shared" ca="1" si="309"/>
        <v>0.30553506669738939</v>
      </c>
      <c r="U214">
        <f t="shared" ca="1" si="309"/>
        <v>4.0142392684536128E-2</v>
      </c>
      <c r="V214">
        <f t="shared" ca="1" si="309"/>
        <v>5.1002027582013288E-3</v>
      </c>
      <c r="W214">
        <f t="shared" ca="1" si="309"/>
        <v>2487.6298488421407</v>
      </c>
      <c r="X214">
        <f t="shared" ca="1" si="309"/>
        <v>0</v>
      </c>
      <c r="Y214">
        <f t="shared" ca="1" si="309"/>
        <v>0</v>
      </c>
      <c r="Z214">
        <f t="shared" ca="1" si="309"/>
        <v>0</v>
      </c>
      <c r="AA214">
        <f t="shared" ca="1" si="309"/>
        <v>528.9203072565216</v>
      </c>
      <c r="AC214">
        <f t="shared" ca="1" si="254"/>
        <v>1.3153155674622794</v>
      </c>
      <c r="AD214">
        <f t="shared" ref="AD214:AE214" ca="1" si="310">AD56*AM$22</f>
        <v>9.6893564316749808E-2</v>
      </c>
      <c r="AE214">
        <f t="shared" ca="1" si="310"/>
        <v>0.52546125264083554</v>
      </c>
      <c r="AG214">
        <f t="shared" si="256"/>
        <v>5.1018956095233839E-2</v>
      </c>
      <c r="AH214">
        <f t="shared" ca="1" si="257"/>
        <v>0.11882980424444888</v>
      </c>
      <c r="AR214" s="5"/>
      <c r="AS214">
        <f ca="1">SUM(E214:R214)+SUM(W214:AA214)</f>
        <v>6952.8235911200209</v>
      </c>
      <c r="AT214">
        <f ca="1">SUM(U214:V214)</f>
        <v>4.5242595442737454E-2</v>
      </c>
      <c r="AU214">
        <f ca="1">S214</f>
        <v>8965.5030299994523</v>
      </c>
      <c r="AV214">
        <f ca="1">SUM(S214:T214)</f>
        <v>8965.8085650661505</v>
      </c>
      <c r="AW214" s="2">
        <f t="shared" ca="1" si="258"/>
        <v>1.9376703844198648</v>
      </c>
      <c r="AX214" s="2"/>
      <c r="AY214" s="2">
        <v>3405.6629912271001</v>
      </c>
      <c r="AZ214" s="2">
        <v>0</v>
      </c>
      <c r="BA214" s="2">
        <f t="shared" ca="1" si="259"/>
        <v>0.11882980424444888</v>
      </c>
      <c r="BB214" s="2">
        <f>'Module C'!AD214</f>
        <v>15385.75434690658</v>
      </c>
      <c r="BF214" t="s">
        <v>70</v>
      </c>
      <c r="BG214" t="s">
        <v>71</v>
      </c>
      <c r="BH214">
        <f t="shared" ca="1" si="260"/>
        <v>43677.654267103411</v>
      </c>
    </row>
    <row r="219" spans="2:60" x14ac:dyDescent="0.25">
      <c r="C219" s="1" t="s">
        <v>27</v>
      </c>
      <c r="E219" t="s">
        <v>1</v>
      </c>
      <c r="F219" t="s">
        <v>2</v>
      </c>
      <c r="G219" t="s">
        <v>3</v>
      </c>
      <c r="H219" t="s">
        <v>4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S219" t="s">
        <v>72</v>
      </c>
      <c r="AT219" t="s">
        <v>73</v>
      </c>
      <c r="AU219" t="s">
        <v>74</v>
      </c>
      <c r="AV219" t="s">
        <v>75</v>
      </c>
      <c r="AW219" s="2" t="s">
        <v>76</v>
      </c>
      <c r="AX219" s="2"/>
      <c r="AY219" s="2" t="s">
        <v>77</v>
      </c>
      <c r="AZ219" s="2" t="s">
        <v>78</v>
      </c>
      <c r="BA219" s="2" t="s">
        <v>79</v>
      </c>
      <c r="BB219" s="11" t="s">
        <v>108</v>
      </c>
      <c r="BF219" s="1" t="s">
        <v>27</v>
      </c>
    </row>
    <row r="220" spans="2:60" x14ac:dyDescent="0.25">
      <c r="B220" s="6" t="s">
        <v>83</v>
      </c>
      <c r="C220" t="s">
        <v>30</v>
      </c>
      <c r="D220" t="s">
        <v>31</v>
      </c>
      <c r="E220">
        <f ca="1">E$23*E30</f>
        <v>1742.8363219525302</v>
      </c>
      <c r="F220">
        <f t="shared" ref="F220:AA220" ca="1" si="311">F$23*F30</f>
        <v>19.071829524177399</v>
      </c>
      <c r="G220">
        <f t="shared" ca="1" si="311"/>
        <v>6.0869189497740921</v>
      </c>
      <c r="H220">
        <f t="shared" ca="1" si="311"/>
        <v>0.68682092042734699</v>
      </c>
      <c r="I220">
        <f t="shared" ca="1" si="311"/>
        <v>1.55029855482621</v>
      </c>
      <c r="J220">
        <f t="shared" ca="1" si="311"/>
        <v>2.4193623091907299</v>
      </c>
      <c r="K220">
        <f t="shared" ca="1" si="311"/>
        <v>5.4412337610737334</v>
      </c>
      <c r="L220">
        <f t="shared" ca="1" si="311"/>
        <v>1.2649990028708984</v>
      </c>
      <c r="M220">
        <f t="shared" ca="1" si="311"/>
        <v>15.3493372534597</v>
      </c>
      <c r="N220">
        <f t="shared" ca="1" si="311"/>
        <v>1.387717743953675</v>
      </c>
      <c r="O220">
        <f t="shared" ca="1" si="311"/>
        <v>49.473294227940997</v>
      </c>
      <c r="P220">
        <f t="shared" ca="1" si="311"/>
        <v>20.134649081981582</v>
      </c>
      <c r="Q220">
        <f t="shared" ca="1" si="311"/>
        <v>8.5234761229647873</v>
      </c>
      <c r="R220">
        <f t="shared" ca="1" si="311"/>
        <v>5.2368832587972509</v>
      </c>
      <c r="S220">
        <f t="shared" ca="1" si="311"/>
        <v>77.130275747314911</v>
      </c>
      <c r="T220">
        <f t="shared" ca="1" si="311"/>
        <v>3.2583378667657942E-3</v>
      </c>
      <c r="U220">
        <f t="shared" ca="1" si="311"/>
        <v>2.0180457562680556E-3</v>
      </c>
      <c r="V220">
        <f t="shared" ca="1" si="311"/>
        <v>7.403925354549722E-5</v>
      </c>
      <c r="W220">
        <f t="shared" ca="1" si="311"/>
        <v>0</v>
      </c>
      <c r="X220">
        <f t="shared" ca="1" si="311"/>
        <v>0</v>
      </c>
      <c r="Y220">
        <f t="shared" ca="1" si="311"/>
        <v>0</v>
      </c>
      <c r="Z220">
        <f t="shared" ca="1" si="311"/>
        <v>0</v>
      </c>
      <c r="AA220">
        <f t="shared" ca="1" si="311"/>
        <v>2.2533999935380691</v>
      </c>
      <c r="AC220">
        <f ca="1">AC30*(AL$23+AO$23)</f>
        <v>4.0955849258094972E-2</v>
      </c>
      <c r="AD220">
        <f ca="1">AD30*AM$23</f>
        <v>6.5597344653605099E-3</v>
      </c>
      <c r="AE220">
        <f ca="1">AE30*AN$23</f>
        <v>3.557394460060892E-2</v>
      </c>
      <c r="AG220">
        <f>AG30*AW$23</f>
        <v>3.3524161074458009E-3</v>
      </c>
      <c r="AH220">
        <f ca="1">AH30*AR$23</f>
        <v>3.2356710167285845E-3</v>
      </c>
      <c r="AR220" s="5" t="s">
        <v>84</v>
      </c>
      <c r="AS220">
        <f ca="1">SUM(E220:R220)+SUM(W220:AA220)</f>
        <v>1881.716542657507</v>
      </c>
      <c r="AT220">
        <f ca="1">SUM(U220:V220)</f>
        <v>2.0920850098135528E-3</v>
      </c>
      <c r="AU220">
        <f ca="1">S220</f>
        <v>77.130275747314911</v>
      </c>
      <c r="AV220">
        <f ca="1">SUM(S220:T220)</f>
        <v>77.13353408518168</v>
      </c>
      <c r="AW220" s="2">
        <f ca="1">+SUM(AC220:AE220)</f>
        <v>8.308952832406441E-2</v>
      </c>
      <c r="AX220" s="2"/>
      <c r="AY220" s="2">
        <v>679.19907567416101</v>
      </c>
      <c r="AZ220" s="2">
        <v>0</v>
      </c>
      <c r="BA220" s="2">
        <f ca="1">+AH220</f>
        <v>3.2356710167285845E-3</v>
      </c>
      <c r="BB220" s="2">
        <f>'Module C'!AD220</f>
        <v>213.15443946508967</v>
      </c>
      <c r="BF220" t="s">
        <v>30</v>
      </c>
      <c r="BG220" t="s">
        <v>31</v>
      </c>
      <c r="BH220">
        <f ca="1">SUM(AS220:BB220)</f>
        <v>2928.4222849136049</v>
      </c>
    </row>
    <row r="221" spans="2:60" x14ac:dyDescent="0.25">
      <c r="B221" s="6"/>
      <c r="C221" t="s">
        <v>32</v>
      </c>
      <c r="D221" t="s">
        <v>33</v>
      </c>
      <c r="E221">
        <f t="shared" ref="E221:AA221" ca="1" si="312">E$23*E31</f>
        <v>40.697959156382737</v>
      </c>
      <c r="F221">
        <f t="shared" ca="1" si="312"/>
        <v>-359.12454475783699</v>
      </c>
      <c r="G221">
        <f t="shared" ca="1" si="312"/>
        <v>-637.87159580352636</v>
      </c>
      <c r="H221">
        <f t="shared" ca="1" si="312"/>
        <v>-119.1175243537747</v>
      </c>
      <c r="I221">
        <f t="shared" ca="1" si="312"/>
        <v>-107.44838070199199</v>
      </c>
      <c r="J221">
        <f t="shared" ca="1" si="312"/>
        <v>579.24044099787602</v>
      </c>
      <c r="K221">
        <f t="shared" ca="1" si="312"/>
        <v>544.256413080627</v>
      </c>
      <c r="L221">
        <f t="shared" ca="1" si="312"/>
        <v>100.28647273074726</v>
      </c>
      <c r="M221">
        <f t="shared" ca="1" si="312"/>
        <v>2073.5192678594199</v>
      </c>
      <c r="N221">
        <f t="shared" ca="1" si="312"/>
        <v>348.30913185649621</v>
      </c>
      <c r="O221">
        <f t="shared" ca="1" si="312"/>
        <v>1377.0036915330859</v>
      </c>
      <c r="P221">
        <f t="shared" ca="1" si="312"/>
        <v>1797.4908379904173</v>
      </c>
      <c r="Q221">
        <f t="shared" ca="1" si="312"/>
        <v>1288.5148143721224</v>
      </c>
      <c r="R221">
        <f t="shared" ca="1" si="312"/>
        <v>1218.5967226271546</v>
      </c>
      <c r="S221">
        <f t="shared" ca="1" si="312"/>
        <v>10231.426959095565</v>
      </c>
      <c r="T221">
        <f t="shared" ca="1" si="312"/>
        <v>0.77350275248376443</v>
      </c>
      <c r="U221">
        <f t="shared" ca="1" si="312"/>
        <v>0.64335662669414206</v>
      </c>
      <c r="V221">
        <f t="shared" ca="1" si="312"/>
        <v>9.228618523581842E-3</v>
      </c>
      <c r="W221">
        <f t="shared" ca="1" si="312"/>
        <v>0</v>
      </c>
      <c r="X221">
        <f t="shared" ca="1" si="312"/>
        <v>0</v>
      </c>
      <c r="Y221">
        <f t="shared" ca="1" si="312"/>
        <v>0</v>
      </c>
      <c r="Z221">
        <f t="shared" ca="1" si="312"/>
        <v>0</v>
      </c>
      <c r="AA221">
        <f t="shared" ca="1" si="312"/>
        <v>598.1477358038793</v>
      </c>
      <c r="AC221">
        <f t="shared" ref="AC221:AC246" ca="1" si="313">AC31*(AL$23+AO$23)</f>
        <v>8.3852629220905328</v>
      </c>
      <c r="AD221">
        <f t="shared" ref="AD221:AE221" ca="1" si="314">AD31*AM$23</f>
        <v>1.3430340033853656</v>
      </c>
      <c r="AE221">
        <f t="shared" ca="1" si="314"/>
        <v>7.2833767106667908</v>
      </c>
      <c r="AG221">
        <f t="shared" ref="AG221:AG246" si="315">AG31*AW$23</f>
        <v>0.68637059161038383</v>
      </c>
      <c r="AH221">
        <f t="shared" ref="AH221:AH246" ca="1" si="316">AH31*AR$23</f>
        <v>0.66246830907295895</v>
      </c>
      <c r="AR221" s="5"/>
      <c r="AS221">
        <f ca="1">SUM(E221:R221)+SUM(W221:AA221)</f>
        <v>8742.5014423910779</v>
      </c>
      <c r="AT221">
        <f ca="1">SUM(U221:V221)</f>
        <v>0.65258524521772387</v>
      </c>
      <c r="AU221">
        <f ca="1">S221</f>
        <v>10231.426959095565</v>
      </c>
      <c r="AV221">
        <f ca="1">SUM(S221:T221)</f>
        <v>10232.200461848048</v>
      </c>
      <c r="AW221" s="2">
        <f t="shared" ref="AW221:AW246" ca="1" si="317">+SUM(AC221:AE221)</f>
        <v>17.011673636142689</v>
      </c>
      <c r="AX221" s="2"/>
      <c r="AY221" s="2">
        <v>69344.523762775905</v>
      </c>
      <c r="AZ221" s="2">
        <v>0</v>
      </c>
      <c r="BA221" s="2">
        <f t="shared" ref="BA221:BA246" ca="1" si="318">+AH221</f>
        <v>0.66246830907295895</v>
      </c>
      <c r="BB221" s="2">
        <f>'Module C'!AD221</f>
        <v>18312.877814173447</v>
      </c>
      <c r="BF221" t="s">
        <v>32</v>
      </c>
      <c r="BG221" t="s">
        <v>33</v>
      </c>
      <c r="BH221">
        <f t="shared" ref="BH221:BH246" ca="1" si="319">SUM(AS221:BB221)</f>
        <v>116881.85716747449</v>
      </c>
    </row>
    <row r="222" spans="2:60" x14ac:dyDescent="0.25">
      <c r="B222" s="6"/>
      <c r="C222" t="s">
        <v>34</v>
      </c>
      <c r="D222" t="s">
        <v>33</v>
      </c>
      <c r="E222">
        <f t="shared" ref="E222:AA222" ca="1" si="320">E$23*E32</f>
        <v>-1273.0673118997897</v>
      </c>
      <c r="F222">
        <f t="shared" ca="1" si="320"/>
        <v>-4765.0533326103496</v>
      </c>
      <c r="G222">
        <f t="shared" ca="1" si="320"/>
        <v>-4030.3654234610021</v>
      </c>
      <c r="H222">
        <f t="shared" ca="1" si="320"/>
        <v>-599.284455045698</v>
      </c>
      <c r="I222">
        <f t="shared" ca="1" si="320"/>
        <v>-315.05481788015499</v>
      </c>
      <c r="J222">
        <f t="shared" ca="1" si="320"/>
        <v>-0.12302167173555401</v>
      </c>
      <c r="K222">
        <f t="shared" ca="1" si="320"/>
        <v>3.1854434118636479</v>
      </c>
      <c r="L222">
        <f t="shared" ca="1" si="320"/>
        <v>-26.090535544480332</v>
      </c>
      <c r="M222">
        <f t="shared" ca="1" si="320"/>
        <v>-4.5170779319456145</v>
      </c>
      <c r="N222">
        <f t="shared" ca="1" si="320"/>
        <v>3.5721017300124616</v>
      </c>
      <c r="O222">
        <f t="shared" ca="1" si="320"/>
        <v>-132.04373583476931</v>
      </c>
      <c r="P222">
        <f t="shared" ca="1" si="320"/>
        <v>3.9482303434078712</v>
      </c>
      <c r="Q222">
        <f t="shared" ca="1" si="320"/>
        <v>-211.3961731727332</v>
      </c>
      <c r="R222">
        <f t="shared" ca="1" si="320"/>
        <v>22.729312669042063</v>
      </c>
      <c r="S222">
        <f t="shared" ca="1" si="320"/>
        <v>24.698070299818319</v>
      </c>
      <c r="T222">
        <f t="shared" ca="1" si="320"/>
        <v>-1.4197108203670825E-3</v>
      </c>
      <c r="U222">
        <f t="shared" ca="1" si="320"/>
        <v>-4.3009950009167117E-2</v>
      </c>
      <c r="V222">
        <f t="shared" ca="1" si="320"/>
        <v>1.3861172806222852E-6</v>
      </c>
      <c r="W222">
        <f t="shared" ca="1" si="320"/>
        <v>0</v>
      </c>
      <c r="X222">
        <f t="shared" ca="1" si="320"/>
        <v>0</v>
      </c>
      <c r="Y222">
        <f t="shared" ca="1" si="320"/>
        <v>0</v>
      </c>
      <c r="Z222">
        <f t="shared" ca="1" si="320"/>
        <v>0</v>
      </c>
      <c r="AA222">
        <f t="shared" ca="1" si="320"/>
        <v>4.9217170472664309</v>
      </c>
      <c r="AC222">
        <f t="shared" ca="1" si="313"/>
        <v>9.3806324057767072E-3</v>
      </c>
      <c r="AD222">
        <f t="shared" ref="AD222:AE222" ca="1" si="321">AD32*AM$23</f>
        <v>1.5024583499971933E-3</v>
      </c>
      <c r="AE222">
        <f t="shared" ca="1" si="321"/>
        <v>8.1479472057540102E-3</v>
      </c>
      <c r="AG222">
        <f>AG32*AW$23</f>
        <v>7.6784595472496994E-4</v>
      </c>
      <c r="AH222">
        <f t="shared" ca="1" si="316"/>
        <v>7.4110636072226949E-4</v>
      </c>
      <c r="AR222" s="5"/>
      <c r="AS222">
        <f ca="1">SUM(E222:R222)+SUM(W222:AA222)</f>
        <v>-11318.639079851069</v>
      </c>
      <c r="AT222">
        <f ca="1">SUM(U222:V222)</f>
        <v>-4.3008563891886495E-2</v>
      </c>
      <c r="AU222">
        <f ca="1">S222</f>
        <v>24.698070299818319</v>
      </c>
      <c r="AV222">
        <f ca="1">SUM(S222:T222)</f>
        <v>24.696650588997951</v>
      </c>
      <c r="AW222" s="2">
        <f t="shared" ca="1" si="317"/>
        <v>1.903103796152791E-2</v>
      </c>
      <c r="AX222" s="2"/>
      <c r="AY222" s="2">
        <v>-240.50915122878999</v>
      </c>
      <c r="AZ222" s="2">
        <v>0</v>
      </c>
      <c r="BA222" s="2">
        <f t="shared" ca="1" si="318"/>
        <v>7.4110636072226949E-4</v>
      </c>
      <c r="BB222" s="2">
        <f>'Module C'!AD222</f>
        <v>-11283.461149679022</v>
      </c>
      <c r="BF222" t="s">
        <v>34</v>
      </c>
      <c r="BG222" t="s">
        <v>33</v>
      </c>
      <c r="BH222">
        <f t="shared" ca="1" si="319"/>
        <v>-22793.237896289633</v>
      </c>
    </row>
    <row r="223" spans="2:60" x14ac:dyDescent="0.25">
      <c r="B223" s="6"/>
      <c r="C223" t="s">
        <v>35</v>
      </c>
      <c r="D223" t="s">
        <v>33</v>
      </c>
      <c r="E223">
        <f t="shared" ref="E223:AA223" ca="1" si="322">E$23*E33</f>
        <v>1311.3790059848723</v>
      </c>
      <c r="F223">
        <f t="shared" ca="1" si="322"/>
        <v>4399.7961347954097</v>
      </c>
      <c r="G223">
        <f t="shared" ca="1" si="322"/>
        <v>3380.891637477006</v>
      </c>
      <c r="H223">
        <f t="shared" ca="1" si="322"/>
        <v>478.82188986982499</v>
      </c>
      <c r="I223">
        <f t="shared" ca="1" si="322"/>
        <v>207.13568348400801</v>
      </c>
      <c r="J223">
        <f t="shared" ca="1" si="322"/>
        <v>578.975781236182</v>
      </c>
      <c r="K223">
        <f t="shared" ca="1" si="322"/>
        <v>540.8568870054163</v>
      </c>
      <c r="L223">
        <f t="shared" ca="1" si="322"/>
        <v>126.21772832389127</v>
      </c>
      <c r="M223">
        <f t="shared" ca="1" si="322"/>
        <v>2077.1032749724909</v>
      </c>
      <c r="N223">
        <f t="shared" ca="1" si="322"/>
        <v>344.63430375042662</v>
      </c>
      <c r="O223">
        <f t="shared" ca="1" si="322"/>
        <v>1506.3181432078738</v>
      </c>
      <c r="P223">
        <f t="shared" ca="1" si="322"/>
        <v>1752.3087237646266</v>
      </c>
      <c r="Q223">
        <f t="shared" ca="1" si="322"/>
        <v>1081.719651665157</v>
      </c>
      <c r="R223">
        <f t="shared" ca="1" si="322"/>
        <v>1195.4055500245568</v>
      </c>
      <c r="S223">
        <f t="shared" ca="1" si="322"/>
        <v>10188.151172993856</v>
      </c>
      <c r="T223">
        <f t="shared" ca="1" si="322"/>
        <v>0.7743668930288814</v>
      </c>
      <c r="U223">
        <f t="shared" ca="1" si="322"/>
        <v>0.68606596640488982</v>
      </c>
      <c r="V223">
        <f t="shared" ca="1" si="322"/>
        <v>9.216490753119649E-3</v>
      </c>
      <c r="W223">
        <f t="shared" ca="1" si="322"/>
        <v>0</v>
      </c>
      <c r="X223">
        <f t="shared" ca="1" si="322"/>
        <v>0</v>
      </c>
      <c r="Y223">
        <f t="shared" ca="1" si="322"/>
        <v>0</v>
      </c>
      <c r="Z223">
        <f t="shared" ca="1" si="322"/>
        <v>0</v>
      </c>
      <c r="AA223">
        <f t="shared" ca="1" si="322"/>
        <v>592.95345659052589</v>
      </c>
      <c r="AC223">
        <f t="shared" ca="1" si="313"/>
        <v>8.370219986616549</v>
      </c>
      <c r="AD223">
        <f t="shared" ref="AD223:AE223" ca="1" si="323">AD33*AM$23</f>
        <v>1.3406246366141621</v>
      </c>
      <c r="AE223">
        <f t="shared" ca="1" si="323"/>
        <v>7.270310529330648</v>
      </c>
      <c r="AG223">
        <f t="shared" si="315"/>
        <v>0.68513926128517322</v>
      </c>
      <c r="AH223">
        <f t="shared" ca="1" si="316"/>
        <v>0.66127985879781137</v>
      </c>
      <c r="AR223" s="5"/>
      <c r="AS223">
        <f ca="1">SUM(E223:R223)+SUM(W223:AA223)</f>
        <v>19574.517852152268</v>
      </c>
      <c r="AT223">
        <f ca="1">SUM(U223:V223)</f>
        <v>0.69528245715800951</v>
      </c>
      <c r="AU223">
        <f ca="1">S223</f>
        <v>10188.151172993856</v>
      </c>
      <c r="AV223">
        <f ca="1">SUM(S223:T223)</f>
        <v>10188.925539886885</v>
      </c>
      <c r="AW223" s="2">
        <f t="shared" ca="1" si="317"/>
        <v>16.98115515256136</v>
      </c>
      <c r="AX223" s="2"/>
      <c r="AY223" s="2">
        <v>69558.092398928799</v>
      </c>
      <c r="AZ223" s="2">
        <v>0</v>
      </c>
      <c r="BA223" s="2">
        <f t="shared" ca="1" si="318"/>
        <v>0.66127985879781137</v>
      </c>
      <c r="BB223" s="2">
        <f>'Module C'!AD223</f>
        <v>29107.476384475103</v>
      </c>
      <c r="BF223" t="s">
        <v>35</v>
      </c>
      <c r="BG223" t="s">
        <v>33</v>
      </c>
      <c r="BH223">
        <f t="shared" ca="1" si="319"/>
        <v>138635.50106590544</v>
      </c>
    </row>
    <row r="224" spans="2:60" x14ac:dyDescent="0.25">
      <c r="B224" s="6"/>
      <c r="C224" t="s">
        <v>36</v>
      </c>
      <c r="D224" t="s">
        <v>33</v>
      </c>
      <c r="E224">
        <f t="shared" ref="E224:AA224" ca="1" si="324">E$23*E34</f>
        <v>2.3862650713038018</v>
      </c>
      <c r="F224">
        <f t="shared" ca="1" si="324"/>
        <v>6.1326530570659203</v>
      </c>
      <c r="G224">
        <f t="shared" ca="1" si="324"/>
        <v>11.602190180496377</v>
      </c>
      <c r="H224">
        <f t="shared" ca="1" si="324"/>
        <v>1.3450408221027801</v>
      </c>
      <c r="I224">
        <f t="shared" ca="1" si="324"/>
        <v>0.47075369415530099</v>
      </c>
      <c r="J224">
        <f t="shared" ca="1" si="324"/>
        <v>0.38768143343093697</v>
      </c>
      <c r="K224">
        <f t="shared" ca="1" si="324"/>
        <v>0.21408266334766848</v>
      </c>
      <c r="L224">
        <f t="shared" ca="1" si="324"/>
        <v>0.15927995133654563</v>
      </c>
      <c r="M224">
        <f t="shared" ca="1" si="324"/>
        <v>0.93307081887121257</v>
      </c>
      <c r="N224">
        <f t="shared" ca="1" si="324"/>
        <v>0.1027263760559092</v>
      </c>
      <c r="O224">
        <f t="shared" ca="1" si="324"/>
        <v>2.7292841599814537</v>
      </c>
      <c r="P224">
        <f t="shared" ca="1" si="324"/>
        <v>41.233883882373469</v>
      </c>
      <c r="Q224">
        <f t="shared" ca="1" si="324"/>
        <v>418.19133587969964</v>
      </c>
      <c r="R224">
        <f t="shared" ca="1" si="324"/>
        <v>0.46185993355845012</v>
      </c>
      <c r="S224">
        <f t="shared" ca="1" si="324"/>
        <v>18.577715801868635</v>
      </c>
      <c r="T224">
        <f t="shared" ca="1" si="324"/>
        <v>5.5557027525003481E-4</v>
      </c>
      <c r="U224">
        <f t="shared" ca="1" si="324"/>
        <v>3.0061029841982957E-4</v>
      </c>
      <c r="V224">
        <f t="shared" ca="1" si="324"/>
        <v>1.0741653181600375E-5</v>
      </c>
      <c r="W224">
        <f t="shared" ca="1" si="324"/>
        <v>0</v>
      </c>
      <c r="X224">
        <f t="shared" ca="1" si="324"/>
        <v>0</v>
      </c>
      <c r="Y224">
        <f t="shared" ca="1" si="324"/>
        <v>0</v>
      </c>
      <c r="Z224">
        <f t="shared" ca="1" si="324"/>
        <v>0</v>
      </c>
      <c r="AA224">
        <f t="shared" ca="1" si="324"/>
        <v>0.27256216608407613</v>
      </c>
      <c r="AC224">
        <f t="shared" ca="1" si="313"/>
        <v>5.6623030682422994E-3</v>
      </c>
      <c r="AD224">
        <f t="shared" ref="AD224:AE224" ca="1" si="325">AD34*AM$23</f>
        <v>9.0690842121224423E-4</v>
      </c>
      <c r="AE224">
        <f t="shared" ca="1" si="325"/>
        <v>4.918234130420248E-3</v>
      </c>
      <c r="AG224">
        <f t="shared" si="315"/>
        <v>4.6348437048862736E-4</v>
      </c>
      <c r="AH224">
        <f t="shared" ca="1" si="316"/>
        <v>4.4734391442813776E-4</v>
      </c>
      <c r="AR224" s="5"/>
      <c r="AS224">
        <f ca="1">SUM(E224:R224)+SUM(W224:AA224)</f>
        <v>486.62267008986356</v>
      </c>
      <c r="AT224">
        <f ca="1">SUM(U224:V224)</f>
        <v>3.1135195160142995E-4</v>
      </c>
      <c r="AU224">
        <f ca="1">S224</f>
        <v>18.577715801868635</v>
      </c>
      <c r="AV224">
        <f ca="1">SUM(S224:T224)</f>
        <v>18.578271372143885</v>
      </c>
      <c r="AW224" s="2">
        <f t="shared" ca="1" si="317"/>
        <v>1.1487445619874793E-2</v>
      </c>
      <c r="AX224" s="2"/>
      <c r="AY224" s="2">
        <v>26.940515075566498</v>
      </c>
      <c r="AZ224" s="2">
        <v>0</v>
      </c>
      <c r="BA224" s="2">
        <f t="shared" ca="1" si="318"/>
        <v>4.4734391442813776E-4</v>
      </c>
      <c r="BB224" s="2">
        <f>'Module C'!AD224</f>
        <v>488.8625793773308</v>
      </c>
      <c r="BF224" t="s">
        <v>36</v>
      </c>
      <c r="BG224" t="s">
        <v>33</v>
      </c>
      <c r="BH224">
        <f t="shared" ca="1" si="319"/>
        <v>1039.5939978582592</v>
      </c>
    </row>
    <row r="225" spans="2:60" x14ac:dyDescent="0.25">
      <c r="B225" s="6"/>
      <c r="C225" t="s">
        <v>37</v>
      </c>
      <c r="D225" t="s">
        <v>38</v>
      </c>
      <c r="E225">
        <f t="shared" ref="E225:AA225" ca="1" si="326">E$23*E35</f>
        <v>5374.9713158315271</v>
      </c>
      <c r="F225">
        <f t="shared" ca="1" si="326"/>
        <v>15816.667428135401</v>
      </c>
      <c r="G225">
        <f t="shared" ca="1" si="326"/>
        <v>13692.729361556032</v>
      </c>
      <c r="H225">
        <f t="shared" ca="1" si="326"/>
        <v>1979.4904599093597</v>
      </c>
      <c r="I225">
        <f t="shared" ca="1" si="326"/>
        <v>351.59282460925402</v>
      </c>
      <c r="J225">
        <f t="shared" ca="1" si="326"/>
        <v>2027.4445732356</v>
      </c>
      <c r="K225">
        <f t="shared" ca="1" si="326"/>
        <v>3998.6729150989304</v>
      </c>
      <c r="L225">
        <f t="shared" ca="1" si="326"/>
        <v>627.12643377026291</v>
      </c>
      <c r="M225">
        <f t="shared" ca="1" si="326"/>
        <v>27471.465139488493</v>
      </c>
      <c r="N225">
        <f t="shared" ca="1" si="326"/>
        <v>250.02357741233357</v>
      </c>
      <c r="O225">
        <f t="shared" ca="1" si="326"/>
        <v>4720.5893971812893</v>
      </c>
      <c r="P225">
        <f t="shared" ca="1" si="326"/>
        <v>3784.1130832767881</v>
      </c>
      <c r="Q225">
        <f t="shared" ca="1" si="326"/>
        <v>32445.205628995413</v>
      </c>
      <c r="R225">
        <f t="shared" ca="1" si="326"/>
        <v>2496.0418128692022</v>
      </c>
      <c r="S225">
        <f t="shared" ca="1" si="326"/>
        <v>36629.104528763193</v>
      </c>
      <c r="T225">
        <f t="shared" ca="1" si="326"/>
        <v>2.1562868558095425</v>
      </c>
      <c r="U225">
        <f t="shared" ca="1" si="326"/>
        <v>0.93833502833874893</v>
      </c>
      <c r="V225">
        <f t="shared" ca="1" si="326"/>
        <v>5.6851030695509341E-2</v>
      </c>
      <c r="W225">
        <f t="shared" ca="1" si="326"/>
        <v>0</v>
      </c>
      <c r="X225">
        <f t="shared" ca="1" si="326"/>
        <v>0</v>
      </c>
      <c r="Y225">
        <f t="shared" ca="1" si="326"/>
        <v>0</v>
      </c>
      <c r="Z225">
        <f t="shared" ca="1" si="326"/>
        <v>0</v>
      </c>
      <c r="AA225">
        <f t="shared" ca="1" si="326"/>
        <v>1362.0022372629421</v>
      </c>
      <c r="AC225">
        <f t="shared" ca="1" si="313"/>
        <v>41.744584058351066</v>
      </c>
      <c r="AD225">
        <f t="shared" ref="AD225:AE225" ca="1" si="327">AD35*AM$23</f>
        <v>6.6860629617045699</v>
      </c>
      <c r="AE225">
        <f t="shared" ca="1" si="327"/>
        <v>36.259033753859399</v>
      </c>
      <c r="AG225">
        <f t="shared" si="315"/>
        <v>3.4169775143456702</v>
      </c>
      <c r="AH225">
        <f t="shared" ca="1" si="316"/>
        <v>3.2979841265603733</v>
      </c>
      <c r="AR225" s="5"/>
      <c r="AS225">
        <f ca="1">SUM(E225:R225)+SUM(W225:AA225)</f>
        <v>116398.13618863279</v>
      </c>
      <c r="AT225">
        <f ca="1">SUM(U225:V225)</f>
        <v>0.99518605903425827</v>
      </c>
      <c r="AU225">
        <f ca="1">S225</f>
        <v>36629.104528763193</v>
      </c>
      <c r="AV225">
        <f ca="1">SUM(S225:T225)</f>
        <v>36631.260815619004</v>
      </c>
      <c r="AW225" s="2">
        <f t="shared" ca="1" si="317"/>
        <v>84.689680773915029</v>
      </c>
      <c r="AX225" s="2"/>
      <c r="AY225" s="2">
        <v>134693.47710672801</v>
      </c>
      <c r="AZ225" s="2">
        <v>0</v>
      </c>
      <c r="BA225" s="2">
        <f t="shared" ca="1" si="318"/>
        <v>3.2979841265603733</v>
      </c>
      <c r="BB225" s="2">
        <f>'Module C'!AD225</f>
        <v>149180.26468759478</v>
      </c>
      <c r="BF225" t="s">
        <v>37</v>
      </c>
      <c r="BG225" t="s">
        <v>38</v>
      </c>
      <c r="BH225">
        <f t="shared" ca="1" si="319"/>
        <v>473621.22617829731</v>
      </c>
    </row>
    <row r="226" spans="2:60" x14ac:dyDescent="0.25">
      <c r="B226" s="6"/>
      <c r="C226" t="s">
        <v>39</v>
      </c>
      <c r="D226" t="s">
        <v>38</v>
      </c>
      <c r="E226">
        <f t="shared" ref="E226:AA226" ca="1" si="328">E$23*E36</f>
        <v>852.80853445050036</v>
      </c>
      <c r="F226">
        <f t="shared" ca="1" si="328"/>
        <v>31889.5966911012</v>
      </c>
      <c r="G226">
        <f t="shared" ca="1" si="328"/>
        <v>1461.1948198968246</v>
      </c>
      <c r="H226">
        <f t="shared" ca="1" si="328"/>
        <v>184.224981361343</v>
      </c>
      <c r="I226">
        <f t="shared" ca="1" si="328"/>
        <v>412.13599023662999</v>
      </c>
      <c r="J226">
        <f t="shared" ca="1" si="328"/>
        <v>555.76698475446301</v>
      </c>
      <c r="K226">
        <f t="shared" ca="1" si="328"/>
        <v>857.54441040958216</v>
      </c>
      <c r="L226">
        <f t="shared" ca="1" si="328"/>
        <v>568.52441777080924</v>
      </c>
      <c r="M226">
        <f t="shared" ca="1" si="328"/>
        <v>10836.503853873543</v>
      </c>
      <c r="N226">
        <f t="shared" ca="1" si="328"/>
        <v>95.810734877013076</v>
      </c>
      <c r="O226">
        <f t="shared" ca="1" si="328"/>
        <v>2028.5038842055224</v>
      </c>
      <c r="P226">
        <f t="shared" ca="1" si="328"/>
        <v>1322.2536257670561</v>
      </c>
      <c r="Q226">
        <f t="shared" ca="1" si="328"/>
        <v>6520.8344328846688</v>
      </c>
      <c r="R226">
        <f t="shared" ca="1" si="328"/>
        <v>1192.3756025930279</v>
      </c>
      <c r="S226">
        <f t="shared" ca="1" si="328"/>
        <v>48831.151139793146</v>
      </c>
      <c r="T226">
        <f t="shared" ca="1" si="328"/>
        <v>1.2627682036938812</v>
      </c>
      <c r="U226">
        <f t="shared" ca="1" si="328"/>
        <v>0.54955182712582873</v>
      </c>
      <c r="V226">
        <f t="shared" ca="1" si="328"/>
        <v>2.7012008460783117E-2</v>
      </c>
      <c r="W226">
        <f t="shared" ca="1" si="328"/>
        <v>0</v>
      </c>
      <c r="X226">
        <f t="shared" ca="1" si="328"/>
        <v>0</v>
      </c>
      <c r="Y226">
        <f t="shared" ca="1" si="328"/>
        <v>0</v>
      </c>
      <c r="Z226">
        <f t="shared" ca="1" si="328"/>
        <v>0</v>
      </c>
      <c r="AA226">
        <f t="shared" ca="1" si="328"/>
        <v>757.24896905954154</v>
      </c>
      <c r="AC226">
        <f t="shared" ca="1" si="313"/>
        <v>18.86854669297486</v>
      </c>
      <c r="AD226">
        <f t="shared" ref="AD226:AE226" ca="1" si="329">AD36*AM$23</f>
        <v>3.0220996095864736</v>
      </c>
      <c r="AE226">
        <f t="shared" ca="1" si="329"/>
        <v>16.389078651988182</v>
      </c>
      <c r="AG226">
        <f t="shared" si="315"/>
        <v>1.544473402541388</v>
      </c>
      <c r="AH226">
        <f t="shared" ca="1" si="316"/>
        <v>1.4906884063741315</v>
      </c>
      <c r="AR226" s="5"/>
      <c r="AS226">
        <f ca="1">SUM(E226:R226)+SUM(W226:AA226)</f>
        <v>59535.327933241722</v>
      </c>
      <c r="AT226">
        <f ca="1">SUM(U226:V226)</f>
        <v>0.57656383558661184</v>
      </c>
      <c r="AU226">
        <f ca="1">S226</f>
        <v>48831.151139793146</v>
      </c>
      <c r="AV226">
        <f ca="1">SUM(S226:T226)</f>
        <v>48832.413907996837</v>
      </c>
      <c r="AW226" s="2">
        <f t="shared" ca="1" si="317"/>
        <v>38.279724954549515</v>
      </c>
      <c r="AX226" s="2"/>
      <c r="AY226" s="2">
        <v>27019.7488622655</v>
      </c>
      <c r="AZ226" s="2">
        <v>0</v>
      </c>
      <c r="BA226" s="2">
        <f t="shared" ca="1" si="318"/>
        <v>1.4906884063741315</v>
      </c>
      <c r="BB226" s="2">
        <f>'Module C'!AD226</f>
        <v>105897.8555539072</v>
      </c>
      <c r="BF226" t="s">
        <v>39</v>
      </c>
      <c r="BG226" t="s">
        <v>38</v>
      </c>
      <c r="BH226">
        <f t="shared" ca="1" si="319"/>
        <v>290156.84437440091</v>
      </c>
    </row>
    <row r="227" spans="2:60" x14ac:dyDescent="0.25">
      <c r="B227" s="6"/>
      <c r="C227" t="s">
        <v>40</v>
      </c>
      <c r="D227" t="s">
        <v>38</v>
      </c>
      <c r="E227">
        <f t="shared" ref="E227:AA227" ca="1" si="330">E$23*E37</f>
        <v>5894.3782051855887</v>
      </c>
      <c r="F227">
        <f t="shared" ca="1" si="330"/>
        <v>18177.468719721801</v>
      </c>
      <c r="G227">
        <f t="shared" ca="1" si="330"/>
        <v>14332.014160075994</v>
      </c>
      <c r="H227">
        <f t="shared" ca="1" si="330"/>
        <v>2053.9972200289899</v>
      </c>
      <c r="I227">
        <f t="shared" ca="1" si="330"/>
        <v>681.06429537119197</v>
      </c>
      <c r="J227">
        <f t="shared" ca="1" si="330"/>
        <v>2382.6756394294998</v>
      </c>
      <c r="K227">
        <f t="shared" ca="1" si="330"/>
        <v>4771.0637035658574</v>
      </c>
      <c r="L227">
        <f t="shared" ca="1" si="330"/>
        <v>751.84190820977904</v>
      </c>
      <c r="M227">
        <f t="shared" ca="1" si="330"/>
        <v>36982.335964071834</v>
      </c>
      <c r="N227">
        <f t="shared" ca="1" si="330"/>
        <v>297.22251808738912</v>
      </c>
      <c r="O227">
        <f t="shared" ca="1" si="330"/>
        <v>5485.2778622057531</v>
      </c>
      <c r="P227">
        <f t="shared" ca="1" si="330"/>
        <v>4408.9499801561788</v>
      </c>
      <c r="Q227">
        <f t="shared" ca="1" si="330"/>
        <v>13162.2431679083</v>
      </c>
      <c r="R227">
        <f t="shared" ca="1" si="330"/>
        <v>3419.3385055914623</v>
      </c>
      <c r="S227">
        <f t="shared" ca="1" si="330"/>
        <v>79663.601334512365</v>
      </c>
      <c r="T227">
        <f t="shared" ca="1" si="330"/>
        <v>3.0978660834777543</v>
      </c>
      <c r="U227">
        <f t="shared" ca="1" si="330"/>
        <v>1.3649448048652815</v>
      </c>
      <c r="V227">
        <f t="shared" ca="1" si="330"/>
        <v>7.5939754382572305E-2</v>
      </c>
      <c r="W227">
        <f t="shared" ca="1" si="330"/>
        <v>0</v>
      </c>
      <c r="X227">
        <f t="shared" ca="1" si="330"/>
        <v>0</v>
      </c>
      <c r="Y227">
        <f t="shared" ca="1" si="330"/>
        <v>0</v>
      </c>
      <c r="Z227">
        <f t="shared" ca="1" si="330"/>
        <v>0</v>
      </c>
      <c r="AA227">
        <f t="shared" ca="1" si="330"/>
        <v>1953.2893342047005</v>
      </c>
      <c r="AC227">
        <f t="shared" ca="1" si="313"/>
        <v>58.314773879160889</v>
      </c>
      <c r="AD227">
        <f t="shared" ref="AD227:AE227" ca="1" si="331">AD37*AM$23</f>
        <v>9.3400439493811529</v>
      </c>
      <c r="AE227">
        <f t="shared" ca="1" si="331"/>
        <v>50.651776802413174</v>
      </c>
      <c r="AG227">
        <f t="shared" si="315"/>
        <v>4.7733203143362664</v>
      </c>
      <c r="AH227">
        <f t="shared" ca="1" si="316"/>
        <v>4.6070934214747785</v>
      </c>
      <c r="AR227" s="5"/>
      <c r="AS227">
        <f ca="1">SUM(E227:R227)+SUM(W227:AA227)</f>
        <v>114753.16118381433</v>
      </c>
      <c r="AT227">
        <f ca="1">SUM(U227:V227)</f>
        <v>1.4408845592478539</v>
      </c>
      <c r="AU227">
        <f ca="1">S227</f>
        <v>79663.601334512365</v>
      </c>
      <c r="AV227">
        <f ca="1">SUM(S227:T227)</f>
        <v>79666.699200595845</v>
      </c>
      <c r="AW227" s="2">
        <f t="shared" ca="1" si="317"/>
        <v>118.3065946309552</v>
      </c>
      <c r="AX227" s="2"/>
      <c r="AY227" s="2">
        <v>150590.87186741701</v>
      </c>
      <c r="AZ227" s="2">
        <v>0</v>
      </c>
      <c r="BA227" s="2">
        <f t="shared" ca="1" si="318"/>
        <v>4.6070934214747785</v>
      </c>
      <c r="BB227" s="2">
        <f>'Module C'!AD227</f>
        <v>189315.44064237611</v>
      </c>
      <c r="BF227" t="s">
        <v>40</v>
      </c>
      <c r="BG227" t="s">
        <v>38</v>
      </c>
      <c r="BH227">
        <f t="shared" ca="1" si="319"/>
        <v>614114.12880132732</v>
      </c>
    </row>
    <row r="228" spans="2:60" x14ac:dyDescent="0.25">
      <c r="B228" s="6"/>
      <c r="C228" t="s">
        <v>41</v>
      </c>
      <c r="D228" t="s">
        <v>38</v>
      </c>
      <c r="E228">
        <f t="shared" ref="E228:AA228" ca="1" si="332">E$23*E38</f>
        <v>208.58746596869335</v>
      </c>
      <c r="F228">
        <f t="shared" ca="1" si="332"/>
        <v>645.14706820193896</v>
      </c>
      <c r="G228">
        <f t="shared" ca="1" si="332"/>
        <v>616.97400569752176</v>
      </c>
      <c r="H228">
        <f t="shared" ca="1" si="332"/>
        <v>84.450510325762707</v>
      </c>
      <c r="I228">
        <f t="shared" ca="1" si="332"/>
        <v>38.888128082065698</v>
      </c>
      <c r="J228">
        <f t="shared" ca="1" si="332"/>
        <v>107.821606460635</v>
      </c>
      <c r="K228">
        <f t="shared" ca="1" si="332"/>
        <v>34.232178240592383</v>
      </c>
      <c r="L228">
        <f t="shared" ca="1" si="332"/>
        <v>142.32469991655887</v>
      </c>
      <c r="M228">
        <f t="shared" ca="1" si="332"/>
        <v>100.84312446662527</v>
      </c>
      <c r="N228">
        <f t="shared" ca="1" si="332"/>
        <v>20.710632252453113</v>
      </c>
      <c r="O228">
        <f t="shared" ca="1" si="332"/>
        <v>612.31886677630246</v>
      </c>
      <c r="P228">
        <f t="shared" ca="1" si="332"/>
        <v>72.617551710865371</v>
      </c>
      <c r="Q228">
        <f t="shared" ca="1" si="332"/>
        <v>24366.284964842762</v>
      </c>
      <c r="R228">
        <f t="shared" ca="1" si="332"/>
        <v>164.64790594306987</v>
      </c>
      <c r="S228">
        <f t="shared" ca="1" si="332"/>
        <v>3215.7431930428484</v>
      </c>
      <c r="T228">
        <f t="shared" ca="1" si="332"/>
        <v>0.22415837780311973</v>
      </c>
      <c r="U228">
        <f t="shared" ca="1" si="332"/>
        <v>6.4940761712682427E-2</v>
      </c>
      <c r="V228">
        <f t="shared" ca="1" si="332"/>
        <v>5.2734513656848029E-3</v>
      </c>
      <c r="W228">
        <f t="shared" ca="1" si="332"/>
        <v>0</v>
      </c>
      <c r="X228">
        <f t="shared" ca="1" si="332"/>
        <v>0</v>
      </c>
      <c r="Y228">
        <f t="shared" ca="1" si="332"/>
        <v>0</v>
      </c>
      <c r="Z228">
        <f t="shared" ca="1" si="332"/>
        <v>0</v>
      </c>
      <c r="AA228">
        <f t="shared" ca="1" si="332"/>
        <v>109.58646093407224</v>
      </c>
      <c r="AC228">
        <f t="shared" ca="1" si="313"/>
        <v>0.40279810155004148</v>
      </c>
      <c r="AD228">
        <f t="shared" ref="AD228:AE228" ca="1" si="333">AD38*AM$23</f>
        <v>6.4514559878094735E-2</v>
      </c>
      <c r="AE228">
        <f t="shared" ca="1" si="333"/>
        <v>0.34986742087735989</v>
      </c>
      <c r="AG228">
        <f t="shared" si="315"/>
        <v>3.297079338229205E-2</v>
      </c>
      <c r="AH228">
        <f t="shared" ca="1" si="316"/>
        <v>3.1822613042779557E-2</v>
      </c>
      <c r="AR228" s="5"/>
      <c r="AS228">
        <f ca="1">SUM(E228:R228)+SUM(W228:AA228)</f>
        <v>27325.435169819921</v>
      </c>
      <c r="AT228">
        <f ca="1">SUM(U228:V228)</f>
        <v>7.0214213078367227E-2</v>
      </c>
      <c r="AU228">
        <f ca="1">S228</f>
        <v>3215.7431930428484</v>
      </c>
      <c r="AV228">
        <f ca="1">SUM(S228:T228)</f>
        <v>3215.9673514206515</v>
      </c>
      <c r="AW228" s="2">
        <f t="shared" ca="1" si="317"/>
        <v>0.8171800823054961</v>
      </c>
      <c r="AX228" s="2"/>
      <c r="AY228" s="2">
        <v>2749.7549641846099</v>
      </c>
      <c r="AZ228" s="2">
        <v>0</v>
      </c>
      <c r="BA228" s="2">
        <f t="shared" ca="1" si="318"/>
        <v>3.1822613042779557E-2</v>
      </c>
      <c r="BB228" s="2">
        <f>'Module C'!AD228</f>
        <v>29565.652403520602</v>
      </c>
      <c r="BF228" t="s">
        <v>41</v>
      </c>
      <c r="BG228" t="s">
        <v>38</v>
      </c>
      <c r="BH228">
        <f t="shared" ca="1" si="319"/>
        <v>66073.472298897061</v>
      </c>
    </row>
    <row r="229" spans="2:60" x14ac:dyDescent="0.25">
      <c r="B229" s="6"/>
      <c r="C229" t="s">
        <v>42</v>
      </c>
      <c r="D229" t="s">
        <v>38</v>
      </c>
      <c r="E229">
        <f t="shared" ref="E229:AA229" ca="1" si="334">E$23*E39</f>
        <v>124.81417912771991</v>
      </c>
      <c r="F229">
        <f t="shared" ca="1" si="334"/>
        <v>28883.648331312899</v>
      </c>
      <c r="G229">
        <f t="shared" ca="1" si="334"/>
        <v>204.93601567945379</v>
      </c>
      <c r="H229">
        <f t="shared" ca="1" si="334"/>
        <v>25.267710915949301</v>
      </c>
      <c r="I229">
        <f t="shared" ca="1" si="334"/>
        <v>43.776391392628199</v>
      </c>
      <c r="J229">
        <f t="shared" ca="1" si="334"/>
        <v>92.714312099927895</v>
      </c>
      <c r="K229">
        <f t="shared" ca="1" si="334"/>
        <v>50.921443702057331</v>
      </c>
      <c r="L229">
        <f t="shared" ca="1" si="334"/>
        <v>301.48424341473429</v>
      </c>
      <c r="M229">
        <f t="shared" ca="1" si="334"/>
        <v>1224.7899048234167</v>
      </c>
      <c r="N229">
        <f t="shared" ca="1" si="334"/>
        <v>27.901161949505148</v>
      </c>
      <c r="O229">
        <f t="shared" ca="1" si="334"/>
        <v>651.49655240475795</v>
      </c>
      <c r="P229">
        <f t="shared" ca="1" si="334"/>
        <v>624.79917717678347</v>
      </c>
      <c r="Q229">
        <f t="shared" ca="1" si="334"/>
        <v>1437.5119291289309</v>
      </c>
      <c r="R229">
        <f t="shared" ca="1" si="334"/>
        <v>104.43100392770623</v>
      </c>
      <c r="S229">
        <f t="shared" ca="1" si="334"/>
        <v>2580.9111410011315</v>
      </c>
      <c r="T229">
        <f t="shared" ca="1" si="334"/>
        <v>9.7030598222542827E-2</v>
      </c>
      <c r="U229">
        <f t="shared" ca="1" si="334"/>
        <v>5.8001288886616265E-2</v>
      </c>
      <c r="V229">
        <f t="shared" ca="1" si="334"/>
        <v>2.6498334080355028E-3</v>
      </c>
      <c r="W229">
        <f t="shared" ca="1" si="334"/>
        <v>0</v>
      </c>
      <c r="X229">
        <f t="shared" ca="1" si="334"/>
        <v>0</v>
      </c>
      <c r="Y229">
        <f t="shared" ca="1" si="334"/>
        <v>0</v>
      </c>
      <c r="Z229">
        <f t="shared" ca="1" si="334"/>
        <v>0</v>
      </c>
      <c r="AA229">
        <f t="shared" ca="1" si="334"/>
        <v>56.375411183704877</v>
      </c>
      <c r="AC229">
        <f t="shared" ca="1" si="313"/>
        <v>1.8955587706146542</v>
      </c>
      <c r="AD229">
        <f t="shared" ref="AD229:AE229" ca="1" si="335">AD39*AM$23</f>
        <v>0.30360406203174212</v>
      </c>
      <c r="AE229">
        <f t="shared" ca="1" si="335"/>
        <v>1.6464681825567553</v>
      </c>
      <c r="AG229">
        <f t="shared" si="315"/>
        <v>0.15515980916847213</v>
      </c>
      <c r="AH229">
        <f t="shared" ca="1" si="316"/>
        <v>0.14975649841691976</v>
      </c>
      <c r="AR229" s="5"/>
      <c r="AS229">
        <f ca="1">SUM(E229:R229)+SUM(W229:AA229)</f>
        <v>33854.867768240176</v>
      </c>
      <c r="AT229">
        <f ca="1">SUM(U229:V229)</f>
        <v>6.065112229465177E-2</v>
      </c>
      <c r="AU229">
        <f ca="1">S229</f>
        <v>2580.9111410011315</v>
      </c>
      <c r="AV229">
        <f ca="1">SUM(S229:T229)</f>
        <v>2581.0081715993538</v>
      </c>
      <c r="AW229" s="2">
        <f t="shared" ca="1" si="317"/>
        <v>3.8456310152031516</v>
      </c>
      <c r="AX229" s="2"/>
      <c r="AY229" s="2">
        <v>8372.5991373911802</v>
      </c>
      <c r="AZ229" s="2">
        <v>0</v>
      </c>
      <c r="BA229" s="2">
        <f t="shared" ca="1" si="318"/>
        <v>0.14975649841691976</v>
      </c>
      <c r="BB229" s="2">
        <f>'Module C'!AD229</f>
        <v>36197.027195605144</v>
      </c>
      <c r="BF229" t="s">
        <v>42</v>
      </c>
      <c r="BG229" t="s">
        <v>38</v>
      </c>
      <c r="BH229">
        <f t="shared" ca="1" si="319"/>
        <v>83590.469452472898</v>
      </c>
    </row>
    <row r="230" spans="2:60" x14ac:dyDescent="0.25">
      <c r="B230" s="6"/>
      <c r="C230" t="s">
        <v>43</v>
      </c>
      <c r="D230" t="s">
        <v>44</v>
      </c>
      <c r="E230">
        <f t="shared" ref="E230:AA230" ca="1" si="336">E$23*E40</f>
        <v>5.0158822655241396E-5</v>
      </c>
      <c r="F230">
        <f t="shared" ca="1" si="336"/>
        <v>3.5049195038386398E-4</v>
      </c>
      <c r="G230">
        <f t="shared" ca="1" si="336"/>
        <v>2.2308366488895339E-4</v>
      </c>
      <c r="H230">
        <f t="shared" ca="1" si="336"/>
        <v>7.2305402290819604E-6</v>
      </c>
      <c r="I230">
        <f t="shared" ca="1" si="336"/>
        <v>2.56071023683799E-5</v>
      </c>
      <c r="J230">
        <f t="shared" ca="1" si="336"/>
        <v>4.6974101788679998E-5</v>
      </c>
      <c r="K230">
        <f t="shared" ca="1" si="336"/>
        <v>5.6960421954269766E-5</v>
      </c>
      <c r="L230">
        <f t="shared" ca="1" si="336"/>
        <v>1.0974277715952296E-5</v>
      </c>
      <c r="M230">
        <f t="shared" ca="1" si="336"/>
        <v>6.742229404261398E-5</v>
      </c>
      <c r="N230">
        <f t="shared" ca="1" si="336"/>
        <v>1.6310596975823611E-5</v>
      </c>
      <c r="O230">
        <f t="shared" ca="1" si="336"/>
        <v>2.1192593829928345E-4</v>
      </c>
      <c r="P230">
        <f t="shared" ca="1" si="336"/>
        <v>1.2908420447266849E-4</v>
      </c>
      <c r="Q230">
        <f t="shared" ca="1" si="336"/>
        <v>8.6505232116165142E-5</v>
      </c>
      <c r="R230">
        <f t="shared" ca="1" si="336"/>
        <v>9.5721036827122637E-5</v>
      </c>
      <c r="S230">
        <f t="shared" ca="1" si="336"/>
        <v>6.8737033867577251E-4</v>
      </c>
      <c r="T230">
        <f t="shared" ca="1" si="336"/>
        <v>4.4068856543090701E-8</v>
      </c>
      <c r="U230">
        <f t="shared" ca="1" si="336"/>
        <v>2.7711950632909967E-8</v>
      </c>
      <c r="V230">
        <f t="shared" ca="1" si="336"/>
        <v>4.7582566532374991E-9</v>
      </c>
      <c r="W230">
        <f t="shared" ca="1" si="336"/>
        <v>0</v>
      </c>
      <c r="X230">
        <f t="shared" ca="1" si="336"/>
        <v>0</v>
      </c>
      <c r="Y230">
        <f t="shared" ca="1" si="336"/>
        <v>0</v>
      </c>
      <c r="Z230">
        <f t="shared" ca="1" si="336"/>
        <v>0</v>
      </c>
      <c r="AA230">
        <f t="shared" ca="1" si="336"/>
        <v>2.552804772531856E-5</v>
      </c>
      <c r="AC230">
        <f t="shared" ca="1" si="313"/>
        <v>8.3356194942251897E-7</v>
      </c>
      <c r="AD230">
        <f t="shared" ref="AD230:AE230" ca="1" si="337">AD40*AM$23</f>
        <v>1.3350828142232324E-7</v>
      </c>
      <c r="AE230">
        <f t="shared" ca="1" si="337"/>
        <v>7.2402568002106058E-7</v>
      </c>
      <c r="AG230">
        <f t="shared" si="315"/>
        <v>6.8230705904496628E-8</v>
      </c>
      <c r="AH230">
        <f t="shared" ca="1" si="316"/>
        <v>6.5854628563492219E-8</v>
      </c>
      <c r="AR230" s="5"/>
      <c r="AS230">
        <f ca="1">SUM(E230:R230)+SUM(W230:AA230)</f>
        <v>1.4039782324434188E-3</v>
      </c>
      <c r="AT230">
        <f ca="1">SUM(U230:V230)</f>
        <v>3.2470207286147465E-8</v>
      </c>
      <c r="AU230">
        <f ca="1">S230</f>
        <v>6.8737033867577251E-4</v>
      </c>
      <c r="AV230">
        <f ca="1">SUM(S230:T230)</f>
        <v>6.8741440753231564E-4</v>
      </c>
      <c r="AW230" s="2">
        <f t="shared" ca="1" si="317"/>
        <v>1.6910959108659027E-6</v>
      </c>
      <c r="AX230" s="2"/>
      <c r="AY230" s="2">
        <v>9.7636408364251801E-4</v>
      </c>
      <c r="AZ230" s="2">
        <v>0</v>
      </c>
      <c r="BA230" s="2">
        <f t="shared" ca="1" si="318"/>
        <v>6.5854628563492219E-8</v>
      </c>
      <c r="BB230" s="2">
        <f>'Module C'!AD230</f>
        <v>2.0444646706988243E-3</v>
      </c>
      <c r="BF230" t="s">
        <v>43</v>
      </c>
      <c r="BG230" t="s">
        <v>44</v>
      </c>
      <c r="BH230">
        <f t="shared" ca="1" si="319"/>
        <v>5.8013811537395649E-3</v>
      </c>
    </row>
    <row r="231" spans="2:60" x14ac:dyDescent="0.25">
      <c r="B231" s="6"/>
      <c r="C231" t="s">
        <v>45</v>
      </c>
      <c r="D231" t="s">
        <v>46</v>
      </c>
      <c r="E231">
        <f t="shared" ref="E231:AA231" ca="1" si="338">E$23*E41</f>
        <v>1.0024806305911294</v>
      </c>
      <c r="F231">
        <f t="shared" ca="1" si="338"/>
        <v>6.9032049829731088</v>
      </c>
      <c r="G231">
        <f t="shared" ca="1" si="338"/>
        <v>2.4006832905944129</v>
      </c>
      <c r="H231">
        <f t="shared" ca="1" si="338"/>
        <v>0.25654388199147299</v>
      </c>
      <c r="I231">
        <f t="shared" ca="1" si="338"/>
        <v>0.50535301974765301</v>
      </c>
      <c r="J231">
        <f t="shared" ca="1" si="338"/>
        <v>0.580743740217183</v>
      </c>
      <c r="K231">
        <f t="shared" ca="1" si="338"/>
        <v>0.87289145278344726</v>
      </c>
      <c r="L231">
        <f t="shared" ca="1" si="338"/>
        <v>0.34388165054859604</v>
      </c>
      <c r="M231">
        <f t="shared" ca="1" si="338"/>
        <v>2.4337160077355842</v>
      </c>
      <c r="N231">
        <f t="shared" ca="1" si="338"/>
        <v>0.27715183551576034</v>
      </c>
      <c r="O231">
        <f t="shared" ca="1" si="338"/>
        <v>2.3536731473053445</v>
      </c>
      <c r="P231">
        <f t="shared" ca="1" si="338"/>
        <v>2.611535441728476</v>
      </c>
      <c r="Q231">
        <f t="shared" ca="1" si="338"/>
        <v>2.2422245906780662</v>
      </c>
      <c r="R231">
        <f t="shared" ca="1" si="338"/>
        <v>1.3411060025601995</v>
      </c>
      <c r="S231">
        <f t="shared" ca="1" si="338"/>
        <v>11.425440813228986</v>
      </c>
      <c r="T231">
        <f t="shared" ca="1" si="338"/>
        <v>9.4976214476879346E-4</v>
      </c>
      <c r="U231">
        <f t="shared" ca="1" si="338"/>
        <v>5.5679043704254976E-4</v>
      </c>
      <c r="V231">
        <f t="shared" ca="1" si="338"/>
        <v>2.5745025097728734E-5</v>
      </c>
      <c r="W231">
        <f t="shared" ca="1" si="338"/>
        <v>0</v>
      </c>
      <c r="X231">
        <f t="shared" ca="1" si="338"/>
        <v>0</v>
      </c>
      <c r="Y231">
        <f t="shared" ca="1" si="338"/>
        <v>0</v>
      </c>
      <c r="Z231">
        <f t="shared" ca="1" si="338"/>
        <v>0</v>
      </c>
      <c r="AA231">
        <f t="shared" ca="1" si="338"/>
        <v>0.66772416478633878</v>
      </c>
      <c r="AC231">
        <f t="shared" ca="1" si="313"/>
        <v>1.335644067218456E-2</v>
      </c>
      <c r="AD231">
        <f t="shared" ref="AD231:AE231" ca="1" si="339">AD41*AM$23</f>
        <v>2.139247648357696E-3</v>
      </c>
      <c r="AE231">
        <f t="shared" ca="1" si="339"/>
        <v>1.1601304554555198E-2</v>
      </c>
      <c r="AG231">
        <f t="shared" si="315"/>
        <v>1.0932833199332485E-3</v>
      </c>
      <c r="AH231">
        <f t="shared" ca="1" si="316"/>
        <v>1.0552106415202839E-3</v>
      </c>
      <c r="AR231" s="5"/>
      <c r="AS231">
        <f ca="1">SUM(E231:R231)+SUM(W231:AA231)</f>
        <v>24.792913839756775</v>
      </c>
      <c r="AT231">
        <f ca="1">SUM(U231:V231)</f>
        <v>5.8253546214027854E-4</v>
      </c>
      <c r="AU231">
        <f ca="1">S231</f>
        <v>11.425440813228986</v>
      </c>
      <c r="AV231">
        <f ca="1">SUM(S231:T231)</f>
        <v>11.426390575373755</v>
      </c>
      <c r="AW231" s="2">
        <f t="shared" ca="1" si="317"/>
        <v>2.7096992875097453E-2</v>
      </c>
      <c r="AX231" s="2"/>
      <c r="AY231" s="2">
        <v>90.817285934508305</v>
      </c>
      <c r="AZ231" s="2">
        <v>0</v>
      </c>
      <c r="BA231" s="2">
        <f t="shared" ca="1" si="318"/>
        <v>1.0552106415202839E-3</v>
      </c>
      <c r="BB231" s="2">
        <f>'Module C'!AD231</f>
        <v>35.388503767047695</v>
      </c>
      <c r="BF231" t="s">
        <v>45</v>
      </c>
      <c r="BG231" t="s">
        <v>46</v>
      </c>
      <c r="BH231">
        <f t="shared" ca="1" si="319"/>
        <v>173.87926966889427</v>
      </c>
    </row>
    <row r="232" spans="2:60" x14ac:dyDescent="0.25">
      <c r="B232" s="6"/>
      <c r="C232" t="s">
        <v>47</v>
      </c>
      <c r="D232" t="s">
        <v>48</v>
      </c>
      <c r="E232">
        <f t="shared" ref="E232:AA232" ca="1" si="340">E$23*E42</f>
        <v>0.30735535749252085</v>
      </c>
      <c r="F232">
        <f t="shared" ca="1" si="340"/>
        <v>0.80171810963731704</v>
      </c>
      <c r="G232">
        <f t="shared" ca="1" si="340"/>
        <v>0.50894367238051619</v>
      </c>
      <c r="H232">
        <f t="shared" ca="1" si="340"/>
        <v>6.3952779208620705E-2</v>
      </c>
      <c r="I232">
        <f t="shared" ca="1" si="340"/>
        <v>0.24705195782188699</v>
      </c>
      <c r="J232">
        <f t="shared" ca="1" si="340"/>
        <v>0.26066304827794101</v>
      </c>
      <c r="K232">
        <f t="shared" ca="1" si="340"/>
        <v>7.6923628785579706E-2</v>
      </c>
      <c r="L232">
        <f t="shared" ca="1" si="340"/>
        <v>3.3269537462321898E-2</v>
      </c>
      <c r="M232">
        <f t="shared" ca="1" si="340"/>
        <v>0.51661776288485428</v>
      </c>
      <c r="N232">
        <f t="shared" ca="1" si="340"/>
        <v>3.4069953851587856E-2</v>
      </c>
      <c r="O232">
        <f t="shared" ca="1" si="340"/>
        <v>0.4428238374093672</v>
      </c>
      <c r="P232">
        <f t="shared" ca="1" si="340"/>
        <v>0.89690509541670571</v>
      </c>
      <c r="Q232">
        <f t="shared" ca="1" si="340"/>
        <v>0.38491301692477153</v>
      </c>
      <c r="R232">
        <f t="shared" ca="1" si="340"/>
        <v>0.17719372088352486</v>
      </c>
      <c r="S232">
        <f t="shared" ca="1" si="340"/>
        <v>6.0434208609595883</v>
      </c>
      <c r="T232">
        <f t="shared" ca="1" si="340"/>
        <v>1.1925827643752112E-4</v>
      </c>
      <c r="U232">
        <f t="shared" ca="1" si="340"/>
        <v>7.6217606910510271E-5</v>
      </c>
      <c r="V232">
        <f t="shared" ca="1" si="340"/>
        <v>1.7284145245020625E-6</v>
      </c>
      <c r="W232">
        <f t="shared" ca="1" si="340"/>
        <v>0</v>
      </c>
      <c r="X232">
        <f t="shared" ca="1" si="340"/>
        <v>0</v>
      </c>
      <c r="Y232">
        <f t="shared" ca="1" si="340"/>
        <v>0</v>
      </c>
      <c r="Z232">
        <f t="shared" ca="1" si="340"/>
        <v>0</v>
      </c>
      <c r="AA232">
        <f t="shared" ca="1" si="340"/>
        <v>6.8989444174483439E-2</v>
      </c>
      <c r="AC232">
        <f t="shared" ca="1" si="313"/>
        <v>1.1546345576035032E-3</v>
      </c>
      <c r="AD232">
        <f t="shared" ref="AD232:AE232" ca="1" si="341">AD42*AM$23</f>
        <v>1.8493319610289746E-4</v>
      </c>
      <c r="AE232">
        <f t="shared" ca="1" si="341"/>
        <v>1.0029069480964824E-3</v>
      </c>
      <c r="AG232">
        <f t="shared" si="315"/>
        <v>9.4511908780855504E-5</v>
      </c>
      <c r="AH232">
        <f t="shared" ca="1" si="316"/>
        <v>9.1220610501989725E-5</v>
      </c>
      <c r="AR232" s="5"/>
      <c r="AS232">
        <f ca="1">SUM(E232:R232)+SUM(W232:AA232)</f>
        <v>4.8213909226120002</v>
      </c>
      <c r="AT232">
        <f ca="1">SUM(U232:V232)</f>
        <v>7.7946021435012337E-5</v>
      </c>
      <c r="AU232">
        <f ca="1">S232</f>
        <v>6.0434208609595883</v>
      </c>
      <c r="AV232">
        <f ca="1">SUM(S232:T232)</f>
        <v>6.0435401192360256</v>
      </c>
      <c r="AW232" s="2">
        <f t="shared" ca="1" si="317"/>
        <v>2.3424747018028829E-3</v>
      </c>
      <c r="AX232" s="2"/>
      <c r="AY232" s="2">
        <v>27.074530089964998</v>
      </c>
      <c r="AZ232" s="2">
        <v>0</v>
      </c>
      <c r="BA232" s="2">
        <f t="shared" ca="1" si="318"/>
        <v>9.1220610501989725E-5</v>
      </c>
      <c r="BB232" s="2">
        <f>'Module C'!AD232</f>
        <v>10.571469672236024</v>
      </c>
      <c r="BF232" t="s">
        <v>47</v>
      </c>
      <c r="BG232" t="s">
        <v>48</v>
      </c>
      <c r="BH232">
        <f t="shared" ca="1" si="319"/>
        <v>54.556863306342379</v>
      </c>
    </row>
    <row r="233" spans="2:60" x14ac:dyDescent="0.25">
      <c r="B233" s="6"/>
      <c r="C233" t="s">
        <v>49</v>
      </c>
      <c r="D233" t="s">
        <v>50</v>
      </c>
      <c r="E233">
        <f t="shared" ref="E233:AA233" ca="1" si="342">E$23*E43</f>
        <v>10.068546803804828</v>
      </c>
      <c r="F233">
        <f t="shared" ca="1" si="342"/>
        <v>67.200831758212004</v>
      </c>
      <c r="G233">
        <f t="shared" ca="1" si="342"/>
        <v>24.104521172251204</v>
      </c>
      <c r="H233">
        <f t="shared" ca="1" si="342"/>
        <v>2.4873253263432802</v>
      </c>
      <c r="I233">
        <f t="shared" ca="1" si="342"/>
        <v>5.1769739570061004</v>
      </c>
      <c r="J233">
        <f t="shared" ca="1" si="342"/>
        <v>6.0415167072424998</v>
      </c>
      <c r="K233">
        <f t="shared" ca="1" si="342"/>
        <v>10.486585504882457</v>
      </c>
      <c r="L233">
        <f t="shared" ca="1" si="342"/>
        <v>4.8846311786323193</v>
      </c>
      <c r="M233">
        <f t="shared" ca="1" si="342"/>
        <v>24.098221635315721</v>
      </c>
      <c r="N233">
        <f t="shared" ca="1" si="342"/>
        <v>2.3989401817623892</v>
      </c>
      <c r="O233">
        <f t="shared" ca="1" si="342"/>
        <v>22.902077646417997</v>
      </c>
      <c r="P233">
        <f t="shared" ca="1" si="342"/>
        <v>27.293368615306626</v>
      </c>
      <c r="Q233">
        <f t="shared" ca="1" si="342"/>
        <v>12.892819424194053</v>
      </c>
      <c r="R233">
        <f t="shared" ca="1" si="342"/>
        <v>14.440037305281111</v>
      </c>
      <c r="S233">
        <f t="shared" ca="1" si="342"/>
        <v>123.20426599422774</v>
      </c>
      <c r="T233">
        <f t="shared" ca="1" si="342"/>
        <v>1.04998376109285E-2</v>
      </c>
      <c r="U233">
        <f t="shared" ca="1" si="342"/>
        <v>6.1333813977344481E-3</v>
      </c>
      <c r="V233">
        <f t="shared" ca="1" si="342"/>
        <v>2.9221425541291673E-4</v>
      </c>
      <c r="W233">
        <f t="shared" ca="1" si="342"/>
        <v>0</v>
      </c>
      <c r="X233">
        <f t="shared" ca="1" si="342"/>
        <v>0</v>
      </c>
      <c r="Y233">
        <f t="shared" ca="1" si="342"/>
        <v>0</v>
      </c>
      <c r="Z233">
        <f t="shared" ca="1" si="342"/>
        <v>0</v>
      </c>
      <c r="AA233">
        <f t="shared" ca="1" si="342"/>
        <v>7.3681649529871853</v>
      </c>
      <c r="AC233">
        <f t="shared" ca="1" si="313"/>
        <v>0.14418895579451707</v>
      </c>
      <c r="AD233">
        <f t="shared" ref="AD233:AE233" ca="1" si="343">AD43*AM$23</f>
        <v>2.3094167987804334E-2</v>
      </c>
      <c r="AE233">
        <f t="shared" ca="1" si="343"/>
        <v>0.12524144947232349</v>
      </c>
      <c r="AG233">
        <f t="shared" si="315"/>
        <v>1.1802499195540151E-2</v>
      </c>
      <c r="AH233">
        <f t="shared" ca="1" si="316"/>
        <v>1.1391487019511976E-2</v>
      </c>
      <c r="AR233" s="5"/>
      <c r="AS233">
        <f ca="1">SUM(E233:R233)+SUM(W233:AA233)</f>
        <v>241.84456216963977</v>
      </c>
      <c r="AT233">
        <f ca="1">SUM(U233:V233)</f>
        <v>6.4255956531473644E-3</v>
      </c>
      <c r="AU233">
        <f ca="1">S233</f>
        <v>123.20426599422774</v>
      </c>
      <c r="AV233">
        <f ca="1">SUM(S233:T233)</f>
        <v>123.21476583183866</v>
      </c>
      <c r="AW233" s="2">
        <f t="shared" ca="1" si="317"/>
        <v>0.29252457325464487</v>
      </c>
      <c r="AX233" s="2"/>
      <c r="AY233" s="2">
        <v>949.92313389933099</v>
      </c>
      <c r="AZ233" s="2">
        <v>0</v>
      </c>
      <c r="BA233" s="2">
        <f t="shared" ca="1" si="318"/>
        <v>1.1391487019511976E-2</v>
      </c>
      <c r="BB233" s="2">
        <f>'Module C'!AD233</f>
        <v>356.60719574481124</v>
      </c>
      <c r="BF233" t="s">
        <v>49</v>
      </c>
      <c r="BG233" t="s">
        <v>50</v>
      </c>
      <c r="BH233">
        <f t="shared" ca="1" si="319"/>
        <v>1795.1042652957756</v>
      </c>
    </row>
    <row r="234" spans="2:60" x14ac:dyDescent="0.25">
      <c r="B234" s="6"/>
      <c r="C234" t="s">
        <v>51</v>
      </c>
      <c r="D234" t="s">
        <v>52</v>
      </c>
      <c r="E234">
        <f t="shared" ref="E234:AA234" ca="1" si="344">E$23*E44</f>
        <v>3.1952537708248898E-6</v>
      </c>
      <c r="F234">
        <f t="shared" ca="1" si="344"/>
        <v>1.8279210986832002E-5</v>
      </c>
      <c r="G234">
        <f t="shared" ca="1" si="344"/>
        <v>1.4849823034872593E-6</v>
      </c>
      <c r="H234">
        <f t="shared" ca="1" si="344"/>
        <v>1.9997722818850199E-7</v>
      </c>
      <c r="I234">
        <f t="shared" ca="1" si="344"/>
        <v>1.2335419040140799E-6</v>
      </c>
      <c r="J234">
        <f t="shared" ca="1" si="344"/>
        <v>3.66900317830207E-6</v>
      </c>
      <c r="K234">
        <f t="shared" ca="1" si="344"/>
        <v>1.5950418018818419E-7</v>
      </c>
      <c r="L234">
        <f t="shared" ca="1" si="344"/>
        <v>5.3950157669064629E-7</v>
      </c>
      <c r="M234">
        <f t="shared" ca="1" si="344"/>
        <v>1.0069754127505529E-6</v>
      </c>
      <c r="N234">
        <f t="shared" ca="1" si="344"/>
        <v>5.5720865261040996E-8</v>
      </c>
      <c r="O234">
        <f t="shared" ca="1" si="344"/>
        <v>6.7013137035053508E-7</v>
      </c>
      <c r="P234">
        <f t="shared" ca="1" si="344"/>
        <v>2.7124433918999323E-6</v>
      </c>
      <c r="Q234">
        <f t="shared" ca="1" si="344"/>
        <v>8.1656110767871511E-7</v>
      </c>
      <c r="R234">
        <f t="shared" ca="1" si="344"/>
        <v>3.7956834974759297E-7</v>
      </c>
      <c r="S234">
        <f t="shared" ca="1" si="344"/>
        <v>1.1401800108928691E-5</v>
      </c>
      <c r="T234">
        <f t="shared" ca="1" si="344"/>
        <v>5.3857848057758689E-10</v>
      </c>
      <c r="U234">
        <f t="shared" ca="1" si="344"/>
        <v>7.9761435834916131E-10</v>
      </c>
      <c r="V234">
        <f t="shared" ca="1" si="344"/>
        <v>1.2691683908926872E-11</v>
      </c>
      <c r="W234">
        <f t="shared" ca="1" si="344"/>
        <v>0</v>
      </c>
      <c r="X234">
        <f t="shared" ca="1" si="344"/>
        <v>0</v>
      </c>
      <c r="Y234">
        <f t="shared" ca="1" si="344"/>
        <v>0</v>
      </c>
      <c r="Z234">
        <f t="shared" ca="1" si="344"/>
        <v>0</v>
      </c>
      <c r="AA234">
        <f t="shared" ca="1" si="344"/>
        <v>1.8594853922185414E-7</v>
      </c>
      <c r="AC234">
        <f t="shared" ca="1" si="313"/>
        <v>1.2322046819638983E-8</v>
      </c>
      <c r="AD234">
        <f t="shared" ref="AD234:AE234" ca="1" si="345">AD44*AM$23</f>
        <v>1.9735729247659459E-9</v>
      </c>
      <c r="AE234">
        <f t="shared" ca="1" si="345"/>
        <v>1.0702837784307631E-8</v>
      </c>
      <c r="AG234">
        <f t="shared" si="315"/>
        <v>1.0086136408633824E-9</v>
      </c>
      <c r="AH234">
        <f t="shared" ca="1" si="316"/>
        <v>9.7348951330067027E-10</v>
      </c>
      <c r="AR234" s="5"/>
      <c r="AS234">
        <f ca="1">SUM(E234:R234)+SUM(W234:AA234)</f>
        <v>3.4588324165437855E-5</v>
      </c>
      <c r="AT234">
        <f ca="1">SUM(U234:V234)</f>
        <v>8.103060422580882E-10</v>
      </c>
      <c r="AU234">
        <f ca="1">S234</f>
        <v>1.1401800108928691E-5</v>
      </c>
      <c r="AV234">
        <f ca="1">SUM(S234:T234)</f>
        <v>1.1402338687409268E-5</v>
      </c>
      <c r="AW234" s="2">
        <f t="shared" ca="1" si="317"/>
        <v>2.4998457528712559E-8</v>
      </c>
      <c r="AX234" s="2"/>
      <c r="AY234" s="2">
        <v>1.4364145460106699E-5</v>
      </c>
      <c r="AZ234" s="2">
        <v>0</v>
      </c>
      <c r="BA234" s="2">
        <f t="shared" ca="1" si="318"/>
        <v>9.7348951330067027E-10</v>
      </c>
      <c r="BB234" s="2">
        <f>'Module C'!AD234</f>
        <v>4.5384808297369159E-5</v>
      </c>
      <c r="BF234" t="s">
        <v>51</v>
      </c>
      <c r="BG234" t="s">
        <v>52</v>
      </c>
      <c r="BH234">
        <f t="shared" ca="1" si="319"/>
        <v>1.1716819897233594E-4</v>
      </c>
    </row>
    <row r="235" spans="2:60" x14ac:dyDescent="0.25">
      <c r="B235" s="6"/>
      <c r="C235" t="s">
        <v>53</v>
      </c>
      <c r="D235" t="s">
        <v>52</v>
      </c>
      <c r="E235">
        <f t="shared" ref="E235:AA235" ca="1" si="346">E$23*E45</f>
        <v>1.9178548542178584E-6</v>
      </c>
      <c r="F235">
        <f t="shared" ca="1" si="346"/>
        <v>1.14770358253582E-6</v>
      </c>
      <c r="G235">
        <f t="shared" ca="1" si="346"/>
        <v>9.4359922401040421E-7</v>
      </c>
      <c r="H235">
        <f t="shared" ca="1" si="346"/>
        <v>1.3341885608133501E-7</v>
      </c>
      <c r="I235">
        <f t="shared" ca="1" si="346"/>
        <v>4.6960322582335299E-8</v>
      </c>
      <c r="J235">
        <f t="shared" ca="1" si="346"/>
        <v>1.56824879465126E-6</v>
      </c>
      <c r="K235">
        <f t="shared" ca="1" si="346"/>
        <v>9.3027499738432616E-8</v>
      </c>
      <c r="L235">
        <f t="shared" ca="1" si="346"/>
        <v>3.8746509537056104E-7</v>
      </c>
      <c r="M235">
        <f t="shared" ca="1" si="346"/>
        <v>6.7755027866319856E-7</v>
      </c>
      <c r="N235">
        <f t="shared" ca="1" si="346"/>
        <v>3.7171635377200861E-8</v>
      </c>
      <c r="O235">
        <f t="shared" ca="1" si="346"/>
        <v>3.072661784994798E-7</v>
      </c>
      <c r="P235">
        <f t="shared" ca="1" si="346"/>
        <v>2.0198760053099573E-6</v>
      </c>
      <c r="Q235">
        <f t="shared" ca="1" si="346"/>
        <v>4.5734428982635718E-7</v>
      </c>
      <c r="R235">
        <f t="shared" ca="1" si="346"/>
        <v>1.5150380669281145E-7</v>
      </c>
      <c r="S235">
        <f t="shared" ca="1" si="346"/>
        <v>7.6002391192893624E-6</v>
      </c>
      <c r="T235">
        <f t="shared" ca="1" si="346"/>
        <v>2.6341410748040054E-10</v>
      </c>
      <c r="U235">
        <f t="shared" ca="1" si="346"/>
        <v>1.2336657654104651E-10</v>
      </c>
      <c r="V235">
        <f t="shared" ca="1" si="346"/>
        <v>7.2570417487310623E-12</v>
      </c>
      <c r="W235">
        <f t="shared" ca="1" si="346"/>
        <v>0</v>
      </c>
      <c r="X235">
        <f t="shared" ca="1" si="346"/>
        <v>0</v>
      </c>
      <c r="Y235">
        <f t="shared" ca="1" si="346"/>
        <v>0</v>
      </c>
      <c r="Z235">
        <f t="shared" ca="1" si="346"/>
        <v>0</v>
      </c>
      <c r="AA235">
        <f t="shared" ca="1" si="346"/>
        <v>9.0806613896067763E-8</v>
      </c>
      <c r="AC235">
        <f t="shared" ca="1" si="313"/>
        <v>2.5607128788056413E-9</v>
      </c>
      <c r="AD235">
        <f t="shared" ref="AD235:AE235" ca="1" si="347">AD45*AM$23</f>
        <v>4.1013913351275047E-10</v>
      </c>
      <c r="AE235">
        <f t="shared" ca="1" si="347"/>
        <v>2.2242160702037624E-9</v>
      </c>
      <c r="AG235">
        <f t="shared" si="315"/>
        <v>2.0960559375423494E-10</v>
      </c>
      <c r="AH235">
        <f t="shared" ca="1" si="316"/>
        <v>2.023062540322581E-10</v>
      </c>
      <c r="AR235" s="5"/>
      <c r="AS235">
        <f ca="1">SUM(E235:R235)+SUM(W235:AA235)</f>
        <v>9.9797970374530787E-6</v>
      </c>
      <c r="AT235">
        <f ca="1">SUM(U235:V235)</f>
        <v>1.3062361828977757E-10</v>
      </c>
      <c r="AU235">
        <f ca="1">S235</f>
        <v>7.6002391192893624E-6</v>
      </c>
      <c r="AV235">
        <f ca="1">SUM(S235:T235)</f>
        <v>7.6005025333968427E-6</v>
      </c>
      <c r="AW235" s="2">
        <f t="shared" ca="1" si="317"/>
        <v>5.195068082522154E-9</v>
      </c>
      <c r="AX235" s="2"/>
      <c r="AY235" s="2">
        <v>1.08641979445352E-5</v>
      </c>
      <c r="AZ235" s="2">
        <v>0</v>
      </c>
      <c r="BA235" s="2">
        <f t="shared" ca="1" si="318"/>
        <v>2.023062540322581E-10</v>
      </c>
      <c r="BB235" s="2">
        <f>'Module C'!AD235</f>
        <v>1.7180397761326611E-5</v>
      </c>
      <c r="BF235" t="s">
        <v>53</v>
      </c>
      <c r="BG235" t="s">
        <v>52</v>
      </c>
      <c r="BH235">
        <f t="shared" ca="1" si="319"/>
        <v>5.323066239395594E-5</v>
      </c>
    </row>
    <row r="236" spans="2:60" x14ac:dyDescent="0.25">
      <c r="B236" s="6"/>
      <c r="C236" t="s">
        <v>54</v>
      </c>
      <c r="D236" t="s">
        <v>52</v>
      </c>
      <c r="E236">
        <f t="shared" ref="E236:AA236" ca="1" si="348">E$23*E46</f>
        <v>1.277398916607046E-6</v>
      </c>
      <c r="F236">
        <f t="shared" ca="1" si="348"/>
        <v>1.7131507404296299E-5</v>
      </c>
      <c r="G236">
        <f t="shared" ca="1" si="348"/>
        <v>5.4138307947685408E-7</v>
      </c>
      <c r="H236">
        <f t="shared" ca="1" si="348"/>
        <v>6.6558372107167196E-8</v>
      </c>
      <c r="I236">
        <f t="shared" ca="1" si="348"/>
        <v>1.1865815814317501E-6</v>
      </c>
      <c r="J236">
        <f t="shared" ca="1" si="348"/>
        <v>2.1007543836508301E-6</v>
      </c>
      <c r="K236">
        <f t="shared" ca="1" si="348"/>
        <v>6.6476680449750842E-8</v>
      </c>
      <c r="L236">
        <f t="shared" ca="1" si="348"/>
        <v>1.5203648132008409E-7</v>
      </c>
      <c r="M236">
        <f t="shared" ca="1" si="348"/>
        <v>3.2942513408735867E-7</v>
      </c>
      <c r="N236">
        <f t="shared" ca="1" si="348"/>
        <v>1.8549229883839927E-8</v>
      </c>
      <c r="O236">
        <f t="shared" ca="1" si="348"/>
        <v>3.6286519185105836E-7</v>
      </c>
      <c r="P236">
        <f t="shared" ca="1" si="348"/>
        <v>6.9256738658998514E-7</v>
      </c>
      <c r="Q236">
        <f t="shared" ca="1" si="348"/>
        <v>3.5921681785235793E-7</v>
      </c>
      <c r="R236">
        <f t="shared" ca="1" si="348"/>
        <v>2.2806454305478049E-7</v>
      </c>
      <c r="S236">
        <f t="shared" ca="1" si="348"/>
        <v>3.8015609896393439E-6</v>
      </c>
      <c r="T236">
        <f t="shared" ca="1" si="348"/>
        <v>2.7516437309718376E-10</v>
      </c>
      <c r="U236">
        <f t="shared" ca="1" si="348"/>
        <v>6.7424778180811328E-10</v>
      </c>
      <c r="V236">
        <f t="shared" ca="1" si="348"/>
        <v>5.4346421601957567E-12</v>
      </c>
      <c r="W236">
        <f t="shared" ca="1" si="348"/>
        <v>0</v>
      </c>
      <c r="X236">
        <f t="shared" ca="1" si="348"/>
        <v>0</v>
      </c>
      <c r="Y236">
        <f t="shared" ca="1" si="348"/>
        <v>0</v>
      </c>
      <c r="Z236">
        <f t="shared" ca="1" si="348"/>
        <v>0</v>
      </c>
      <c r="AA236">
        <f t="shared" ca="1" si="348"/>
        <v>9.5141925325786486E-8</v>
      </c>
      <c r="AC236">
        <f t="shared" ca="1" si="313"/>
        <v>9.7613339408333568E-9</v>
      </c>
      <c r="AD236">
        <f t="shared" ref="AD236:AE236" ca="1" si="349">AD46*AM$23</f>
        <v>1.563433791253198E-9</v>
      </c>
      <c r="AE236">
        <f t="shared" ca="1" si="349"/>
        <v>8.4786217141038823E-9</v>
      </c>
      <c r="AG236">
        <f t="shared" si="315"/>
        <v>7.9900804710914874E-10</v>
      </c>
      <c r="AH236">
        <f t="shared" ca="1" si="316"/>
        <v>7.7118325926841341E-10</v>
      </c>
      <c r="AR236" s="5"/>
      <c r="AS236">
        <f ca="1">SUM(E236:R236)+SUM(W236:AA236)</f>
        <v>2.4608527127984951E-5</v>
      </c>
      <c r="AT236">
        <f ca="1">SUM(U236:V236)</f>
        <v>6.7968242396830903E-10</v>
      </c>
      <c r="AU236">
        <f ca="1">S236</f>
        <v>3.8015609896393439E-6</v>
      </c>
      <c r="AV236">
        <f ca="1">SUM(S236:T236)</f>
        <v>3.801836154012441E-6</v>
      </c>
      <c r="AW236" s="2">
        <f t="shared" ca="1" si="317"/>
        <v>1.9803389446190438E-8</v>
      </c>
      <c r="AX236" s="2"/>
      <c r="AY236" s="2">
        <v>3.4999475155715599E-6</v>
      </c>
      <c r="AZ236" s="2">
        <v>0</v>
      </c>
      <c r="BA236" s="2">
        <f t="shared" ca="1" si="318"/>
        <v>7.7118325926841341E-10</v>
      </c>
      <c r="BB236" s="2">
        <f>'Module C'!AD236</f>
        <v>2.8204410536042735E-5</v>
      </c>
      <c r="BF236" t="s">
        <v>54</v>
      </c>
      <c r="BG236" t="s">
        <v>52</v>
      </c>
      <c r="BH236">
        <f t="shared" ca="1" si="319"/>
        <v>6.393753657838045E-5</v>
      </c>
    </row>
    <row r="237" spans="2:60" x14ac:dyDescent="0.25">
      <c r="B237" s="6"/>
      <c r="C237" t="s">
        <v>55</v>
      </c>
      <c r="D237" t="s">
        <v>52</v>
      </c>
      <c r="E237">
        <f t="shared" ref="E237:AA237" ca="1" si="350">E$23*E47</f>
        <v>1.6647768125376576E-5</v>
      </c>
      <c r="F237">
        <f t="shared" ca="1" si="350"/>
        <v>5.52928325880132E-5</v>
      </c>
      <c r="G237">
        <f t="shared" ca="1" si="350"/>
        <v>3.3099725022707794E-5</v>
      </c>
      <c r="H237">
        <f t="shared" ca="1" si="350"/>
        <v>4.6001431087315598E-6</v>
      </c>
      <c r="I237">
        <f t="shared" ca="1" si="350"/>
        <v>2.9442709620594899E-6</v>
      </c>
      <c r="J237">
        <f t="shared" ca="1" si="350"/>
        <v>6.9018747634513796E-6</v>
      </c>
      <c r="K237">
        <f t="shared" ca="1" si="350"/>
        <v>4.265619064005017E-6</v>
      </c>
      <c r="L237">
        <f t="shared" ca="1" si="350"/>
        <v>2.2929733789897797E-6</v>
      </c>
      <c r="M237">
        <f t="shared" ca="1" si="350"/>
        <v>3.1098503925324225E-5</v>
      </c>
      <c r="N237">
        <f t="shared" ca="1" si="350"/>
        <v>9.2304880417093167E-7</v>
      </c>
      <c r="O237">
        <f t="shared" ca="1" si="350"/>
        <v>1.8424868939096558E-5</v>
      </c>
      <c r="P237">
        <f t="shared" ca="1" si="350"/>
        <v>4.9427635991812735E-5</v>
      </c>
      <c r="Q237">
        <f t="shared" ca="1" si="350"/>
        <v>2.0150159020983198E-5</v>
      </c>
      <c r="R237">
        <f t="shared" ca="1" si="350"/>
        <v>8.6171251551403838E-6</v>
      </c>
      <c r="S237">
        <f t="shared" ca="1" si="350"/>
        <v>5.4477342773948004E-4</v>
      </c>
      <c r="T237">
        <f t="shared" ca="1" si="350"/>
        <v>8.4253231825584284E-9</v>
      </c>
      <c r="U237">
        <f t="shared" ca="1" si="350"/>
        <v>3.1709794143211454E-9</v>
      </c>
      <c r="V237">
        <f t="shared" ca="1" si="350"/>
        <v>1.5688337006623413E-10</v>
      </c>
      <c r="W237">
        <f t="shared" ca="1" si="350"/>
        <v>0</v>
      </c>
      <c r="X237">
        <f t="shared" ca="1" si="350"/>
        <v>0</v>
      </c>
      <c r="Y237">
        <f t="shared" ca="1" si="350"/>
        <v>0</v>
      </c>
      <c r="Z237">
        <f t="shared" ca="1" si="350"/>
        <v>0</v>
      </c>
      <c r="AA237">
        <f t="shared" ca="1" si="350"/>
        <v>4.6845189842973916E-6</v>
      </c>
      <c r="AC237">
        <f t="shared" ca="1" si="313"/>
        <v>9.3293036729537882E-8</v>
      </c>
      <c r="AD237">
        <f t="shared" ref="AD237:AE237" ca="1" si="351">AD47*AM$23</f>
        <v>1.4942372322848013E-8</v>
      </c>
      <c r="AE237">
        <f t="shared" ca="1" si="351"/>
        <v>8.1033634520060381E-8</v>
      </c>
      <c r="AG237">
        <f t="shared" si="315"/>
        <v>7.6364447254824957E-9</v>
      </c>
      <c r="AH237">
        <f t="shared" ca="1" si="316"/>
        <v>7.3705119165291624E-9</v>
      </c>
      <c r="AR237" s="5"/>
      <c r="AS237">
        <f ca="1">SUM(E237:R237)+SUM(W237:AA237)</f>
        <v>2.5937106783416021E-4</v>
      </c>
      <c r="AT237">
        <f ca="1">SUM(U237:V237)</f>
        <v>3.3278627843873797E-9</v>
      </c>
      <c r="AU237">
        <f ca="1">S237</f>
        <v>5.4477342773948004E-4</v>
      </c>
      <c r="AV237">
        <f ca="1">SUM(S237:T237)</f>
        <v>5.4478185306266254E-4</v>
      </c>
      <c r="AW237" s="2">
        <f t="shared" ca="1" si="317"/>
        <v>1.8926904357244628E-7</v>
      </c>
      <c r="AX237" s="2"/>
      <c r="AY237" s="2">
        <v>5.8920518462656998E-4</v>
      </c>
      <c r="AZ237" s="2">
        <v>0</v>
      </c>
      <c r="BA237" s="2">
        <f t="shared" ca="1" si="318"/>
        <v>7.3705119165291624E-9</v>
      </c>
      <c r="BB237" s="2">
        <f>'Module C'!AD237</f>
        <v>7.8098968409940012E-4</v>
      </c>
      <c r="BF237" t="s">
        <v>55</v>
      </c>
      <c r="BG237" t="s">
        <v>52</v>
      </c>
      <c r="BH237">
        <f t="shared" ca="1" si="319"/>
        <v>2.7193211847805461E-3</v>
      </c>
    </row>
    <row r="238" spans="2:60" x14ac:dyDescent="0.25">
      <c r="B238" s="6"/>
      <c r="C238" t="s">
        <v>56</v>
      </c>
      <c r="D238" t="s">
        <v>52</v>
      </c>
      <c r="E238">
        <f t="shared" ref="E238:AA238" ca="1" si="352">E$23*E48</f>
        <v>1.633492897958402E-5</v>
      </c>
      <c r="F238">
        <f t="shared" ca="1" si="352"/>
        <v>4.7207696326442298E-5</v>
      </c>
      <c r="G238">
        <f t="shared" ca="1" si="352"/>
        <v>3.2717575364281737E-5</v>
      </c>
      <c r="H238">
        <f t="shared" ca="1" si="352"/>
        <v>4.55243941172522E-6</v>
      </c>
      <c r="I238">
        <f t="shared" ca="1" si="352"/>
        <v>2.8715397650934202E-6</v>
      </c>
      <c r="J238">
        <f t="shared" ca="1" si="352"/>
        <v>6.6399732242014196E-6</v>
      </c>
      <c r="K238">
        <f t="shared" ca="1" si="352"/>
        <v>4.0551221494242484E-6</v>
      </c>
      <c r="L238">
        <f t="shared" ca="1" si="352"/>
        <v>2.1428540981357167E-6</v>
      </c>
      <c r="M238">
        <f t="shared" ca="1" si="352"/>
        <v>2.9434759278914139E-5</v>
      </c>
      <c r="N238">
        <f t="shared" ca="1" si="352"/>
        <v>7.1897066031435499E-7</v>
      </c>
      <c r="O238">
        <f t="shared" ca="1" si="352"/>
        <v>1.7493418370279958E-5</v>
      </c>
      <c r="P238">
        <f t="shared" ca="1" si="352"/>
        <v>4.9152544673298915E-5</v>
      </c>
      <c r="Q238">
        <f t="shared" ca="1" si="352"/>
        <v>1.6963088401996711E-5</v>
      </c>
      <c r="R238">
        <f t="shared" ca="1" si="352"/>
        <v>8.2968073099316228E-6</v>
      </c>
      <c r="S238">
        <f t="shared" ca="1" si="352"/>
        <v>5.2517946375537684E-4</v>
      </c>
      <c r="T238">
        <f t="shared" ca="1" si="352"/>
        <v>8.0418704971996762E-9</v>
      </c>
      <c r="U238">
        <f t="shared" ca="1" si="352"/>
        <v>2.9492209579448284E-9</v>
      </c>
      <c r="V238">
        <f t="shared" ca="1" si="352"/>
        <v>1.4771003882507467E-10</v>
      </c>
      <c r="W238">
        <f t="shared" ca="1" si="352"/>
        <v>0</v>
      </c>
      <c r="X238">
        <f t="shared" ca="1" si="352"/>
        <v>0</v>
      </c>
      <c r="Y238">
        <f t="shared" ca="1" si="352"/>
        <v>0</v>
      </c>
      <c r="Z238">
        <f t="shared" ca="1" si="352"/>
        <v>0</v>
      </c>
      <c r="AA238">
        <f t="shared" ca="1" si="352"/>
        <v>4.5055113386742761E-6</v>
      </c>
      <c r="AC238">
        <f t="shared" ca="1" si="313"/>
        <v>8.8114156600263915E-8</v>
      </c>
      <c r="AD238">
        <f t="shared" ref="AD238:AE238" ca="1" si="353">AD48*AM$23</f>
        <v>1.411289181905271E-8</v>
      </c>
      <c r="AE238">
        <f t="shared" ca="1" si="353"/>
        <v>7.6535297941785847E-8</v>
      </c>
      <c r="AG238">
        <f t="shared" si="315"/>
        <v>7.2125306453593132E-9</v>
      </c>
      <c r="AH238">
        <f t="shared" ca="1" si="316"/>
        <v>6.9613602901569835E-9</v>
      </c>
      <c r="AR238" s="5"/>
      <c r="AS238">
        <f ca="1">SUM(E238:R238)+SUM(W238:AA238)</f>
        <v>2.4308722935229802E-4</v>
      </c>
      <c r="AT238">
        <f ca="1">SUM(U238:V238)</f>
        <v>3.096930996769903E-9</v>
      </c>
      <c r="AU238">
        <f ca="1">S238</f>
        <v>5.2517946375537684E-4</v>
      </c>
      <c r="AV238">
        <f ca="1">SUM(S238:T238)</f>
        <v>5.2518750562587405E-4</v>
      </c>
      <c r="AW238" s="2">
        <f t="shared" ca="1" si="317"/>
        <v>1.7876234636110246E-7</v>
      </c>
      <c r="AX238" s="2"/>
      <c r="AY238" s="2">
        <v>5.78107024005015E-4</v>
      </c>
      <c r="AZ238" s="2">
        <v>0</v>
      </c>
      <c r="BA238" s="2">
        <f t="shared" ca="1" si="318"/>
        <v>6.9613602901569835E-9</v>
      </c>
      <c r="BB238" s="2">
        <f>'Module C'!AD238</f>
        <v>7.460152315497022E-4</v>
      </c>
      <c r="BF238" t="s">
        <v>56</v>
      </c>
      <c r="BG238" t="s">
        <v>52</v>
      </c>
      <c r="BH238">
        <f t="shared" ca="1" si="319"/>
        <v>2.6177652749259143E-3</v>
      </c>
    </row>
    <row r="239" spans="2:60" x14ac:dyDescent="0.25">
      <c r="B239" s="6"/>
      <c r="C239" t="s">
        <v>57</v>
      </c>
      <c r="D239" t="s">
        <v>52</v>
      </c>
      <c r="E239">
        <f t="shared" ref="E239:AA239" ca="1" si="354">E$23*E49</f>
        <v>3.1283914579251241E-7</v>
      </c>
      <c r="F239">
        <f t="shared" ca="1" si="354"/>
        <v>8.0851362615706216E-6</v>
      </c>
      <c r="G239">
        <f t="shared" ca="1" si="354"/>
        <v>3.8214965842617049E-7</v>
      </c>
      <c r="H239">
        <f t="shared" ca="1" si="354"/>
        <v>4.7703697006344999E-8</v>
      </c>
      <c r="I239">
        <f t="shared" ca="1" si="354"/>
        <v>7.2731196966087704E-8</v>
      </c>
      <c r="J239">
        <f t="shared" ca="1" si="354"/>
        <v>2.61901539249967E-7</v>
      </c>
      <c r="K239">
        <f t="shared" ca="1" si="354"/>
        <v>2.1049691458078044E-7</v>
      </c>
      <c r="L239">
        <f t="shared" ca="1" si="354"/>
        <v>1.5011928085405658E-7</v>
      </c>
      <c r="M239">
        <f t="shared" ca="1" si="354"/>
        <v>1.6637446464102162E-6</v>
      </c>
      <c r="N239">
        <f t="shared" ca="1" si="354"/>
        <v>2.0407814385657866E-7</v>
      </c>
      <c r="O239">
        <f t="shared" ca="1" si="354"/>
        <v>9.3145056881669439E-7</v>
      </c>
      <c r="P239">
        <f t="shared" ca="1" si="354"/>
        <v>2.7509131851395918E-7</v>
      </c>
      <c r="Q239">
        <f t="shared" ca="1" si="354"/>
        <v>3.1870706189863824E-6</v>
      </c>
      <c r="R239">
        <f t="shared" ca="1" si="354"/>
        <v>3.203178452087506E-7</v>
      </c>
      <c r="S239">
        <f t="shared" ca="1" si="354"/>
        <v>1.9593963984105905E-5</v>
      </c>
      <c r="T239">
        <f t="shared" ca="1" si="354"/>
        <v>3.8345268535875653E-10</v>
      </c>
      <c r="U239">
        <f t="shared" ca="1" si="354"/>
        <v>2.2175845637633017E-10</v>
      </c>
      <c r="V239">
        <f t="shared" ca="1" si="354"/>
        <v>9.1733312411596667E-12</v>
      </c>
      <c r="W239">
        <f t="shared" ca="1" si="354"/>
        <v>0</v>
      </c>
      <c r="X239">
        <f t="shared" ca="1" si="354"/>
        <v>0</v>
      </c>
      <c r="Y239">
        <f t="shared" ca="1" si="354"/>
        <v>0</v>
      </c>
      <c r="Z239">
        <f t="shared" ca="1" si="354"/>
        <v>0</v>
      </c>
      <c r="AA239">
        <f t="shared" ca="1" si="354"/>
        <v>1.7900764562312743E-7</v>
      </c>
      <c r="AC239">
        <f t="shared" ca="1" si="313"/>
        <v>5.1788801292738055E-9</v>
      </c>
      <c r="AD239">
        <f t="shared" ref="AD239:AE239" ca="1" si="355">AD49*AM$23</f>
        <v>8.2948050379527781E-10</v>
      </c>
      <c r="AE239">
        <f t="shared" ca="1" si="355"/>
        <v>4.4983365782743913E-9</v>
      </c>
      <c r="AG239">
        <f t="shared" si="315"/>
        <v>4.2391408012316881E-10</v>
      </c>
      <c r="AH239">
        <f t="shared" ca="1" si="316"/>
        <v>4.0915162637216626E-10</v>
      </c>
      <c r="AR239" s="5"/>
      <c r="AS239">
        <f ca="1">SUM(E239:R239)+SUM(W239:AA239)</f>
        <v>1.628383848186225E-5</v>
      </c>
      <c r="AT239">
        <f ca="1">SUM(U239:V239)</f>
        <v>2.3093178761748984E-10</v>
      </c>
      <c r="AU239">
        <f ca="1">S239</f>
        <v>1.9593963984105905E-5</v>
      </c>
      <c r="AV239">
        <f ca="1">SUM(S239:T239)</f>
        <v>1.9594347436791264E-5</v>
      </c>
      <c r="AW239" s="2">
        <f t="shared" ca="1" si="317"/>
        <v>1.0506697211343474E-8</v>
      </c>
      <c r="AX239" s="2"/>
      <c r="AY239" s="2">
        <v>1.10981606215517E-5</v>
      </c>
      <c r="AZ239" s="2">
        <v>0</v>
      </c>
      <c r="BA239" s="2">
        <f t="shared" ca="1" si="318"/>
        <v>4.0915162637216626E-10</v>
      </c>
      <c r="BB239" s="2">
        <f>'Module C'!AD239</f>
        <v>3.4974452549700717E-5</v>
      </c>
      <c r="BF239" t="s">
        <v>57</v>
      </c>
      <c r="BG239" t="s">
        <v>52</v>
      </c>
      <c r="BH239">
        <f t="shared" ca="1" si="319"/>
        <v>1.0155590985463719E-4</v>
      </c>
    </row>
    <row r="240" spans="2:60" x14ac:dyDescent="0.25">
      <c r="B240" s="6"/>
      <c r="C240" t="s">
        <v>58</v>
      </c>
      <c r="D240" t="s">
        <v>59</v>
      </c>
      <c r="E240">
        <f t="shared" ref="E240:AA240" ca="1" si="356">E$23*E50</f>
        <v>23.258819395236312</v>
      </c>
      <c r="F240">
        <f t="shared" ca="1" si="356"/>
        <v>115.530551953714</v>
      </c>
      <c r="G240">
        <f t="shared" ca="1" si="356"/>
        <v>73.703410637796239</v>
      </c>
      <c r="H240">
        <f t="shared" ca="1" si="356"/>
        <v>3.1492595832233699</v>
      </c>
      <c r="I240">
        <f t="shared" ca="1" si="356"/>
        <v>1.5977901908268599</v>
      </c>
      <c r="J240">
        <f t="shared" ca="1" si="356"/>
        <v>17.714913118100799</v>
      </c>
      <c r="K240">
        <f t="shared" ca="1" si="356"/>
        <v>8.7681933941514085</v>
      </c>
      <c r="L240">
        <f t="shared" ca="1" si="356"/>
        <v>7.7411919830376235</v>
      </c>
      <c r="M240">
        <f t="shared" ca="1" si="356"/>
        <v>39.368573318962973</v>
      </c>
      <c r="N240">
        <f t="shared" ca="1" si="356"/>
        <v>7.7037196850389913</v>
      </c>
      <c r="O240">
        <f t="shared" ca="1" si="356"/>
        <v>35.693732418906059</v>
      </c>
      <c r="P240">
        <f t="shared" ca="1" si="356"/>
        <v>13.105394331099379</v>
      </c>
      <c r="Q240">
        <f t="shared" ca="1" si="356"/>
        <v>40.950672702454845</v>
      </c>
      <c r="R240">
        <f t="shared" ca="1" si="356"/>
        <v>10.691193952463681</v>
      </c>
      <c r="S240">
        <f t="shared" ca="1" si="356"/>
        <v>845.03955692736861</v>
      </c>
      <c r="T240">
        <f t="shared" ca="1" si="356"/>
        <v>1.3852904704368169E-2</v>
      </c>
      <c r="U240">
        <f t="shared" ca="1" si="356"/>
        <v>1.0962053589757955E-2</v>
      </c>
      <c r="V240">
        <f t="shared" ca="1" si="356"/>
        <v>2.0026624381469545E-4</v>
      </c>
      <c r="W240">
        <f t="shared" ca="1" si="356"/>
        <v>0</v>
      </c>
      <c r="X240">
        <f t="shared" ca="1" si="356"/>
        <v>0</v>
      </c>
      <c r="Y240">
        <f t="shared" ca="1" si="356"/>
        <v>0</v>
      </c>
      <c r="Z240">
        <f t="shared" ca="1" si="356"/>
        <v>0</v>
      </c>
      <c r="AA240">
        <f t="shared" ca="1" si="356"/>
        <v>8.2370663016475998</v>
      </c>
      <c r="AC240">
        <f t="shared" ca="1" si="313"/>
        <v>0.21785044330980852</v>
      </c>
      <c r="AD240">
        <f t="shared" ref="AD240:AE240" ca="1" si="357">AD50*AM$23</f>
        <v>3.4892233640863038E-2</v>
      </c>
      <c r="AE240">
        <f t="shared" ca="1" si="357"/>
        <v>0.18922326705237263</v>
      </c>
      <c r="AG240">
        <f t="shared" si="315"/>
        <v>1.7832015411612074E-2</v>
      </c>
      <c r="AH240">
        <f t="shared" ca="1" si="316"/>
        <v>1.7211030369726696E-2</v>
      </c>
      <c r="AR240" s="5"/>
      <c r="AS240">
        <f ca="1">SUM(E240:R240)+SUM(W240:AA240)</f>
        <v>407.21448296666006</v>
      </c>
      <c r="AT240">
        <f ca="1">SUM(U240:V240)</f>
        <v>1.1162319833572651E-2</v>
      </c>
      <c r="AU240">
        <f ca="1">S240</f>
        <v>845.03955692736861</v>
      </c>
      <c r="AV240">
        <f ca="1">SUM(S240:T240)</f>
        <v>845.05340983207293</v>
      </c>
      <c r="AW240" s="2">
        <f t="shared" ca="1" si="317"/>
        <v>0.44196594400304418</v>
      </c>
      <c r="AX240" s="2"/>
      <c r="AY240" s="2">
        <v>377.56606548676001</v>
      </c>
      <c r="AZ240" s="2">
        <v>0</v>
      </c>
      <c r="BA240" s="2">
        <f t="shared" ca="1" si="318"/>
        <v>1.7211030369726696E-2</v>
      </c>
      <c r="BB240" s="2">
        <f>'Module C'!AD240</f>
        <v>1217.8567465529545</v>
      </c>
      <c r="BF240" t="s">
        <v>58</v>
      </c>
      <c r="BG240" t="s">
        <v>59</v>
      </c>
      <c r="BH240">
        <f t="shared" ca="1" si="319"/>
        <v>3693.2006010600226</v>
      </c>
    </row>
    <row r="241" spans="2:60" x14ac:dyDescent="0.25">
      <c r="B241" s="6"/>
      <c r="C241" t="s">
        <v>60</v>
      </c>
      <c r="D241" t="s">
        <v>61</v>
      </c>
      <c r="E241">
        <f t="shared" ref="E241:AA241" ca="1" si="358">E$23*E51</f>
        <v>375685.75161983725</v>
      </c>
      <c r="F241">
        <f t="shared" ca="1" si="358"/>
        <v>791689.18227210501</v>
      </c>
      <c r="G241">
        <f t="shared" ca="1" si="358"/>
        <v>761014.74055839516</v>
      </c>
      <c r="H241">
        <f t="shared" ca="1" si="358"/>
        <v>105044.66174278602</v>
      </c>
      <c r="I241">
        <f t="shared" ca="1" si="358"/>
        <v>34733.021422170103</v>
      </c>
      <c r="J241">
        <f t="shared" ca="1" si="358"/>
        <v>1737.5071829288199</v>
      </c>
      <c r="K241">
        <f t="shared" ca="1" si="358"/>
        <v>2040.4964174291119</v>
      </c>
      <c r="L241">
        <f t="shared" ca="1" si="358"/>
        <v>2850.6693972416488</v>
      </c>
      <c r="M241">
        <f t="shared" ca="1" si="358"/>
        <v>7222.6836731019957</v>
      </c>
      <c r="N241">
        <f t="shared" ca="1" si="358"/>
        <v>333.77906054466655</v>
      </c>
      <c r="O241">
        <f t="shared" ca="1" si="358"/>
        <v>24663.611630240972</v>
      </c>
      <c r="P241">
        <f t="shared" ca="1" si="358"/>
        <v>2845.1134429458243</v>
      </c>
      <c r="Q241">
        <f t="shared" ca="1" si="358"/>
        <v>22792.178784376996</v>
      </c>
      <c r="R241">
        <f t="shared" ca="1" si="358"/>
        <v>10577.554750334415</v>
      </c>
      <c r="S241">
        <f t="shared" ca="1" si="358"/>
        <v>39705.071719485357</v>
      </c>
      <c r="T241">
        <f t="shared" ca="1" si="358"/>
        <v>7.6053037819750573</v>
      </c>
      <c r="U241">
        <f t="shared" ca="1" si="358"/>
        <v>2.4693338196593388</v>
      </c>
      <c r="V241">
        <f t="shared" ca="1" si="358"/>
        <v>0.18511146343693322</v>
      </c>
      <c r="W241">
        <f t="shared" ca="1" si="358"/>
        <v>0</v>
      </c>
      <c r="X241">
        <f t="shared" ca="1" si="358"/>
        <v>0</v>
      </c>
      <c r="Y241">
        <f t="shared" ca="1" si="358"/>
        <v>0</v>
      </c>
      <c r="Z241">
        <f t="shared" ca="1" si="358"/>
        <v>0</v>
      </c>
      <c r="AA241">
        <f t="shared" ca="1" si="358"/>
        <v>4373.1951041412012</v>
      </c>
      <c r="AC241">
        <f t="shared" ca="1" si="313"/>
        <v>47.059571353767971</v>
      </c>
      <c r="AD241">
        <f t="shared" ref="AD241:AE241" ca="1" si="359">AD51*AM$23</f>
        <v>7.5373432055834941</v>
      </c>
      <c r="AE241">
        <f t="shared" ca="1" si="359"/>
        <v>40.87559199951049</v>
      </c>
      <c r="AG241">
        <f t="shared" si="315"/>
        <v>3.8520325636925876</v>
      </c>
      <c r="AH241">
        <f t="shared" ca="1" si="316"/>
        <v>3.7178887472089617</v>
      </c>
      <c r="AR241" s="5"/>
      <c r="AS241">
        <f ca="1">SUM(E241:R241)+SUM(W241:AA241)</f>
        <v>2147604.1470585791</v>
      </c>
      <c r="AT241">
        <f ca="1">SUM(U241:V241)</f>
        <v>2.6544452830962721</v>
      </c>
      <c r="AU241">
        <f ca="1">S241</f>
        <v>39705.071719485357</v>
      </c>
      <c r="AV241">
        <f ca="1">SUM(S241:T241)</f>
        <v>39712.67702326733</v>
      </c>
      <c r="AW241" s="2">
        <f t="shared" ca="1" si="317"/>
        <v>95.472506558861966</v>
      </c>
      <c r="AX241" s="2"/>
      <c r="AY241" s="2">
        <v>118172.814729889</v>
      </c>
      <c r="AZ241" s="2">
        <v>0</v>
      </c>
      <c r="BA241" s="2">
        <f t="shared" ca="1" si="318"/>
        <v>3.7178887472089617</v>
      </c>
      <c r="BB241" s="2">
        <f>'Module C'!AD241</f>
        <v>2183346.6234373534</v>
      </c>
      <c r="BF241" t="s">
        <v>60</v>
      </c>
      <c r="BG241" t="s">
        <v>61</v>
      </c>
      <c r="BH241">
        <f t="shared" ca="1" si="319"/>
        <v>4528643.1788091641</v>
      </c>
    </row>
    <row r="242" spans="2:60" x14ac:dyDescent="0.25">
      <c r="B242" s="6"/>
      <c r="C242" t="s">
        <v>62</v>
      </c>
      <c r="D242" t="s">
        <v>63</v>
      </c>
      <c r="E242">
        <f t="shared" ref="E242:AA242" ca="1" si="360">E$23*E52</f>
        <v>1.0470248676831497E-5</v>
      </c>
      <c r="F242">
        <f t="shared" ca="1" si="360"/>
        <v>7.4059143384773107E-5</v>
      </c>
      <c r="G242">
        <f t="shared" ca="1" si="360"/>
        <v>1.2910943241760633E-5</v>
      </c>
      <c r="H242">
        <f t="shared" ca="1" si="360"/>
        <v>1.7557565931848799E-6</v>
      </c>
      <c r="I242">
        <f t="shared" ca="1" si="360"/>
        <v>2.3516549516524801E-6</v>
      </c>
      <c r="J242">
        <f t="shared" ca="1" si="360"/>
        <v>1.1030136090248801E-5</v>
      </c>
      <c r="K242">
        <f t="shared" ca="1" si="360"/>
        <v>6.1646030509865741E-6</v>
      </c>
      <c r="L242">
        <f t="shared" ca="1" si="360"/>
        <v>4.1456242688537382E-6</v>
      </c>
      <c r="M242">
        <f t="shared" ca="1" si="360"/>
        <v>8.8263255970144811E-5</v>
      </c>
      <c r="N242">
        <f t="shared" ca="1" si="360"/>
        <v>3.6005358648562836E-6</v>
      </c>
      <c r="O242">
        <f t="shared" ca="1" si="360"/>
        <v>1.9732414398227505E-5</v>
      </c>
      <c r="P242">
        <f t="shared" ca="1" si="360"/>
        <v>1.9171896230244823E-5</v>
      </c>
      <c r="Q242">
        <f t="shared" ca="1" si="360"/>
        <v>3.7270265292163299E-5</v>
      </c>
      <c r="R242">
        <f t="shared" ca="1" si="360"/>
        <v>6.0101210101338389E-6</v>
      </c>
      <c r="S242">
        <f t="shared" ca="1" si="360"/>
        <v>6.3513566261194643E-4</v>
      </c>
      <c r="T242">
        <f t="shared" ca="1" si="360"/>
        <v>6.1347182941678841E-9</v>
      </c>
      <c r="U242">
        <f t="shared" ca="1" si="360"/>
        <v>7.2506506373951548E-9</v>
      </c>
      <c r="V242">
        <f t="shared" ca="1" si="360"/>
        <v>1.7903197463632553E-10</v>
      </c>
      <c r="W242">
        <f t="shared" ca="1" si="360"/>
        <v>0</v>
      </c>
      <c r="X242">
        <f t="shared" ca="1" si="360"/>
        <v>0</v>
      </c>
      <c r="Y242">
        <f t="shared" ca="1" si="360"/>
        <v>0</v>
      </c>
      <c r="Z242">
        <f t="shared" ca="1" si="360"/>
        <v>0</v>
      </c>
      <c r="AA242">
        <f t="shared" ca="1" si="360"/>
        <v>3.7572483230710553E-6</v>
      </c>
      <c r="AC242">
        <f t="shared" ca="1" si="313"/>
        <v>1.3277927293401752E-7</v>
      </c>
      <c r="AD242">
        <f t="shared" ref="AD242:AE242" ca="1" si="361">AD52*AM$23</f>
        <v>2.1266724746981805E-8</v>
      </c>
      <c r="AE242">
        <f t="shared" ca="1" si="361"/>
        <v>1.1533108420478594E-7</v>
      </c>
      <c r="AG242">
        <f t="shared" si="315"/>
        <v>1.0868566551112644E-8</v>
      </c>
      <c r="AH242">
        <f t="shared" ca="1" si="316"/>
        <v>1.0490077799326255E-8</v>
      </c>
      <c r="AR242" s="5"/>
      <c r="AS242">
        <f ca="1">SUM(E242:R242)+SUM(W242:AA242)</f>
        <v>3.0069384734713331E-4</v>
      </c>
      <c r="AT242">
        <f ca="1">SUM(U242:V242)</f>
        <v>7.4296826120314801E-9</v>
      </c>
      <c r="AU242">
        <f ca="1">S242</f>
        <v>6.3513566261194643E-4</v>
      </c>
      <c r="AV242">
        <f ca="1">SUM(S242:T242)</f>
        <v>6.3514179733024055E-4</v>
      </c>
      <c r="AW242" s="2">
        <f t="shared" ca="1" si="317"/>
        <v>2.6937708188578523E-7</v>
      </c>
      <c r="AX242" s="2"/>
      <c r="AY242" s="2">
        <v>3.1238060417303199E-4</v>
      </c>
      <c r="AZ242" s="2">
        <v>0</v>
      </c>
      <c r="BA242" s="2">
        <f t="shared" ca="1" si="318"/>
        <v>1.0490077799326255E-8</v>
      </c>
      <c r="BB242" s="2">
        <f>'Module C'!AD242</f>
        <v>9.079869736404783E-4</v>
      </c>
      <c r="BF242" t="s">
        <v>62</v>
      </c>
      <c r="BG242" t="s">
        <v>63</v>
      </c>
      <c r="BH242">
        <f t="shared" ca="1" si="319"/>
        <v>2.7916261819451275E-3</v>
      </c>
    </row>
    <row r="243" spans="2:60" x14ac:dyDescent="0.25">
      <c r="B243" s="6"/>
      <c r="C243" t="s">
        <v>64</v>
      </c>
      <c r="D243" t="s">
        <v>65</v>
      </c>
      <c r="E243">
        <f t="shared" ref="E243:AA243" ca="1" si="362">E$23*E53</f>
        <v>3.8610826633760045</v>
      </c>
      <c r="F243">
        <f t="shared" ca="1" si="362"/>
        <v>21.9260902337071</v>
      </c>
      <c r="G243">
        <f t="shared" ca="1" si="362"/>
        <v>8.6132842408850667</v>
      </c>
      <c r="H243">
        <f t="shared" ca="1" si="362"/>
        <v>0.97779899153438909</v>
      </c>
      <c r="I243">
        <f t="shared" ca="1" si="362"/>
        <v>1.5045456930126699</v>
      </c>
      <c r="J243">
        <f t="shared" ca="1" si="362"/>
        <v>2.92792582451905</v>
      </c>
      <c r="K243">
        <f t="shared" ca="1" si="362"/>
        <v>2.8741864744764198</v>
      </c>
      <c r="L243">
        <f t="shared" ca="1" si="362"/>
        <v>1.0579317414947225</v>
      </c>
      <c r="M243">
        <f t="shared" ca="1" si="362"/>
        <v>15.683757090353444</v>
      </c>
      <c r="N243">
        <f t="shared" ca="1" si="362"/>
        <v>1.8494029171582851</v>
      </c>
      <c r="O243">
        <f t="shared" ca="1" si="362"/>
        <v>9.0278073324579093</v>
      </c>
      <c r="P243">
        <f t="shared" ca="1" si="362"/>
        <v>8.2978718949280186</v>
      </c>
      <c r="Q243">
        <f t="shared" ca="1" si="362"/>
        <v>5.0343837860725227</v>
      </c>
      <c r="R243">
        <f t="shared" ca="1" si="362"/>
        <v>4.1812611531205084</v>
      </c>
      <c r="S243">
        <f t="shared" ca="1" si="362"/>
        <v>43.614105100883847</v>
      </c>
      <c r="T243">
        <f t="shared" ca="1" si="362"/>
        <v>3.1676123635099298E-3</v>
      </c>
      <c r="U243">
        <f t="shared" ca="1" si="362"/>
        <v>2.2760983916285606E-3</v>
      </c>
      <c r="V243">
        <f t="shared" ca="1" si="362"/>
        <v>8.9404603741275127E-5</v>
      </c>
      <c r="W243">
        <f t="shared" ca="1" si="362"/>
        <v>0</v>
      </c>
      <c r="X243">
        <f t="shared" ca="1" si="362"/>
        <v>0</v>
      </c>
      <c r="Y243">
        <f t="shared" ca="1" si="362"/>
        <v>0</v>
      </c>
      <c r="Z243">
        <f t="shared" ca="1" si="362"/>
        <v>0</v>
      </c>
      <c r="AA243">
        <f t="shared" ca="1" si="362"/>
        <v>2.1742945255925128</v>
      </c>
      <c r="AC243">
        <f t="shared" ca="1" si="313"/>
        <v>5.4481837398640293E-2</v>
      </c>
      <c r="AD243">
        <f t="shared" ref="AD243:AE243" ca="1" si="363">AD53*AM$23</f>
        <v>8.7261378531758825E-3</v>
      </c>
      <c r="AE243">
        <f t="shared" ca="1" si="363"/>
        <v>4.7322516819146135E-2</v>
      </c>
      <c r="AG243">
        <f t="shared" si="315"/>
        <v>4.459577632182651E-3</v>
      </c>
      <c r="AH243">
        <f t="shared" ca="1" si="316"/>
        <v>4.3042765661624478E-3</v>
      </c>
      <c r="AR243" s="5"/>
      <c r="AS243">
        <f ca="1">SUM(E243:R243)+SUM(W243:AA243)</f>
        <v>89.991624562688628</v>
      </c>
      <c r="AT243">
        <f ca="1">SUM(U243:V243)</f>
        <v>2.3655029953698358E-3</v>
      </c>
      <c r="AU243">
        <f ca="1">S243</f>
        <v>43.614105100883847</v>
      </c>
      <c r="AV243">
        <f ca="1">SUM(S243:T243)</f>
        <v>43.61727271324736</v>
      </c>
      <c r="AW243" s="2">
        <f t="shared" ca="1" si="317"/>
        <v>0.11053049207096231</v>
      </c>
      <c r="AX243" s="2"/>
      <c r="AY243" s="2">
        <v>270.77544809987899</v>
      </c>
      <c r="AZ243" s="2">
        <v>0</v>
      </c>
      <c r="BA243" s="2">
        <f t="shared" ca="1" si="318"/>
        <v>4.3042765661624478E-3</v>
      </c>
      <c r="BB243" s="2">
        <f>'Module C'!AD243</f>
        <v>130.43741651237647</v>
      </c>
      <c r="BF243" t="s">
        <v>64</v>
      </c>
      <c r="BG243" t="s">
        <v>65</v>
      </c>
      <c r="BH243">
        <f t="shared" ca="1" si="319"/>
        <v>578.55306726070785</v>
      </c>
    </row>
    <row r="244" spans="2:60" x14ac:dyDescent="0.25">
      <c r="B244" s="6"/>
      <c r="C244" t="s">
        <v>66</v>
      </c>
      <c r="D244" t="s">
        <v>67</v>
      </c>
      <c r="E244">
        <f t="shared" ref="E244:AA244" ca="1" si="364">E$23*E54</f>
        <v>7061.0472937900922</v>
      </c>
      <c r="F244">
        <f t="shared" ca="1" si="364"/>
        <v>36705.113318584103</v>
      </c>
      <c r="G244">
        <f t="shared" ca="1" si="364"/>
        <v>9556.6212532181398</v>
      </c>
      <c r="H244">
        <f t="shared" ca="1" si="364"/>
        <v>1092.4520016858901</v>
      </c>
      <c r="I244">
        <f t="shared" ca="1" si="364"/>
        <v>2568.1975233600701</v>
      </c>
      <c r="J244">
        <f t="shared" ca="1" si="364"/>
        <v>6186.2122428643497</v>
      </c>
      <c r="K244">
        <f t="shared" ca="1" si="364"/>
        <v>5591.5744320978829</v>
      </c>
      <c r="L244">
        <f t="shared" ca="1" si="364"/>
        <v>2114.2376612265175</v>
      </c>
      <c r="M244">
        <f t="shared" ca="1" si="364"/>
        <v>80062.852801418892</v>
      </c>
      <c r="N244">
        <f t="shared" ca="1" si="364"/>
        <v>7203.2704662938795</v>
      </c>
      <c r="O244">
        <f t="shared" ca="1" si="364"/>
        <v>16478.334036438784</v>
      </c>
      <c r="P244">
        <f t="shared" ca="1" si="364"/>
        <v>18753.180363010568</v>
      </c>
      <c r="Q244">
        <f t="shared" ca="1" si="364"/>
        <v>13827.589590178673</v>
      </c>
      <c r="R244">
        <f t="shared" ca="1" si="364"/>
        <v>7954.4758515932017</v>
      </c>
      <c r="S244">
        <f t="shared" ca="1" si="364"/>
        <v>128885.52305304429</v>
      </c>
      <c r="T244">
        <f t="shared" ca="1" si="364"/>
        <v>6.2588596711657374</v>
      </c>
      <c r="U244">
        <f t="shared" ca="1" si="364"/>
        <v>6.1747481404276714</v>
      </c>
      <c r="V244">
        <f t="shared" ca="1" si="364"/>
        <v>0.14786821818715623</v>
      </c>
      <c r="W244">
        <f t="shared" ca="1" si="364"/>
        <v>0</v>
      </c>
      <c r="X244">
        <f t="shared" ca="1" si="364"/>
        <v>0</v>
      </c>
      <c r="Y244">
        <f t="shared" ca="1" si="364"/>
        <v>0</v>
      </c>
      <c r="Z244">
        <f t="shared" ca="1" si="364"/>
        <v>0</v>
      </c>
      <c r="AA244">
        <f t="shared" ca="1" si="364"/>
        <v>4124.7317199363542</v>
      </c>
      <c r="AC244">
        <f t="shared" ca="1" si="313"/>
        <v>115.48099770724976</v>
      </c>
      <c r="AD244">
        <f t="shared" ref="AD244:AE244" ca="1" si="365">AD54*AM$23</f>
        <v>18.496129233719618</v>
      </c>
      <c r="AE244">
        <f t="shared" ca="1" si="365"/>
        <v>100.30593161363331</v>
      </c>
      <c r="AG244">
        <f t="shared" si="315"/>
        <v>9.4526267634696151</v>
      </c>
      <c r="AH244">
        <f t="shared" ca="1" si="316"/>
        <v>9.1234469320739127</v>
      </c>
      <c r="AR244" s="5"/>
      <c r="AS244">
        <f ca="1">SUM(E244:R244)+SUM(W244:AA244)</f>
        <v>219279.89055569741</v>
      </c>
      <c r="AT244">
        <f ca="1">SUM(U244:V244)</f>
        <v>6.3226163586148276</v>
      </c>
      <c r="AU244">
        <f ca="1">S244</f>
        <v>128885.52305304429</v>
      </c>
      <c r="AV244">
        <f ca="1">SUM(S244:T244)</f>
        <v>128891.78191271547</v>
      </c>
      <c r="AW244" s="2">
        <f t="shared" ca="1" si="317"/>
        <v>234.28305855460269</v>
      </c>
      <c r="AX244" s="2"/>
      <c r="AY244" s="2">
        <v>720512.85851010506</v>
      </c>
      <c r="AZ244" s="2">
        <v>0</v>
      </c>
      <c r="BA244" s="2">
        <f t="shared" ca="1" si="318"/>
        <v>9.1234469320739127</v>
      </c>
      <c r="BB244" s="2">
        <f>'Module C'!AD244</f>
        <v>338534.41798877058</v>
      </c>
      <c r="BF244" t="s">
        <v>66</v>
      </c>
      <c r="BG244" t="s">
        <v>67</v>
      </c>
      <c r="BH244">
        <f t="shared" ca="1" si="319"/>
        <v>1536354.2011421781</v>
      </c>
    </row>
    <row r="245" spans="2:60" x14ac:dyDescent="0.25">
      <c r="B245" s="6"/>
      <c r="C245" t="s">
        <v>68</v>
      </c>
      <c r="D245" t="s">
        <v>69</v>
      </c>
      <c r="E245">
        <f t="shared" ref="E245:AA245" ca="1" si="366">E$23*E55</f>
        <v>2.9487546552758861E-3</v>
      </c>
      <c r="F245">
        <f t="shared" ca="1" si="366"/>
        <v>1.5276654166538299E-2</v>
      </c>
      <c r="G245">
        <f t="shared" ca="1" si="366"/>
        <v>1.9166387018081498E-3</v>
      </c>
      <c r="H245">
        <f t="shared" ca="1" si="366"/>
        <v>2.4521941989389502E-4</v>
      </c>
      <c r="I245">
        <f t="shared" ca="1" si="366"/>
        <v>6.3500168887821299E-4</v>
      </c>
      <c r="J245">
        <f t="shared" ca="1" si="366"/>
        <v>1.8065906129609E-3</v>
      </c>
      <c r="K245">
        <f t="shared" ca="1" si="366"/>
        <v>5.5003558942974201E-3</v>
      </c>
      <c r="L245">
        <f t="shared" ca="1" si="366"/>
        <v>8.045510790107957E-3</v>
      </c>
      <c r="M245">
        <f t="shared" ca="1" si="366"/>
        <v>2.7098324140435653E-2</v>
      </c>
      <c r="N245">
        <f t="shared" ca="1" si="366"/>
        <v>9.2282635693157139E-5</v>
      </c>
      <c r="O245">
        <f t="shared" ca="1" si="366"/>
        <v>2.2427549008053036E-3</v>
      </c>
      <c r="P245">
        <f t="shared" ca="1" si="366"/>
        <v>1.4833572976477754E-3</v>
      </c>
      <c r="Q245">
        <f t="shared" ca="1" si="366"/>
        <v>1.2950524988498963E-2</v>
      </c>
      <c r="R245">
        <f t="shared" ca="1" si="366"/>
        <v>2.7687480998660561E-3</v>
      </c>
      <c r="S245">
        <f t="shared" ca="1" si="366"/>
        <v>0.61413875330871692</v>
      </c>
      <c r="T245">
        <f t="shared" ca="1" si="366"/>
        <v>4.4460280877857715E-6</v>
      </c>
      <c r="U245">
        <f t="shared" ca="1" si="366"/>
        <v>2.072806674087876E-6</v>
      </c>
      <c r="V245">
        <f t="shared" ca="1" si="366"/>
        <v>1.1315113681406287E-7</v>
      </c>
      <c r="W245">
        <f t="shared" ca="1" si="366"/>
        <v>0</v>
      </c>
      <c r="X245">
        <f t="shared" ca="1" si="366"/>
        <v>0</v>
      </c>
      <c r="Y245">
        <f t="shared" ca="1" si="366"/>
        <v>0</v>
      </c>
      <c r="Z245">
        <f t="shared" ca="1" si="366"/>
        <v>0</v>
      </c>
      <c r="AA245">
        <f t="shared" ca="1" si="366"/>
        <v>2.1029185234408003E-3</v>
      </c>
      <c r="AC245">
        <f t="shared" ca="1" si="313"/>
        <v>6.6102727171157475E-5</v>
      </c>
      <c r="AD245">
        <f t="shared" ref="AD245:AE245" ca="1" si="367">AD55*AM$23</f>
        <v>1.0587409259820429E-5</v>
      </c>
      <c r="AE245">
        <f t="shared" ca="1" si="367"/>
        <v>5.7416334832103098E-5</v>
      </c>
      <c r="AG245">
        <f t="shared" si="315"/>
        <v>5.4107984898123748E-6</v>
      </c>
      <c r="AH245">
        <f t="shared" ca="1" si="316"/>
        <v>5.2223719519662119E-6</v>
      </c>
      <c r="AR245" s="5"/>
      <c r="AS245">
        <f ca="1">SUM(E245:R245)+SUM(W245:AA245)</f>
        <v>8.511363651614845E-2</v>
      </c>
      <c r="AT245">
        <f ca="1">SUM(U245:V245)</f>
        <v>2.1859578109019389E-6</v>
      </c>
      <c r="AU245">
        <f ca="1">S245</f>
        <v>0.61413875330871692</v>
      </c>
      <c r="AV245">
        <f ca="1">SUM(S245:T245)</f>
        <v>0.61414319933680472</v>
      </c>
      <c r="AW245" s="2">
        <f t="shared" ca="1" si="317"/>
        <v>1.3410647126308099E-4</v>
      </c>
      <c r="AX245" s="2"/>
      <c r="AY245" s="2">
        <v>5.0575029968428602E-2</v>
      </c>
      <c r="AZ245" s="2">
        <v>0</v>
      </c>
      <c r="BA245" s="2">
        <f t="shared" ca="1" si="318"/>
        <v>5.2223719519662119E-6</v>
      </c>
      <c r="BB245" s="2">
        <f>'Module C'!AD245</f>
        <v>0.67637124891027345</v>
      </c>
      <c r="BF245" t="s">
        <v>68</v>
      </c>
      <c r="BG245" t="s">
        <v>69</v>
      </c>
      <c r="BH245">
        <f t="shared" ca="1" si="319"/>
        <v>2.0404833828413982</v>
      </c>
    </row>
    <row r="246" spans="2:60" x14ac:dyDescent="0.25">
      <c r="B246" s="6"/>
      <c r="C246" t="s">
        <v>70</v>
      </c>
      <c r="D246" t="s">
        <v>71</v>
      </c>
      <c r="E246">
        <f t="shared" ref="E246:AA246" ca="1" si="368">E$23*E56</f>
        <v>109.99732927574951</v>
      </c>
      <c r="F246">
        <f t="shared" ca="1" si="368"/>
        <v>982.81993262896697</v>
      </c>
      <c r="G246">
        <f t="shared" ca="1" si="368"/>
        <v>323.89691699381399</v>
      </c>
      <c r="H246">
        <f t="shared" ca="1" si="368"/>
        <v>40.593632815906901</v>
      </c>
      <c r="I246">
        <f t="shared" ca="1" si="368"/>
        <v>189.99482416923101</v>
      </c>
      <c r="J246">
        <f t="shared" ca="1" si="368"/>
        <v>121.393782992425</v>
      </c>
      <c r="K246">
        <f t="shared" ca="1" si="368"/>
        <v>111.73937501651568</v>
      </c>
      <c r="L246">
        <f t="shared" ca="1" si="368"/>
        <v>78.948561353027372</v>
      </c>
      <c r="M246">
        <f t="shared" ca="1" si="368"/>
        <v>233.30640475463085</v>
      </c>
      <c r="N246">
        <f t="shared" ca="1" si="368"/>
        <v>223.9247169181603</v>
      </c>
      <c r="O246">
        <f t="shared" ca="1" si="368"/>
        <v>326.8625035019806</v>
      </c>
      <c r="P246">
        <f t="shared" ca="1" si="368"/>
        <v>1380.7906148899233</v>
      </c>
      <c r="Q246">
        <f t="shared" ca="1" si="368"/>
        <v>472.25899135193617</v>
      </c>
      <c r="R246">
        <f t="shared" ca="1" si="368"/>
        <v>266.3496601735992</v>
      </c>
      <c r="S246">
        <f t="shared" ca="1" si="368"/>
        <v>7742.9344349995254</v>
      </c>
      <c r="T246">
        <f t="shared" ca="1" si="368"/>
        <v>0.30553506669738939</v>
      </c>
      <c r="U246">
        <f t="shared" ca="1" si="368"/>
        <v>4.0142392684536128E-2</v>
      </c>
      <c r="V246">
        <f t="shared" ca="1" si="368"/>
        <v>5.1002027582013288E-3</v>
      </c>
      <c r="W246">
        <f t="shared" ca="1" si="368"/>
        <v>0</v>
      </c>
      <c r="X246">
        <f t="shared" ca="1" si="368"/>
        <v>0</v>
      </c>
      <c r="Y246">
        <f t="shared" ca="1" si="368"/>
        <v>0</v>
      </c>
      <c r="Z246">
        <f t="shared" ca="1" si="368"/>
        <v>0</v>
      </c>
      <c r="AA246">
        <f t="shared" ca="1" si="368"/>
        <v>339.05147901059075</v>
      </c>
      <c r="AC246">
        <f t="shared" ca="1" si="313"/>
        <v>0.60495714196843509</v>
      </c>
      <c r="AD246">
        <f t="shared" ref="AD246:AE246" ca="1" si="369">AD56*AM$23</f>
        <v>9.6893564316749808E-2</v>
      </c>
      <c r="AE246">
        <f t="shared" ca="1" si="369"/>
        <v>0.52546125264083554</v>
      </c>
      <c r="AG246">
        <f t="shared" si="315"/>
        <v>4.9518398563021079E-2</v>
      </c>
      <c r="AH246">
        <f t="shared" ca="1" si="316"/>
        <v>4.779396169506446E-2</v>
      </c>
      <c r="AR246" s="5"/>
      <c r="AS246">
        <f ca="1">SUM(E246:R246)+SUM(W246:AA246)</f>
        <v>5201.9287258464565</v>
      </c>
      <c r="AT246">
        <f ca="1">SUM(U246:V246)</f>
        <v>4.5242595442737454E-2</v>
      </c>
      <c r="AU246">
        <f ca="1">S246</f>
        <v>7742.9344349995254</v>
      </c>
      <c r="AV246">
        <f ca="1">SUM(S246:T246)</f>
        <v>7743.2399700662227</v>
      </c>
      <c r="AW246" s="2">
        <f t="shared" ca="1" si="317"/>
        <v>1.2273119589260204</v>
      </c>
      <c r="AX246" s="2"/>
      <c r="AY246" s="2">
        <v>3405.6629912271001</v>
      </c>
      <c r="AZ246" s="2">
        <v>0</v>
      </c>
      <c r="BA246" s="2">
        <f t="shared" ca="1" si="318"/>
        <v>4.779396169506446E-2</v>
      </c>
      <c r="BB246" s="2">
        <f>'Module C'!AD246</f>
        <v>12567.04393816761</v>
      </c>
      <c r="BF246" t="s">
        <v>70</v>
      </c>
      <c r="BG246" t="s">
        <v>71</v>
      </c>
      <c r="BH246">
        <f t="shared" ca="1" si="319"/>
        <v>36662.130408822974</v>
      </c>
    </row>
  </sheetData>
  <mergeCells count="18">
    <mergeCell ref="AR94:AR120"/>
    <mergeCell ref="AR62:AR88"/>
    <mergeCell ref="S7:V7"/>
    <mergeCell ref="S16:V16"/>
    <mergeCell ref="AD16:AG16"/>
    <mergeCell ref="E26:AB27"/>
    <mergeCell ref="B188:B214"/>
    <mergeCell ref="B220:B246"/>
    <mergeCell ref="AR220:AR246"/>
    <mergeCell ref="AR188:AR214"/>
    <mergeCell ref="AR156:AR182"/>
    <mergeCell ref="AR125:AR151"/>
    <mergeCell ref="B2:B14"/>
    <mergeCell ref="B30:B56"/>
    <mergeCell ref="B62:B88"/>
    <mergeCell ref="B94:B120"/>
    <mergeCell ref="B125:B151"/>
    <mergeCell ref="B156:B1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098-03CD-4815-A385-9BCD3ABAF214}">
  <dimension ref="B2:BB246"/>
  <sheetViews>
    <sheetView topLeftCell="A57" zoomScale="70" zoomScaleNormal="70" workbookViewId="0">
      <selection activeCell="F30" sqref="F30"/>
    </sheetView>
  </sheetViews>
  <sheetFormatPr defaultRowHeight="15" x14ac:dyDescent="0.25"/>
  <cols>
    <col min="30" max="31" width="12" bestFit="1" customWidth="1"/>
  </cols>
  <sheetData>
    <row r="2" spans="2:44" x14ac:dyDescent="0.25">
      <c r="B2" s="5" t="s">
        <v>81</v>
      </c>
      <c r="C2" t="s">
        <v>0</v>
      </c>
      <c r="D2" s="3">
        <v>50</v>
      </c>
    </row>
    <row r="3" spans="2:44" x14ac:dyDescent="0.25">
      <c r="B3" s="5"/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</row>
    <row r="4" spans="2:44" x14ac:dyDescent="0.25">
      <c r="B4" s="5"/>
      <c r="D4" t="s">
        <v>24</v>
      </c>
      <c r="E4" s="3">
        <f>+$D2</f>
        <v>50</v>
      </c>
      <c r="F4" s="3">
        <f t="shared" ref="F4:I4" si="0">+$D2</f>
        <v>50</v>
      </c>
      <c r="G4" s="3">
        <f t="shared" si="0"/>
        <v>50</v>
      </c>
      <c r="H4" s="3">
        <f t="shared" si="0"/>
        <v>50</v>
      </c>
      <c r="I4" s="3">
        <f t="shared" si="0"/>
        <v>50</v>
      </c>
      <c r="J4" s="3">
        <f>+$D2</f>
        <v>50</v>
      </c>
      <c r="K4" s="3">
        <v>25</v>
      </c>
      <c r="L4" s="3">
        <v>50</v>
      </c>
      <c r="M4" s="3">
        <v>30</v>
      </c>
      <c r="N4" s="3">
        <v>30</v>
      </c>
      <c r="O4" s="3">
        <v>30</v>
      </c>
      <c r="P4" s="3">
        <v>25</v>
      </c>
      <c r="Q4" s="3">
        <v>15</v>
      </c>
      <c r="R4" s="3">
        <v>50</v>
      </c>
      <c r="S4" s="3">
        <v>25</v>
      </c>
      <c r="T4" s="3">
        <v>10</v>
      </c>
      <c r="U4" s="3">
        <v>20</v>
      </c>
      <c r="V4" s="3">
        <v>10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</row>
    <row r="5" spans="2:44" x14ac:dyDescent="0.25">
      <c r="B5" s="5"/>
      <c r="D5" t="s">
        <v>25</v>
      </c>
      <c r="E5">
        <f>MAX(1,$D$2/E4)</f>
        <v>1</v>
      </c>
      <c r="F5">
        <f t="shared" ref="F5:AA5" si="1">MAX(1,$D$2/F4)</f>
        <v>1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2</v>
      </c>
      <c r="L5">
        <f t="shared" si="1"/>
        <v>1</v>
      </c>
      <c r="M5">
        <f t="shared" si="1"/>
        <v>1.6666666666666667</v>
      </c>
      <c r="N5">
        <f t="shared" si="1"/>
        <v>1.6666666666666667</v>
      </c>
      <c r="O5">
        <f t="shared" si="1"/>
        <v>1.6666666666666667</v>
      </c>
      <c r="P5">
        <f t="shared" si="1"/>
        <v>2</v>
      </c>
      <c r="Q5">
        <f t="shared" si="1"/>
        <v>3.3333333333333335</v>
      </c>
      <c r="R5">
        <f t="shared" si="1"/>
        <v>1</v>
      </c>
      <c r="S5">
        <f t="shared" si="1"/>
        <v>2</v>
      </c>
      <c r="T5">
        <f t="shared" si="1"/>
        <v>5</v>
      </c>
      <c r="U5">
        <f t="shared" si="1"/>
        <v>2.5</v>
      </c>
      <c r="V5">
        <f t="shared" si="1"/>
        <v>5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</row>
    <row r="6" spans="2:44" x14ac:dyDescent="0.25">
      <c r="B6" s="5"/>
    </row>
    <row r="7" spans="2:44" x14ac:dyDescent="0.25">
      <c r="B7" s="5"/>
      <c r="S7" s="4" t="s">
        <v>85</v>
      </c>
      <c r="T7" s="4"/>
      <c r="U7" s="4"/>
      <c r="V7" s="4"/>
    </row>
    <row r="8" spans="2:44" x14ac:dyDescent="0.25">
      <c r="B8" s="5"/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14</v>
      </c>
      <c r="S8" t="s">
        <v>15</v>
      </c>
      <c r="T8" t="s">
        <v>16</v>
      </c>
      <c r="U8" t="s">
        <v>17</v>
      </c>
      <c r="V8" t="s">
        <v>18</v>
      </c>
      <c r="W8" t="s">
        <v>19</v>
      </c>
      <c r="X8" t="s">
        <v>20</v>
      </c>
      <c r="Y8" t="s">
        <v>21</v>
      </c>
      <c r="Z8" t="s">
        <v>22</v>
      </c>
      <c r="AA8" t="s">
        <v>23</v>
      </c>
      <c r="AD8" s="8" t="s">
        <v>88</v>
      </c>
      <c r="AK8" s="8"/>
    </row>
    <row r="9" spans="2:44" x14ac:dyDescent="0.25">
      <c r="B9" s="5"/>
      <c r="D9" t="s">
        <v>22</v>
      </c>
      <c r="E9" s="3">
        <v>137.5</v>
      </c>
      <c r="F9" s="3">
        <v>0</v>
      </c>
      <c r="G9" s="3">
        <v>0</v>
      </c>
      <c r="H9" s="3">
        <v>0</v>
      </c>
      <c r="I9" s="3">
        <v>0</v>
      </c>
      <c r="J9" s="3">
        <v>351</v>
      </c>
      <c r="K9" s="3">
        <v>225.43420800000001</v>
      </c>
      <c r="L9" s="3">
        <v>725.92</v>
      </c>
      <c r="M9" s="3">
        <v>1177.3493975903616</v>
      </c>
      <c r="N9" s="3">
        <v>107.6433734939759</v>
      </c>
      <c r="O9" s="3">
        <v>268.13925570228093</v>
      </c>
      <c r="P9" s="3">
        <v>58.2</v>
      </c>
      <c r="Q9" s="3">
        <v>65.377966368065373</v>
      </c>
      <c r="R9" s="3">
        <v>21753.600000000002</v>
      </c>
      <c r="S9" s="3">
        <v>0.6333333333333333</v>
      </c>
      <c r="T9" s="3">
        <v>1</v>
      </c>
      <c r="U9" s="3">
        <v>1</v>
      </c>
      <c r="V9" s="3">
        <v>8.3330000000000001E-2</v>
      </c>
      <c r="W9" s="3">
        <v>10609.6</v>
      </c>
      <c r="X9" s="3">
        <v>0</v>
      </c>
      <c r="Y9" s="3">
        <v>0</v>
      </c>
      <c r="Z9" s="3">
        <v>43214.584000000003</v>
      </c>
      <c r="AA9" s="3">
        <v>8775</v>
      </c>
      <c r="AD9" s="8"/>
      <c r="AK9" s="8"/>
    </row>
    <row r="10" spans="2:44" x14ac:dyDescent="0.25">
      <c r="B10" s="5"/>
      <c r="D10" t="s">
        <v>21</v>
      </c>
      <c r="E10" s="3">
        <v>137.5</v>
      </c>
      <c r="F10" s="3">
        <v>0</v>
      </c>
      <c r="G10" s="3">
        <v>0</v>
      </c>
      <c r="H10" s="3">
        <v>0</v>
      </c>
      <c r="I10" s="3">
        <v>0</v>
      </c>
      <c r="J10" s="3">
        <v>225</v>
      </c>
      <c r="K10" s="3">
        <v>225.43420800000001</v>
      </c>
      <c r="L10" s="3">
        <v>725.92</v>
      </c>
      <c r="M10" s="3">
        <v>1177.3493975903616</v>
      </c>
      <c r="N10" s="3">
        <v>107.64337349397593</v>
      </c>
      <c r="O10" s="3">
        <v>268.13925570228093</v>
      </c>
      <c r="P10" s="3">
        <v>58.2</v>
      </c>
      <c r="Q10" s="3">
        <v>65.377966368065373</v>
      </c>
      <c r="R10" s="3">
        <v>13401.599999999999</v>
      </c>
      <c r="S10" s="3">
        <v>0.6333333333333333</v>
      </c>
      <c r="T10" s="3">
        <v>1</v>
      </c>
      <c r="U10" s="3">
        <v>1</v>
      </c>
      <c r="V10" s="3">
        <v>8.3330000000000001E-2</v>
      </c>
      <c r="W10" s="3">
        <v>15914.400000000001</v>
      </c>
      <c r="X10" s="3">
        <v>0</v>
      </c>
      <c r="Y10" s="3">
        <v>75168</v>
      </c>
      <c r="Z10" s="3">
        <v>0</v>
      </c>
      <c r="AA10" s="3">
        <v>5625</v>
      </c>
      <c r="AD10" t="s">
        <v>92</v>
      </c>
      <c r="AE10" t="s">
        <v>16</v>
      </c>
      <c r="AF10" t="s">
        <v>17</v>
      </c>
      <c r="AG10" t="s">
        <v>18</v>
      </c>
    </row>
    <row r="11" spans="2:44" x14ac:dyDescent="0.25">
      <c r="B11" s="5"/>
      <c r="D11" t="s">
        <v>20</v>
      </c>
      <c r="E11" s="3">
        <v>137.5</v>
      </c>
      <c r="F11" s="3">
        <v>0</v>
      </c>
      <c r="G11" s="3">
        <v>0</v>
      </c>
      <c r="H11" s="3">
        <v>0</v>
      </c>
      <c r="I11" s="3">
        <v>0</v>
      </c>
      <c r="J11" s="3">
        <v>351</v>
      </c>
      <c r="K11" s="3">
        <v>225.43420800000001</v>
      </c>
      <c r="L11" s="3">
        <v>725.92</v>
      </c>
      <c r="M11" s="3">
        <v>1177.3493975903616</v>
      </c>
      <c r="N11" s="3">
        <v>107.64337349397593</v>
      </c>
      <c r="O11" s="3">
        <v>268.13925570228093</v>
      </c>
      <c r="P11" s="3">
        <v>58.2</v>
      </c>
      <c r="Q11" s="3">
        <v>65.377966368065373</v>
      </c>
      <c r="R11" s="3">
        <v>13610.399999999998</v>
      </c>
      <c r="S11" s="3">
        <v>0.6333333333333333</v>
      </c>
      <c r="T11" s="3">
        <v>1</v>
      </c>
      <c r="U11" s="3">
        <v>1</v>
      </c>
      <c r="V11" s="3">
        <v>8.3330000000000001E-2</v>
      </c>
      <c r="W11" s="3">
        <v>0</v>
      </c>
      <c r="X11" s="3">
        <v>19447.2</v>
      </c>
      <c r="Y11" s="3">
        <v>0</v>
      </c>
      <c r="Z11" s="3">
        <v>0</v>
      </c>
      <c r="AA11" s="3">
        <v>8775</v>
      </c>
      <c r="AD11" s="8">
        <v>400</v>
      </c>
      <c r="AE11" s="8">
        <v>250</v>
      </c>
      <c r="AF11" s="8">
        <v>50</v>
      </c>
      <c r="AG11" s="8">
        <v>283</v>
      </c>
    </row>
    <row r="12" spans="2:44" x14ac:dyDescent="0.25">
      <c r="B12" s="5"/>
      <c r="D12" t="s">
        <v>23</v>
      </c>
      <c r="E12" s="3">
        <v>137.5</v>
      </c>
      <c r="F12" s="3">
        <v>0</v>
      </c>
      <c r="G12" s="3">
        <v>0</v>
      </c>
      <c r="H12" s="3">
        <v>0</v>
      </c>
      <c r="I12" s="3">
        <v>0</v>
      </c>
      <c r="J12" s="3">
        <v>351</v>
      </c>
      <c r="K12" s="3">
        <v>112.71710400000001</v>
      </c>
      <c r="L12" s="3">
        <v>725.92</v>
      </c>
      <c r="M12" s="3">
        <v>1177.3493975903616</v>
      </c>
      <c r="N12" s="3">
        <v>107.64337349397593</v>
      </c>
      <c r="O12" s="3">
        <v>268.13925570228093</v>
      </c>
      <c r="P12" s="3">
        <v>58.2</v>
      </c>
      <c r="Q12" s="3">
        <v>65.377966368065373</v>
      </c>
      <c r="R12" s="3">
        <v>21753.600000000002</v>
      </c>
      <c r="S12" s="3">
        <v>0.76666666666666661</v>
      </c>
      <c r="T12" s="3">
        <v>1</v>
      </c>
      <c r="U12" s="3">
        <v>1</v>
      </c>
      <c r="V12" s="3">
        <v>8.3330000000000001E-2</v>
      </c>
      <c r="W12" s="3">
        <v>15914.400000000001</v>
      </c>
      <c r="X12" s="3">
        <v>0</v>
      </c>
      <c r="Y12" s="3">
        <v>0</v>
      </c>
      <c r="Z12" s="3">
        <v>0</v>
      </c>
      <c r="AA12" s="3">
        <v>47925</v>
      </c>
      <c r="AD12" s="8" t="s">
        <v>89</v>
      </c>
      <c r="AE12" s="8" t="s">
        <v>91</v>
      </c>
      <c r="AF12" s="8" t="s">
        <v>90</v>
      </c>
      <c r="AG12" s="8" t="s">
        <v>89</v>
      </c>
    </row>
    <row r="13" spans="2:44" x14ac:dyDescent="0.25">
      <c r="B13" s="5"/>
      <c r="D13" t="s">
        <v>26</v>
      </c>
      <c r="E13" s="3">
        <v>137.5</v>
      </c>
      <c r="F13" s="3">
        <v>0</v>
      </c>
      <c r="G13" s="3">
        <v>0</v>
      </c>
      <c r="H13" s="3">
        <v>0</v>
      </c>
      <c r="I13" s="3">
        <v>0</v>
      </c>
      <c r="J13" s="3">
        <v>351</v>
      </c>
      <c r="K13" s="3">
        <v>112.71710400000001</v>
      </c>
      <c r="L13" s="3">
        <v>725.92</v>
      </c>
      <c r="M13" s="3">
        <v>1177.3493975903616</v>
      </c>
      <c r="N13" s="3">
        <v>0</v>
      </c>
      <c r="O13" s="3">
        <v>268.13925570228093</v>
      </c>
      <c r="P13" s="3">
        <v>58.2</v>
      </c>
      <c r="Q13" s="3">
        <v>65.377966368065373</v>
      </c>
      <c r="R13" s="3">
        <v>20860.16</v>
      </c>
      <c r="S13" s="3">
        <v>0.73333333333333339</v>
      </c>
      <c r="T13" s="3">
        <v>1</v>
      </c>
      <c r="U13" s="3">
        <v>1</v>
      </c>
      <c r="V13" s="3">
        <v>8.3330000000000001E-2</v>
      </c>
      <c r="W13" s="3">
        <v>40709.4</v>
      </c>
      <c r="X13" s="3">
        <v>0</v>
      </c>
      <c r="Y13" s="3">
        <v>0</v>
      </c>
      <c r="Z13" s="3">
        <v>0</v>
      </c>
      <c r="AA13" s="3">
        <v>8775</v>
      </c>
    </row>
    <row r="14" spans="2:44" x14ac:dyDescent="0.25">
      <c r="B14" s="5"/>
      <c r="D14" t="s">
        <v>27</v>
      </c>
      <c r="E14" s="3">
        <v>1407.8600000000001</v>
      </c>
      <c r="F14" s="3">
        <v>4281.3119999999999</v>
      </c>
      <c r="G14" s="3">
        <v>5352.8355199999996</v>
      </c>
      <c r="H14" s="3">
        <v>790.71999999999991</v>
      </c>
      <c r="I14" s="3">
        <v>229.7816</v>
      </c>
      <c r="J14" s="3">
        <v>270</v>
      </c>
      <c r="K14" s="3">
        <v>225.43420800000001</v>
      </c>
      <c r="L14" s="3">
        <v>167.04</v>
      </c>
      <c r="M14" s="3">
        <v>1177.3493975903616</v>
      </c>
      <c r="N14" s="3">
        <v>43.057349397590372</v>
      </c>
      <c r="O14" s="3">
        <v>2267.9071628651441</v>
      </c>
      <c r="P14" s="3">
        <v>58.2</v>
      </c>
      <c r="Q14" s="3">
        <v>65.377966368065373</v>
      </c>
      <c r="R14" s="3">
        <v>4467.2</v>
      </c>
      <c r="S14" s="3">
        <v>0.6333333333333333</v>
      </c>
      <c r="T14" s="3">
        <v>1</v>
      </c>
      <c r="U14" s="3">
        <v>1</v>
      </c>
      <c r="V14" s="3">
        <v>8.3330000000000001E-2</v>
      </c>
      <c r="W14" s="3">
        <v>0</v>
      </c>
      <c r="X14" s="3">
        <v>0</v>
      </c>
      <c r="Y14" s="3">
        <v>0</v>
      </c>
      <c r="Z14" s="3">
        <v>0</v>
      </c>
      <c r="AA14" s="3">
        <v>5625</v>
      </c>
      <c r="AK14" s="8"/>
      <c r="AR14" s="8"/>
    </row>
    <row r="16" spans="2:44" ht="15.75" thickBot="1" x14ac:dyDescent="0.3">
      <c r="S16" s="4" t="s">
        <v>86</v>
      </c>
      <c r="T16" s="4"/>
      <c r="U16" s="4"/>
      <c r="V16" s="4"/>
      <c r="AD16" s="4" t="s">
        <v>87</v>
      </c>
      <c r="AE16" s="4"/>
      <c r="AF16" s="4"/>
      <c r="AG16" s="4"/>
      <c r="AJ16" s="8"/>
      <c r="AL16" s="8"/>
      <c r="AM16" s="8"/>
      <c r="AN16" s="8"/>
      <c r="AO16" s="8"/>
      <c r="AR16" s="8"/>
    </row>
    <row r="17" spans="2:41" ht="15.75" thickBot="1" x14ac:dyDescent="0.3"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11</v>
      </c>
      <c r="P17" t="s">
        <v>12</v>
      </c>
      <c r="Q17" t="s">
        <v>13</v>
      </c>
      <c r="R17" t="s">
        <v>14</v>
      </c>
      <c r="S17" t="s">
        <v>15</v>
      </c>
      <c r="T17" t="s">
        <v>16</v>
      </c>
      <c r="U17" t="s">
        <v>17</v>
      </c>
      <c r="V17" t="s">
        <v>18</v>
      </c>
      <c r="W17" t="s">
        <v>19</v>
      </c>
      <c r="X17" t="s">
        <v>20</v>
      </c>
      <c r="Y17" t="s">
        <v>21</v>
      </c>
      <c r="Z17" t="s">
        <v>22</v>
      </c>
      <c r="AA17" t="s">
        <v>23</v>
      </c>
      <c r="AD17" t="s">
        <v>15</v>
      </c>
      <c r="AE17" t="s">
        <v>16</v>
      </c>
      <c r="AF17" t="s">
        <v>17</v>
      </c>
      <c r="AG17" t="s">
        <v>18</v>
      </c>
      <c r="AH17" t="s">
        <v>95</v>
      </c>
      <c r="AI17" t="s">
        <v>96</v>
      </c>
      <c r="AJ17" s="8"/>
      <c r="AL17" s="8"/>
      <c r="AM17" s="9"/>
      <c r="AN17" s="8"/>
      <c r="AO17" s="10"/>
    </row>
    <row r="18" spans="2:41" x14ac:dyDescent="0.25">
      <c r="D18" t="s">
        <v>22</v>
      </c>
      <c r="E18">
        <f>E9*E$5</f>
        <v>137.5</v>
      </c>
      <c r="F18">
        <f t="shared" ref="F18:AA18" si="2">F9*F$5</f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351</v>
      </c>
      <c r="K18">
        <f t="shared" si="2"/>
        <v>450.86841600000002</v>
      </c>
      <c r="L18">
        <f t="shared" si="2"/>
        <v>725.92</v>
      </c>
      <c r="M18">
        <f t="shared" si="2"/>
        <v>1962.2489959839361</v>
      </c>
      <c r="N18">
        <f t="shared" si="2"/>
        <v>179.40562248995985</v>
      </c>
      <c r="O18">
        <f t="shared" si="2"/>
        <v>446.89875950380156</v>
      </c>
      <c r="P18">
        <f t="shared" si="2"/>
        <v>116.4</v>
      </c>
      <c r="Q18">
        <f t="shared" si="2"/>
        <v>217.92655456021791</v>
      </c>
      <c r="R18">
        <f t="shared" si="2"/>
        <v>21753.600000000002</v>
      </c>
      <c r="S18">
        <f>S9*S$5</f>
        <v>1.2666666666666666</v>
      </c>
      <c r="T18">
        <f>T9*T$5</f>
        <v>5</v>
      </c>
      <c r="U18">
        <f t="shared" si="2"/>
        <v>2.5</v>
      </c>
      <c r="V18">
        <f>V9*V$5</f>
        <v>0.41665000000000002</v>
      </c>
      <c r="W18">
        <f t="shared" si="2"/>
        <v>10609.6</v>
      </c>
      <c r="X18">
        <f t="shared" si="2"/>
        <v>0</v>
      </c>
      <c r="Y18">
        <f t="shared" si="2"/>
        <v>0</v>
      </c>
      <c r="Z18">
        <f t="shared" si="2"/>
        <v>43214.584000000003</v>
      </c>
      <c r="AA18">
        <f t="shared" si="2"/>
        <v>8775</v>
      </c>
      <c r="AC18" t="s">
        <v>22</v>
      </c>
      <c r="AD18">
        <f>AD11*S$18</f>
        <v>506.66666666666663</v>
      </c>
      <c r="AE18">
        <f>AE$11*T18</f>
        <v>1250</v>
      </c>
      <c r="AF18">
        <f>AF$11*U18</f>
        <v>125</v>
      </c>
      <c r="AG18">
        <f>AG$11*V18</f>
        <v>117.91195</v>
      </c>
      <c r="AH18">
        <f>SUM(AD18:AG18)</f>
        <v>1999.5786166666664</v>
      </c>
      <c r="AI18">
        <f>SUM(E18:AA18)-SUM(S18:V18)</f>
        <v>88940.952348537918</v>
      </c>
      <c r="AJ18" s="8"/>
    </row>
    <row r="19" spans="2:41" x14ac:dyDescent="0.25">
      <c r="D19" t="s">
        <v>21</v>
      </c>
      <c r="E19">
        <f t="shared" ref="E19:AA23" si="3">E10*E$5</f>
        <v>137.5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225</v>
      </c>
      <c r="K19">
        <f>K10*K$5</f>
        <v>450.86841600000002</v>
      </c>
      <c r="L19">
        <f t="shared" si="3"/>
        <v>725.92</v>
      </c>
      <c r="M19">
        <f t="shared" si="3"/>
        <v>1962.2489959839361</v>
      </c>
      <c r="N19">
        <f t="shared" si="3"/>
        <v>179.40562248995988</v>
      </c>
      <c r="O19">
        <f t="shared" si="3"/>
        <v>446.89875950380156</v>
      </c>
      <c r="P19">
        <f t="shared" si="3"/>
        <v>116.4</v>
      </c>
      <c r="Q19">
        <f t="shared" si="3"/>
        <v>217.92655456021791</v>
      </c>
      <c r="R19">
        <f t="shared" si="3"/>
        <v>13401.599999999999</v>
      </c>
      <c r="S19">
        <f t="shared" si="3"/>
        <v>1.2666666666666666</v>
      </c>
      <c r="T19">
        <f t="shared" si="3"/>
        <v>5</v>
      </c>
      <c r="U19">
        <f t="shared" si="3"/>
        <v>2.5</v>
      </c>
      <c r="V19">
        <f t="shared" si="3"/>
        <v>0.41665000000000002</v>
      </c>
      <c r="W19">
        <f t="shared" si="3"/>
        <v>15914.400000000001</v>
      </c>
      <c r="X19">
        <f t="shared" si="3"/>
        <v>0</v>
      </c>
      <c r="Y19">
        <f t="shared" si="3"/>
        <v>75168</v>
      </c>
      <c r="Z19">
        <f t="shared" si="3"/>
        <v>0</v>
      </c>
      <c r="AA19">
        <f t="shared" si="3"/>
        <v>5625</v>
      </c>
      <c r="AC19" t="s">
        <v>21</v>
      </c>
      <c r="AD19">
        <f>$AD$11*S$18</f>
        <v>506.66666666666663</v>
      </c>
      <c r="AE19">
        <f>AE$11*T19</f>
        <v>1250</v>
      </c>
      <c r="AF19">
        <f t="shared" ref="AF19:AG23" si="4">AF$11*U19</f>
        <v>125</v>
      </c>
      <c r="AG19">
        <f t="shared" si="4"/>
        <v>117.91195</v>
      </c>
      <c r="AH19">
        <f t="shared" ref="AH19:AH23" si="5">SUM(AD19:AG19)</f>
        <v>1999.5786166666664</v>
      </c>
      <c r="AI19">
        <f t="shared" ref="AI19:AI23" si="6">SUM(E19:AA19)-SUM(S19:V19)</f>
        <v>114571.16834853792</v>
      </c>
      <c r="AJ19" s="8"/>
    </row>
    <row r="20" spans="2:41" x14ac:dyDescent="0.25">
      <c r="D20" t="s">
        <v>20</v>
      </c>
      <c r="E20">
        <f t="shared" si="3"/>
        <v>137.5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351</v>
      </c>
      <c r="K20">
        <f t="shared" si="3"/>
        <v>450.86841600000002</v>
      </c>
      <c r="L20">
        <f t="shared" si="3"/>
        <v>725.92</v>
      </c>
      <c r="M20">
        <f t="shared" si="3"/>
        <v>1962.2489959839361</v>
      </c>
      <c r="N20">
        <f t="shared" si="3"/>
        <v>179.40562248995988</v>
      </c>
      <c r="O20">
        <f t="shared" si="3"/>
        <v>446.89875950380156</v>
      </c>
      <c r="P20">
        <f t="shared" si="3"/>
        <v>116.4</v>
      </c>
      <c r="Q20">
        <f t="shared" si="3"/>
        <v>217.92655456021791</v>
      </c>
      <c r="R20">
        <f t="shared" si="3"/>
        <v>13610.399999999998</v>
      </c>
      <c r="S20">
        <f t="shared" si="3"/>
        <v>1.2666666666666666</v>
      </c>
      <c r="T20">
        <f t="shared" si="3"/>
        <v>5</v>
      </c>
      <c r="U20">
        <f t="shared" si="3"/>
        <v>2.5</v>
      </c>
      <c r="V20">
        <f t="shared" si="3"/>
        <v>0.41665000000000002</v>
      </c>
      <c r="W20">
        <f t="shared" si="3"/>
        <v>0</v>
      </c>
      <c r="X20">
        <f t="shared" si="3"/>
        <v>19447.2</v>
      </c>
      <c r="Y20">
        <f t="shared" si="3"/>
        <v>0</v>
      </c>
      <c r="Z20">
        <f t="shared" si="3"/>
        <v>0</v>
      </c>
      <c r="AA20">
        <f t="shared" si="3"/>
        <v>8775</v>
      </c>
      <c r="AC20" t="s">
        <v>20</v>
      </c>
      <c r="AD20">
        <f t="shared" ref="AD20:AD23" si="7">$AD$11*S$18</f>
        <v>506.66666666666663</v>
      </c>
      <c r="AE20">
        <f t="shared" ref="AE20:AE23" si="8">AE$11*T20</f>
        <v>1250</v>
      </c>
      <c r="AF20">
        <f t="shared" si="4"/>
        <v>125</v>
      </c>
      <c r="AG20">
        <f t="shared" si="4"/>
        <v>117.91195</v>
      </c>
      <c r="AH20">
        <f t="shared" si="5"/>
        <v>1999.5786166666664</v>
      </c>
      <c r="AI20">
        <f t="shared" si="6"/>
        <v>46420.768348537909</v>
      </c>
      <c r="AJ20" s="8"/>
    </row>
    <row r="21" spans="2:41" x14ac:dyDescent="0.25">
      <c r="D21" t="s">
        <v>23</v>
      </c>
      <c r="E21">
        <f t="shared" si="3"/>
        <v>137.5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351</v>
      </c>
      <c r="K21">
        <f t="shared" si="3"/>
        <v>225.43420800000001</v>
      </c>
      <c r="L21">
        <f t="shared" si="3"/>
        <v>725.92</v>
      </c>
      <c r="M21">
        <f t="shared" si="3"/>
        <v>1962.2489959839361</v>
      </c>
      <c r="N21">
        <f t="shared" si="3"/>
        <v>179.40562248995988</v>
      </c>
      <c r="O21">
        <f t="shared" si="3"/>
        <v>446.89875950380156</v>
      </c>
      <c r="P21">
        <f t="shared" si="3"/>
        <v>116.4</v>
      </c>
      <c r="Q21">
        <f t="shared" si="3"/>
        <v>217.92655456021791</v>
      </c>
      <c r="R21">
        <f t="shared" si="3"/>
        <v>21753.600000000002</v>
      </c>
      <c r="S21">
        <f t="shared" si="3"/>
        <v>1.5333333333333332</v>
      </c>
      <c r="T21">
        <f t="shared" si="3"/>
        <v>5</v>
      </c>
      <c r="U21">
        <f t="shared" si="3"/>
        <v>2.5</v>
      </c>
      <c r="V21">
        <f t="shared" si="3"/>
        <v>0.41665000000000002</v>
      </c>
      <c r="W21">
        <f t="shared" si="3"/>
        <v>15914.400000000001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47925</v>
      </c>
      <c r="AC21" t="s">
        <v>23</v>
      </c>
      <c r="AD21">
        <f t="shared" si="7"/>
        <v>506.66666666666663</v>
      </c>
      <c r="AE21">
        <f t="shared" si="8"/>
        <v>1250</v>
      </c>
      <c r="AF21">
        <f t="shared" si="4"/>
        <v>125</v>
      </c>
      <c r="AG21">
        <f t="shared" si="4"/>
        <v>117.91195</v>
      </c>
      <c r="AH21">
        <f t="shared" si="5"/>
        <v>1999.5786166666664</v>
      </c>
      <c r="AI21">
        <f t="shared" si="6"/>
        <v>89955.734140537912</v>
      </c>
      <c r="AJ21" s="8"/>
    </row>
    <row r="22" spans="2:41" x14ac:dyDescent="0.25">
      <c r="D22" t="s">
        <v>26</v>
      </c>
      <c r="E22">
        <f t="shared" si="3"/>
        <v>137.5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351</v>
      </c>
      <c r="K22">
        <f t="shared" si="3"/>
        <v>225.43420800000001</v>
      </c>
      <c r="L22">
        <f t="shared" si="3"/>
        <v>725.92</v>
      </c>
      <c r="M22">
        <f t="shared" si="3"/>
        <v>1962.2489959839361</v>
      </c>
      <c r="N22">
        <f t="shared" si="3"/>
        <v>0</v>
      </c>
      <c r="O22">
        <f t="shared" si="3"/>
        <v>446.89875950380156</v>
      </c>
      <c r="P22">
        <f t="shared" si="3"/>
        <v>116.4</v>
      </c>
      <c r="Q22">
        <f t="shared" si="3"/>
        <v>217.92655456021791</v>
      </c>
      <c r="R22">
        <f t="shared" si="3"/>
        <v>20860.16</v>
      </c>
      <c r="S22">
        <f t="shared" si="3"/>
        <v>1.4666666666666668</v>
      </c>
      <c r="T22">
        <f t="shared" si="3"/>
        <v>5</v>
      </c>
      <c r="U22">
        <f t="shared" si="3"/>
        <v>2.5</v>
      </c>
      <c r="V22">
        <f t="shared" si="3"/>
        <v>0.41665000000000002</v>
      </c>
      <c r="W22">
        <f t="shared" si="3"/>
        <v>40709.4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8775</v>
      </c>
      <c r="AC22" t="s">
        <v>26</v>
      </c>
      <c r="AD22">
        <f t="shared" si="7"/>
        <v>506.66666666666663</v>
      </c>
      <c r="AE22">
        <f t="shared" si="8"/>
        <v>1250</v>
      </c>
      <c r="AF22">
        <f t="shared" si="4"/>
        <v>125</v>
      </c>
      <c r="AG22">
        <f t="shared" si="4"/>
        <v>117.91195</v>
      </c>
      <c r="AH22">
        <f t="shared" si="5"/>
        <v>1999.5786166666664</v>
      </c>
      <c r="AI22">
        <f t="shared" si="6"/>
        <v>74527.888518047956</v>
      </c>
    </row>
    <row r="23" spans="2:41" x14ac:dyDescent="0.25">
      <c r="D23" t="s">
        <v>27</v>
      </c>
      <c r="E23">
        <f t="shared" si="3"/>
        <v>1407.8600000000001</v>
      </c>
      <c r="F23">
        <f t="shared" si="3"/>
        <v>4281.3119999999999</v>
      </c>
      <c r="G23">
        <f t="shared" si="3"/>
        <v>5352.8355199999996</v>
      </c>
      <c r="H23">
        <f t="shared" si="3"/>
        <v>790.71999999999991</v>
      </c>
      <c r="I23">
        <f t="shared" si="3"/>
        <v>229.7816</v>
      </c>
      <c r="J23">
        <f t="shared" si="3"/>
        <v>270</v>
      </c>
      <c r="K23">
        <f t="shared" si="3"/>
        <v>450.86841600000002</v>
      </c>
      <c r="L23">
        <f t="shared" si="3"/>
        <v>167.04</v>
      </c>
      <c r="M23">
        <f t="shared" si="3"/>
        <v>1962.2489959839361</v>
      </c>
      <c r="N23">
        <f t="shared" si="3"/>
        <v>71.762248995983953</v>
      </c>
      <c r="O23">
        <f t="shared" si="3"/>
        <v>3779.8452714419068</v>
      </c>
      <c r="P23">
        <f t="shared" si="3"/>
        <v>116.4</v>
      </c>
      <c r="Q23">
        <f t="shared" si="3"/>
        <v>217.92655456021791</v>
      </c>
      <c r="R23">
        <f t="shared" si="3"/>
        <v>4467.2</v>
      </c>
      <c r="S23">
        <f t="shared" si="3"/>
        <v>1.2666666666666666</v>
      </c>
      <c r="T23">
        <f t="shared" si="3"/>
        <v>5</v>
      </c>
      <c r="U23">
        <f t="shared" si="3"/>
        <v>2.5</v>
      </c>
      <c r="V23">
        <f t="shared" si="3"/>
        <v>0.41665000000000002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5625</v>
      </c>
      <c r="AC23" t="s">
        <v>27</v>
      </c>
      <c r="AD23">
        <f t="shared" si="7"/>
        <v>506.66666666666663</v>
      </c>
      <c r="AE23">
        <f t="shared" si="8"/>
        <v>1250</v>
      </c>
      <c r="AF23">
        <f t="shared" si="4"/>
        <v>125</v>
      </c>
      <c r="AG23">
        <f t="shared" si="4"/>
        <v>117.91195</v>
      </c>
      <c r="AH23">
        <f t="shared" si="5"/>
        <v>1999.5786166666664</v>
      </c>
      <c r="AI23">
        <f t="shared" si="6"/>
        <v>29190.800606982044</v>
      </c>
    </row>
    <row r="29" spans="2:41" x14ac:dyDescent="0.25">
      <c r="C29" t="s">
        <v>28</v>
      </c>
      <c r="D29" t="s">
        <v>29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11</v>
      </c>
      <c r="P29" t="s">
        <v>12</v>
      </c>
      <c r="Q29" t="s">
        <v>13</v>
      </c>
      <c r="R29" t="s">
        <v>14</v>
      </c>
      <c r="S29" t="s">
        <v>15</v>
      </c>
      <c r="T29" t="s">
        <v>16</v>
      </c>
      <c r="U29" t="s">
        <v>17</v>
      </c>
      <c r="V29" t="s">
        <v>18</v>
      </c>
      <c r="W29" t="s">
        <v>19</v>
      </c>
      <c r="X29" t="s">
        <v>20</v>
      </c>
      <c r="Y29" t="s">
        <v>21</v>
      </c>
      <c r="Z29" t="s">
        <v>22</v>
      </c>
      <c r="AA29" t="s">
        <v>23</v>
      </c>
      <c r="AC29" s="7"/>
    </row>
    <row r="30" spans="2:41" x14ac:dyDescent="0.25">
      <c r="B30" s="5" t="s">
        <v>82</v>
      </c>
      <c r="C30" t="s">
        <v>30</v>
      </c>
      <c r="D30" t="s">
        <v>31</v>
      </c>
      <c r="E30" s="1">
        <v>2.4426428791407629E-3</v>
      </c>
      <c r="F30" s="1">
        <v>4.4546693920408977E-3</v>
      </c>
      <c r="G30" s="1">
        <v>1.1371391717588386E-3</v>
      </c>
      <c r="H30" s="1">
        <v>8.6860193295647899E-4</v>
      </c>
      <c r="I30" s="1">
        <v>6.7468350591440313E-3</v>
      </c>
      <c r="J30" s="1">
        <v>8.9606011451508517E-3</v>
      </c>
      <c r="K30" s="1">
        <v>1.1659995089490964E-2</v>
      </c>
      <c r="L30" s="1">
        <v>7.3167884543250718E-3</v>
      </c>
      <c r="M30" s="1">
        <v>7.5576418943787338E-3</v>
      </c>
      <c r="N30" s="1">
        <v>1.868339937873164E-2</v>
      </c>
      <c r="O30" s="1">
        <v>1.2645837705066856E-2</v>
      </c>
      <c r="P30" s="1">
        <v>0.16712517746745359</v>
      </c>
      <c r="Q30" s="1">
        <v>3.7788303354038016E-2</v>
      </c>
      <c r="R30" s="1">
        <v>1.1326306058903205E-3</v>
      </c>
      <c r="S30" s="1">
        <v>58.831962944344347</v>
      </c>
      <c r="T30" s="1">
        <v>6.2961767042015847E-4</v>
      </c>
      <c r="U30" s="1">
        <v>7.7990516626439787E-4</v>
      </c>
      <c r="V30" s="1">
        <v>1.7168859329392693E-4</v>
      </c>
      <c r="W30" s="1">
        <v>6.2961767042015847E-4</v>
      </c>
      <c r="X30" s="1">
        <v>7.7990516626439787E-4</v>
      </c>
      <c r="Y30" s="1">
        <v>1.7168859329392693E-4</v>
      </c>
      <c r="Z30" s="1">
        <v>4.4956476823642218E-4</v>
      </c>
      <c r="AA30" s="1">
        <v>3.8704954283659885E-4</v>
      </c>
      <c r="AB30" s="1"/>
      <c r="AC30" s="7"/>
      <c r="AD30" s="7"/>
      <c r="AE30" s="7"/>
      <c r="AG30" s="7"/>
      <c r="AH30" s="7"/>
    </row>
    <row r="31" spans="2:41" x14ac:dyDescent="0.25">
      <c r="B31" s="5"/>
      <c r="C31" t="s">
        <v>32</v>
      </c>
      <c r="D31" t="s">
        <v>33</v>
      </c>
      <c r="E31" s="1">
        <v>2.8907674879876361E-2</v>
      </c>
      <c r="F31" s="1">
        <v>-8.3881890588174135E-2</v>
      </c>
      <c r="G31" s="1">
        <v>-0.11916517767456573</v>
      </c>
      <c r="H31" s="1">
        <v>-0.15064438025315499</v>
      </c>
      <c r="I31" s="1">
        <v>-0.4676108996629495</v>
      </c>
      <c r="J31" s="1">
        <v>2.1453349666588002</v>
      </c>
      <c r="K31" s="1">
        <v>1.1662845932742647</v>
      </c>
      <c r="L31" s="1">
        <v>0.58005967130094593</v>
      </c>
      <c r="M31" s="1">
        <v>1.0209506657392446</v>
      </c>
      <c r="N31" s="1">
        <v>4.6894252423362079</v>
      </c>
      <c r="O31" s="1">
        <v>0.35197504985570199</v>
      </c>
      <c r="P31" s="1">
        <v>14.9198515490445</v>
      </c>
      <c r="Q31" s="1">
        <v>5.7125506048498496</v>
      </c>
      <c r="R31" s="1">
        <v>0.26355751619373435</v>
      </c>
      <c r="S31" s="1">
        <v>7804.1330190140134</v>
      </c>
      <c r="T31" s="1">
        <v>0.1494660839349396</v>
      </c>
      <c r="U31" s="1">
        <v>0.24863517358352155</v>
      </c>
      <c r="V31" s="1">
        <v>2.140011489157434E-2</v>
      </c>
      <c r="W31" s="1">
        <v>0.1494660839349396</v>
      </c>
      <c r="X31" s="1">
        <v>0.24863517358352155</v>
      </c>
      <c r="Y31" s="1">
        <v>2.140011489157434E-2</v>
      </c>
      <c r="Z31" s="1">
        <v>-0.11628070425979548</v>
      </c>
      <c r="AA31" s="1">
        <v>0.102739330946806</v>
      </c>
      <c r="AB31" s="1"/>
      <c r="AC31" s="7"/>
      <c r="AD31" s="7"/>
      <c r="AE31" s="7"/>
      <c r="AG31" s="7"/>
      <c r="AH31" s="7"/>
    </row>
    <row r="32" spans="2:41" x14ac:dyDescent="0.25">
      <c r="B32" s="5"/>
      <c r="C32" t="s">
        <v>34</v>
      </c>
      <c r="D32" t="s">
        <v>33</v>
      </c>
      <c r="E32" s="1">
        <v>-0.90425703685010561</v>
      </c>
      <c r="F32" s="1">
        <v>-1.1129890399509192</v>
      </c>
      <c r="G32" s="1">
        <v>-0.75294027033003297</v>
      </c>
      <c r="H32" s="1">
        <v>-0.75789717604929441</v>
      </c>
      <c r="I32" s="1">
        <v>-1.3711055101024407</v>
      </c>
      <c r="J32" s="1">
        <v>-4.556358212427926E-4</v>
      </c>
      <c r="K32" s="1">
        <v>6.826072205516143E-3</v>
      </c>
      <c r="L32" s="1">
        <v>-0.15090836341038136</v>
      </c>
      <c r="M32" s="1">
        <v>-2.2240997676268469E-3</v>
      </c>
      <c r="N32" s="1">
        <v>4.8092635216393786E-2</v>
      </c>
      <c r="O32" s="1">
        <v>-3.3751616491188886E-2</v>
      </c>
      <c r="P32" s="1">
        <v>3.2771800200626373E-2</v>
      </c>
      <c r="Q32" s="1">
        <v>-0.93721183757541415</v>
      </c>
      <c r="R32" s="1">
        <v>4.9158848703685304E-3</v>
      </c>
      <c r="S32" s="1">
        <v>18.838723738470581</v>
      </c>
      <c r="T32" s="1">
        <v>-2.7433466262265471E-4</v>
      </c>
      <c r="U32" s="1">
        <v>-1.6621864052753094E-2</v>
      </c>
      <c r="V32" s="1">
        <v>3.2142480461962538E-6</v>
      </c>
      <c r="W32" s="1">
        <v>-2.7433466262265471E-4</v>
      </c>
      <c r="X32" s="1">
        <v>-1.6621864052753094E-2</v>
      </c>
      <c r="Y32" s="1">
        <v>3.2142480461962538E-6</v>
      </c>
      <c r="Z32" s="1">
        <v>-0.16160593881548344</v>
      </c>
      <c r="AA32" s="1">
        <v>8.4536626368077823E-4</v>
      </c>
      <c r="AB32" s="1"/>
      <c r="AC32" s="7"/>
      <c r="AD32" s="7"/>
      <c r="AE32" s="7"/>
      <c r="AG32" s="7"/>
      <c r="AH32" s="7"/>
    </row>
    <row r="33" spans="2:34" x14ac:dyDescent="0.25">
      <c r="B33" s="5"/>
      <c r="C33" t="s">
        <v>35</v>
      </c>
      <c r="D33" t="s">
        <v>33</v>
      </c>
      <c r="E33" s="1">
        <v>0.93146975266352627</v>
      </c>
      <c r="F33" s="1">
        <v>1.0276747255970622</v>
      </c>
      <c r="G33" s="1">
        <v>0.63160760775197633</v>
      </c>
      <c r="H33" s="1">
        <v>0.60555176278559419</v>
      </c>
      <c r="I33" s="1">
        <v>0.901445909872714</v>
      </c>
      <c r="J33" s="1">
        <v>2.1443547453191925</v>
      </c>
      <c r="K33" s="1">
        <v>1.1589997643027317</v>
      </c>
      <c r="L33" s="1">
        <v>0.73004675516383499</v>
      </c>
      <c r="M33" s="1">
        <v>1.022715344035136</v>
      </c>
      <c r="N33" s="1">
        <v>4.639949560805845</v>
      </c>
      <c r="O33" s="1">
        <v>0.38502903573472436</v>
      </c>
      <c r="P33" s="1">
        <v>14.544822968829639</v>
      </c>
      <c r="Q33" s="1">
        <v>4.7957370621376185</v>
      </c>
      <c r="R33" s="1">
        <v>0.25854174047788997</v>
      </c>
      <c r="S33" s="1">
        <v>7771.1239389912216</v>
      </c>
      <c r="T33" s="1">
        <v>0.14963306421113551</v>
      </c>
      <c r="U33" s="1">
        <v>0.26514086211149213</v>
      </c>
      <c r="V33" s="1">
        <v>2.1371991973652617E-2</v>
      </c>
      <c r="W33" s="1">
        <v>0.14963306421113551</v>
      </c>
      <c r="X33" s="1">
        <v>0.26514086211149213</v>
      </c>
      <c r="Y33" s="1">
        <v>2.1371991973652617E-2</v>
      </c>
      <c r="Z33" s="1">
        <v>4.1024499041477751E-2</v>
      </c>
      <c r="AA33" s="1">
        <v>0.10184714873296943</v>
      </c>
      <c r="AB33" s="1"/>
      <c r="AC33" s="7"/>
      <c r="AD33" s="7"/>
      <c r="AE33" s="7"/>
      <c r="AG33" s="7"/>
      <c r="AH33" s="7"/>
    </row>
    <row r="34" spans="2:34" x14ac:dyDescent="0.25">
      <c r="B34" s="5"/>
      <c r="C34" t="s">
        <v>36</v>
      </c>
      <c r="D34" t="s">
        <v>33</v>
      </c>
      <c r="E34" s="1">
        <v>1.6949590664581717E-3</v>
      </c>
      <c r="F34" s="1">
        <v>1.4324237656741486E-3</v>
      </c>
      <c r="G34" s="1">
        <v>2.1674849034958536E-3</v>
      </c>
      <c r="H34" s="1">
        <v>1.7010330105508653E-3</v>
      </c>
      <c r="I34" s="1">
        <v>2.0487005667786324E-3</v>
      </c>
      <c r="J34" s="1">
        <v>1.4358571608553221E-3</v>
      </c>
      <c r="K34" s="1">
        <v>4.5875676601815017E-4</v>
      </c>
      <c r="L34" s="1">
        <v>9.2127954749355245E-4</v>
      </c>
      <c r="M34" s="1">
        <v>4.594214717338292E-4</v>
      </c>
      <c r="N34" s="1">
        <v>1.383046313953017E-3</v>
      </c>
      <c r="O34" s="1">
        <v>6.9763061216656741E-4</v>
      </c>
      <c r="P34" s="1">
        <v>0.34225678001415805</v>
      </c>
      <c r="Q34" s="1">
        <v>1.8540253802876498</v>
      </c>
      <c r="R34" s="1">
        <v>9.9890845476458857E-5</v>
      </c>
      <c r="S34" s="1">
        <v>14.170356284304411</v>
      </c>
      <c r="T34" s="1">
        <v>1.0735438642672725E-4</v>
      </c>
      <c r="U34" s="1">
        <v>1.1617552478268285E-4</v>
      </c>
      <c r="V34" s="1">
        <v>2.4908669875594135E-5</v>
      </c>
      <c r="W34" s="1">
        <v>1.0735438642672725E-4</v>
      </c>
      <c r="X34" s="1">
        <v>1.1617552478268285E-4</v>
      </c>
      <c r="Y34" s="1">
        <v>2.4908669875594135E-5</v>
      </c>
      <c r="Z34" s="1">
        <v>4.300735514209948E-3</v>
      </c>
      <c r="AA34" s="1">
        <v>4.6815950155283674E-5</v>
      </c>
      <c r="AB34" s="1"/>
      <c r="AC34" s="7"/>
      <c r="AD34" s="7"/>
      <c r="AE34" s="7"/>
      <c r="AG34" s="7"/>
      <c r="AH34" s="7"/>
    </row>
    <row r="35" spans="2:34" x14ac:dyDescent="0.25">
      <c r="B35" s="5"/>
      <c r="C35" t="s">
        <v>37</v>
      </c>
      <c r="D35" t="s">
        <v>38</v>
      </c>
      <c r="E35" s="1">
        <v>3.8178308324915307</v>
      </c>
      <c r="F35" s="1">
        <v>3.6943505701372388</v>
      </c>
      <c r="G35" s="1">
        <v>2.5580328987123506</v>
      </c>
      <c r="H35" s="1">
        <v>2.5034025444017605</v>
      </c>
      <c r="I35" s="1">
        <v>1.5301174010854395</v>
      </c>
      <c r="J35" s="1">
        <v>7.5090539749466672</v>
      </c>
      <c r="K35" s="1">
        <v>8.5687380108686071</v>
      </c>
      <c r="L35" s="1">
        <v>3.6273162584307657</v>
      </c>
      <c r="M35" s="1">
        <v>13.526284060985517</v>
      </c>
      <c r="N35" s="1">
        <v>3.3661674870461216</v>
      </c>
      <c r="O35" s="1">
        <v>1.2066268947843706</v>
      </c>
      <c r="P35" s="1">
        <v>31.409565074838916</v>
      </c>
      <c r="Q35" s="1">
        <v>143.84380914604523</v>
      </c>
      <c r="R35" s="1">
        <v>0.53984272918218801</v>
      </c>
      <c r="S35" s="1">
        <v>27939.250825195337</v>
      </c>
      <c r="T35" s="1">
        <v>0.41666529452330664</v>
      </c>
      <c r="U35" s="1">
        <v>0.3626341642726531</v>
      </c>
      <c r="V35" s="1">
        <v>0.13183106284862681</v>
      </c>
      <c r="W35" s="1">
        <v>0.41666529452330664</v>
      </c>
      <c r="X35" s="1">
        <v>0.3626341642726531</v>
      </c>
      <c r="Y35" s="1">
        <v>0.13183106284862681</v>
      </c>
      <c r="Z35" s="1">
        <v>12.215964836443941</v>
      </c>
      <c r="AA35" s="1">
        <v>0.23394086482060719</v>
      </c>
      <c r="AB35" s="1"/>
      <c r="AC35" s="7"/>
      <c r="AD35" s="7"/>
      <c r="AE35" s="7"/>
      <c r="AG35" s="7"/>
      <c r="AH35" s="7"/>
    </row>
    <row r="36" spans="2:34" x14ac:dyDescent="0.25">
      <c r="B36" s="5"/>
      <c r="C36" t="s">
        <v>39</v>
      </c>
      <c r="D36" t="s">
        <v>38</v>
      </c>
      <c r="E36" s="1">
        <v>0.60574811021728037</v>
      </c>
      <c r="F36" s="1">
        <v>7.4485570523944995</v>
      </c>
      <c r="G36" s="1">
        <v>0.27297584886315068</v>
      </c>
      <c r="H36" s="1">
        <v>0.23298383923682595</v>
      </c>
      <c r="I36" s="1">
        <v>1.7935987487102101</v>
      </c>
      <c r="J36" s="1">
        <v>2.0583962398313447</v>
      </c>
      <c r="K36" s="1">
        <v>1.8376280184703975</v>
      </c>
      <c r="L36" s="1">
        <v>3.2883606125434026</v>
      </c>
      <c r="M36" s="1">
        <v>5.335632031680821</v>
      </c>
      <c r="N36" s="1">
        <v>1.2899382689861782</v>
      </c>
      <c r="O36" s="1">
        <v>0.51850460544576449</v>
      </c>
      <c r="P36" s="1">
        <v>10.975203539110051</v>
      </c>
      <c r="Q36" s="1">
        <v>28.909715486548599</v>
      </c>
      <c r="R36" s="1">
        <v>0.25788642489692426</v>
      </c>
      <c r="S36" s="1">
        <v>37246.495575843946</v>
      </c>
      <c r="T36" s="1">
        <v>0.24400820516491203</v>
      </c>
      <c r="U36" s="1">
        <v>0.21238284997961301</v>
      </c>
      <c r="V36" s="1">
        <v>6.2637770001633813E-2</v>
      </c>
      <c r="W36" s="1">
        <v>0.24400820516491203</v>
      </c>
      <c r="X36" s="1">
        <v>0.21238284997961301</v>
      </c>
      <c r="Y36" s="1">
        <v>6.2637770001633813E-2</v>
      </c>
      <c r="Z36" s="1">
        <v>0.54031121778352187</v>
      </c>
      <c r="AA36" s="1">
        <v>0.13006695133064036</v>
      </c>
      <c r="AB36" s="1"/>
      <c r="AC36" s="7"/>
      <c r="AD36" s="7"/>
      <c r="AE36" s="7"/>
      <c r="AG36" s="7"/>
      <c r="AH36" s="7"/>
    </row>
    <row r="37" spans="2:34" x14ac:dyDescent="0.25">
      <c r="B37" s="5"/>
      <c r="C37" t="s">
        <v>40</v>
      </c>
      <c r="D37" t="s">
        <v>38</v>
      </c>
      <c r="E37" s="1">
        <v>4.1867644546940666</v>
      </c>
      <c r="F37" s="1">
        <v>4.245770623519566</v>
      </c>
      <c r="G37" s="1">
        <v>2.6774620865010244</v>
      </c>
      <c r="H37" s="1">
        <v>2.5976290216878164</v>
      </c>
      <c r="I37" s="1">
        <v>2.9639635870373953</v>
      </c>
      <c r="J37" s="1">
        <v>8.8247245904796294</v>
      </c>
      <c r="K37" s="1">
        <v>10.223890720006255</v>
      </c>
      <c r="L37" s="1">
        <v>4.3486739364872546</v>
      </c>
      <c r="M37" s="1">
        <v>18.20920649659061</v>
      </c>
      <c r="N37" s="1">
        <v>4.0016257152970116</v>
      </c>
      <c r="O37" s="1">
        <v>1.4020884336720452</v>
      </c>
      <c r="P37" s="1">
        <v>36.595946861479121</v>
      </c>
      <c r="Q37" s="1">
        <v>58.353989671942202</v>
      </c>
      <c r="R37" s="1">
        <v>0.73953289617947937</v>
      </c>
      <c r="S37" s="1">
        <v>60764.284793681814</v>
      </c>
      <c r="T37" s="1">
        <v>0.59860926230124489</v>
      </c>
      <c r="U37" s="1">
        <v>0.52750414685779956</v>
      </c>
      <c r="V37" s="1">
        <v>0.17609563820113747</v>
      </c>
      <c r="W37" s="1">
        <v>0.59860926230124489</v>
      </c>
      <c r="X37" s="1">
        <v>0.52750414685779956</v>
      </c>
      <c r="Y37" s="1">
        <v>0.17609563820113747</v>
      </c>
      <c r="Z37" s="1">
        <v>0.70205856950745604</v>
      </c>
      <c r="AA37" s="1">
        <v>0.33550179550879705</v>
      </c>
      <c r="AB37" s="1"/>
      <c r="AC37" s="7"/>
      <c r="AD37" s="7"/>
      <c r="AE37" s="7"/>
      <c r="AG37" s="7"/>
      <c r="AH37" s="7"/>
    </row>
    <row r="38" spans="2:34" x14ac:dyDescent="0.25">
      <c r="B38" s="5"/>
      <c r="C38" t="s">
        <v>41</v>
      </c>
      <c r="D38" t="s">
        <v>38</v>
      </c>
      <c r="E38" s="1">
        <v>0.14815923882253443</v>
      </c>
      <c r="F38" s="1">
        <v>0.15068910376116923</v>
      </c>
      <c r="G38" s="1">
        <v>0.11526115521246612</v>
      </c>
      <c r="H38" s="1">
        <v>0.10680204158964325</v>
      </c>
      <c r="I38" s="1">
        <v>0.16923952171133677</v>
      </c>
      <c r="J38" s="1">
        <v>0.39933928318753703</v>
      </c>
      <c r="K38" s="1">
        <v>7.3355979124323054E-2</v>
      </c>
      <c r="L38" s="1">
        <v>0.82320991459392967</v>
      </c>
      <c r="M38" s="1">
        <v>4.96527120125159E-2</v>
      </c>
      <c r="N38" s="1">
        <v>0.27883553081637258</v>
      </c>
      <c r="O38" s="1">
        <v>0.15651444145456569</v>
      </c>
      <c r="P38" s="1">
        <v>0.60275305358020959</v>
      </c>
      <c r="Q38" s="1">
        <v>108.02641487803434</v>
      </c>
      <c r="R38" s="1">
        <v>3.5609970329890758E-2</v>
      </c>
      <c r="S38" s="1">
        <v>2452.8433554603303</v>
      </c>
      <c r="T38" s="1">
        <v>4.3314745556958099E-2</v>
      </c>
      <c r="U38" s="1">
        <v>2.5097367293855723E-2</v>
      </c>
      <c r="V38" s="1">
        <v>1.222853288522145E-2</v>
      </c>
      <c r="W38" s="1">
        <v>4.3314745556958099E-2</v>
      </c>
      <c r="X38" s="1">
        <v>2.5097367293855723E-2</v>
      </c>
      <c r="Y38" s="1">
        <v>1.222853288522145E-2</v>
      </c>
      <c r="Z38" s="1">
        <v>11.947332366146391</v>
      </c>
      <c r="AA38" s="1">
        <v>1.882284091916453E-2</v>
      </c>
      <c r="AB38" s="1"/>
      <c r="AC38" s="7"/>
      <c r="AD38" s="7"/>
      <c r="AE38" s="7"/>
      <c r="AG38" s="7"/>
      <c r="AH38" s="7"/>
    </row>
    <row r="39" spans="2:34" x14ac:dyDescent="0.25">
      <c r="B39" s="5"/>
      <c r="C39" t="s">
        <v>42</v>
      </c>
      <c r="D39" t="s">
        <v>38</v>
      </c>
      <c r="E39" s="1">
        <v>8.8655249192192337E-2</v>
      </c>
      <c r="F39" s="1">
        <v>6.7464478952510119</v>
      </c>
      <c r="G39" s="1">
        <v>3.8285505862032131E-2</v>
      </c>
      <c r="H39" s="1">
        <v>3.1955320361125687E-2</v>
      </c>
      <c r="I39" s="1">
        <v>0.19051304104692543</v>
      </c>
      <c r="J39" s="1">
        <v>0.34338634111084404</v>
      </c>
      <c r="K39" s="1">
        <v>0.10911933020841473</v>
      </c>
      <c r="L39" s="1">
        <v>1.7437930198929839</v>
      </c>
      <c r="M39" s="1">
        <v>0.6030568840631344</v>
      </c>
      <c r="N39" s="1">
        <v>0.37564450991892567</v>
      </c>
      <c r="O39" s="1">
        <v>0.16652862510352456</v>
      </c>
      <c r="P39" s="1">
        <v>5.1860686988895015</v>
      </c>
      <c r="Q39" s="1">
        <v>6.3731200826168903</v>
      </c>
      <c r="R39" s="1">
        <v>2.2586287569743912E-2</v>
      </c>
      <c r="S39" s="1">
        <v>1968.6182518971477</v>
      </c>
      <c r="T39" s="1">
        <v>1.8749491830014394E-2</v>
      </c>
      <c r="U39" s="1">
        <v>2.2415500100611808E-2</v>
      </c>
      <c r="V39" s="1">
        <v>6.1446617639020727E-3</v>
      </c>
      <c r="W39" s="1">
        <v>1.8749491830014394E-2</v>
      </c>
      <c r="X39" s="1">
        <v>2.2415500100611808E-2</v>
      </c>
      <c r="Y39" s="1">
        <v>6.1446617639020727E-3</v>
      </c>
      <c r="Z39" s="1">
        <v>0.106885118573638</v>
      </c>
      <c r="AA39" s="1">
        <v>9.6831797232849442E-3</v>
      </c>
      <c r="AB39" s="1"/>
      <c r="AC39" s="7"/>
      <c r="AD39" s="7"/>
      <c r="AE39" s="7"/>
      <c r="AG39" s="7"/>
      <c r="AH39" s="7"/>
    </row>
    <row r="40" spans="2:34" x14ac:dyDescent="0.25">
      <c r="B40" s="5"/>
      <c r="C40" t="s">
        <v>43</v>
      </c>
      <c r="D40" t="s">
        <v>44</v>
      </c>
      <c r="E40" s="1">
        <v>3.5627706345262592E-8</v>
      </c>
      <c r="F40" s="1">
        <v>8.1865547379836835E-8</v>
      </c>
      <c r="G40" s="1">
        <v>4.1675792961587842E-8</v>
      </c>
      <c r="H40" s="1">
        <v>9.144248569761687E-9</v>
      </c>
      <c r="I40" s="1">
        <v>1.1144104823179881E-7</v>
      </c>
      <c r="J40" s="1">
        <v>1.7397815477288887E-7</v>
      </c>
      <c r="K40" s="1">
        <v>1.2206022925048136E-7</v>
      </c>
      <c r="L40" s="1">
        <v>6.3475519193615897E-8</v>
      </c>
      <c r="M40" s="1">
        <v>3.3197104582266518E-8</v>
      </c>
      <c r="N40" s="1">
        <v>2.1959609490661512E-7</v>
      </c>
      <c r="O40" s="1">
        <v>5.4170256156364449E-8</v>
      </c>
      <c r="P40" s="1">
        <v>1.0714475575363057E-6</v>
      </c>
      <c r="Q40" s="1">
        <v>3.835155875089233E-7</v>
      </c>
      <c r="R40" s="1">
        <v>2.0702500052073626E-8</v>
      </c>
      <c r="S40" s="1">
        <v>5.242992573564378E-4</v>
      </c>
      <c r="T40" s="1">
        <v>8.5155474752168529E-9</v>
      </c>
      <c r="U40" s="1">
        <v>1.0709714286081647E-8</v>
      </c>
      <c r="V40" s="1">
        <v>1.103385504587516E-8</v>
      </c>
      <c r="W40" s="1">
        <v>8.5155474752168529E-9</v>
      </c>
      <c r="X40" s="1">
        <v>1.0709714286081647E-8</v>
      </c>
      <c r="Y40" s="1">
        <v>1.103385504587516E-8</v>
      </c>
      <c r="Z40" s="1">
        <v>1.7597446118375454E-8</v>
      </c>
      <c r="AA40" s="1">
        <v>4.3847604641561397E-9</v>
      </c>
      <c r="AB40" s="1"/>
      <c r="AC40" s="7"/>
      <c r="AD40" s="7"/>
      <c r="AE40" s="7"/>
      <c r="AG40" s="7"/>
      <c r="AH40" s="7"/>
    </row>
    <row r="41" spans="2:34" x14ac:dyDescent="0.25">
      <c r="B41" s="5"/>
      <c r="C41" t="s">
        <v>45</v>
      </c>
      <c r="D41" t="s">
        <v>46</v>
      </c>
      <c r="E41" s="1">
        <v>7.120598856357374E-4</v>
      </c>
      <c r="F41" s="1">
        <v>1.6124040908425056E-3</v>
      </c>
      <c r="G41" s="1">
        <v>4.4848814831403844E-4</v>
      </c>
      <c r="H41" s="1">
        <v>3.2444339588156743E-4</v>
      </c>
      <c r="I41" s="1">
        <v>2.1992753978023177E-3</v>
      </c>
      <c r="J41" s="1">
        <v>2.1509027415451223E-3</v>
      </c>
      <c r="K41" s="1">
        <v>1.8705151258021297E-3</v>
      </c>
      <c r="L41" s="1">
        <v>1.9890207697223E-3</v>
      </c>
      <c r="M41" s="1">
        <v>1.1983028162950058E-3</v>
      </c>
      <c r="N41" s="1">
        <v>3.731406083154002E-3</v>
      </c>
      <c r="O41" s="1">
        <v>6.0162091682157306E-4</v>
      </c>
      <c r="P41" s="1">
        <v>2.1676728627567525E-2</v>
      </c>
      <c r="Q41" s="1">
        <v>9.9407638149110276E-3</v>
      </c>
      <c r="R41" s="1">
        <v>2.9005376464927469E-4</v>
      </c>
      <c r="S41" s="1">
        <v>8.7148801690896001</v>
      </c>
      <c r="T41" s="1">
        <v>1.8352517556325098E-4</v>
      </c>
      <c r="U41" s="1">
        <v>2.1518032335358816E-4</v>
      </c>
      <c r="V41" s="1">
        <v>5.9699779936729321E-5</v>
      </c>
      <c r="W41" s="1">
        <v>1.8352517556325098E-4</v>
      </c>
      <c r="X41" s="1">
        <v>2.1518032335358816E-4</v>
      </c>
      <c r="Y41" s="1">
        <v>5.9699779936729321E-5</v>
      </c>
      <c r="Z41" s="1">
        <v>3.4084406945578832E-4</v>
      </c>
      <c r="AA41" s="1">
        <v>1.1468995005885362E-4</v>
      </c>
      <c r="AB41" s="1"/>
      <c r="AC41" s="7"/>
      <c r="AD41" s="7"/>
      <c r="AE41" s="7"/>
      <c r="AG41" s="7"/>
      <c r="AH41" s="7"/>
    </row>
    <row r="42" spans="2:34" x14ac:dyDescent="0.25">
      <c r="B42" s="5"/>
      <c r="C42" t="s">
        <v>47</v>
      </c>
      <c r="D42" t="s">
        <v>48</v>
      </c>
      <c r="E42" s="1">
        <v>2.1831386465452588E-4</v>
      </c>
      <c r="F42" s="1">
        <v>1.8725991229728576E-4</v>
      </c>
      <c r="G42" s="1">
        <v>9.5079266022453119E-5</v>
      </c>
      <c r="H42" s="1">
        <v>8.0879172410740479E-5</v>
      </c>
      <c r="I42" s="1">
        <v>1.0751598814782689E-3</v>
      </c>
      <c r="J42" s="1">
        <v>9.6541869732570749E-4</v>
      </c>
      <c r="K42" s="1">
        <v>1.6483929441191508E-4</v>
      </c>
      <c r="L42" s="1">
        <v>1.9243190471502337E-4</v>
      </c>
      <c r="M42" s="1">
        <v>2.5437007368371876E-4</v>
      </c>
      <c r="N42" s="1">
        <v>4.5869742416828344E-4</v>
      </c>
      <c r="O42" s="1">
        <v>1.1318992331525664E-4</v>
      </c>
      <c r="P42" s="1">
        <v>7.4446503950804464E-3</v>
      </c>
      <c r="Q42" s="1">
        <v>1.7064880148232129E-3</v>
      </c>
      <c r="R42" s="1">
        <v>3.8323373183300728E-5</v>
      </c>
      <c r="S42" s="1">
        <v>4.6096854795884683</v>
      </c>
      <c r="T42" s="1">
        <v>2.3044607790611455E-5</v>
      </c>
      <c r="U42" s="1">
        <v>2.9455479493062756E-5</v>
      </c>
      <c r="V42" s="1">
        <v>4.0079963550442609E-6</v>
      </c>
      <c r="W42" s="1">
        <v>2.3044607790611455E-5</v>
      </c>
      <c r="X42" s="1">
        <v>2.9455479493062756E-5</v>
      </c>
      <c r="Y42" s="1">
        <v>4.0079963550442609E-6</v>
      </c>
      <c r="Z42" s="1">
        <v>6.5478407761212273E-5</v>
      </c>
      <c r="AA42" s="1">
        <v>1.184979715312747E-5</v>
      </c>
      <c r="AB42" s="1"/>
      <c r="AC42" s="7"/>
      <c r="AD42" s="7"/>
      <c r="AE42" s="7"/>
      <c r="AG42" s="7"/>
      <c r="AH42" s="7"/>
    </row>
    <row r="43" spans="2:34" x14ac:dyDescent="0.25">
      <c r="B43" s="5"/>
      <c r="C43" t="s">
        <v>49</v>
      </c>
      <c r="D43" t="s">
        <v>50</v>
      </c>
      <c r="E43" s="1">
        <v>7.1516676401096897E-3</v>
      </c>
      <c r="F43" s="1">
        <v>1.5696317334081705E-2</v>
      </c>
      <c r="G43" s="1">
        <v>4.5031312996987446E-3</v>
      </c>
      <c r="H43" s="1">
        <v>3.1456461533074672E-3</v>
      </c>
      <c r="I43" s="1">
        <v>2.2529976103422122E-2</v>
      </c>
      <c r="J43" s="1">
        <v>2.237598780460185E-2</v>
      </c>
      <c r="K43" s="1">
        <v>2.2471656403956448E-2</v>
      </c>
      <c r="L43" s="1">
        <v>2.8252838879985035E-2</v>
      </c>
      <c r="M43" s="1">
        <v>1.1865380661307408E-2</v>
      </c>
      <c r="N43" s="1">
        <v>3.2297891770021202E-2</v>
      </c>
      <c r="O43" s="1">
        <v>5.8539857016813588E-3</v>
      </c>
      <c r="P43" s="1">
        <v>0.22654524819107646</v>
      </c>
      <c r="Q43" s="1">
        <v>5.7159516195231956E-2</v>
      </c>
      <c r="R43" s="1">
        <v>3.1230843602795266E-3</v>
      </c>
      <c r="S43" s="1">
        <v>93.975403838873007</v>
      </c>
      <c r="T43" s="1">
        <v>2.028912766785811E-3</v>
      </c>
      <c r="U43" s="1">
        <v>2.3703406247879283E-3</v>
      </c>
      <c r="V43" s="1">
        <v>6.7761156480928729E-4</v>
      </c>
      <c r="W43" s="1">
        <v>2.028912766785811E-3</v>
      </c>
      <c r="X43" s="1">
        <v>2.3703406247879283E-3</v>
      </c>
      <c r="Y43" s="1">
        <v>6.7761156480928729E-4</v>
      </c>
      <c r="Z43" s="1">
        <v>1.2786007975501719E-3</v>
      </c>
      <c r="AA43" s="1">
        <v>1.2655741922323568E-3</v>
      </c>
      <c r="AB43" s="1"/>
      <c r="AC43" s="7"/>
      <c r="AD43" s="7"/>
      <c r="AE43" s="7"/>
      <c r="AG43" s="7"/>
      <c r="AH43" s="7"/>
    </row>
    <row r="44" spans="2:34" x14ac:dyDescent="0.25">
      <c r="B44" s="5"/>
      <c r="C44" t="s">
        <v>51</v>
      </c>
      <c r="D44" t="s">
        <v>52</v>
      </c>
      <c r="E44" s="1">
        <v>2.2695820399932447E-9</v>
      </c>
      <c r="F44" s="1">
        <v>4.2695348965064922E-9</v>
      </c>
      <c r="G44" s="1">
        <v>2.7741975219280781E-10</v>
      </c>
      <c r="H44" s="1">
        <v>2.5290523597291332E-10</v>
      </c>
      <c r="I44" s="1">
        <v>5.3683232426533715E-9</v>
      </c>
      <c r="J44" s="1">
        <v>1.3588900660378037E-8</v>
      </c>
      <c r="K44" s="1">
        <v>3.4180078258216692E-10</v>
      </c>
      <c r="L44" s="1">
        <v>3.1204917145876622E-9</v>
      </c>
      <c r="M44" s="1">
        <v>4.9581030375090245E-10</v>
      </c>
      <c r="N44" s="1">
        <v>7.5019230959352461E-10</v>
      </c>
      <c r="O44" s="1">
        <v>1.7129185922979941E-10</v>
      </c>
      <c r="P44" s="1">
        <v>2.2514302652901462E-8</v>
      </c>
      <c r="Q44" s="1">
        <v>3.620173084187575E-9</v>
      </c>
      <c r="R44" s="1">
        <v>8.2092861098099486E-11</v>
      </c>
      <c r="S44" s="1">
        <v>8.6968479628528474E-6</v>
      </c>
      <c r="T44" s="1">
        <v>1.0407101477670759E-10</v>
      </c>
      <c r="U44" s="1">
        <v>3.0825047292958677E-10</v>
      </c>
      <c r="V44" s="1">
        <v>2.9430568955099112E-11</v>
      </c>
      <c r="W44" s="1">
        <v>1.0407101477670759E-10</v>
      </c>
      <c r="X44" s="1">
        <v>3.0825047292958677E-10</v>
      </c>
      <c r="Y44" s="1">
        <v>2.9430568955099112E-11</v>
      </c>
      <c r="Z44" s="1">
        <v>7.2082236629651921E-11</v>
      </c>
      <c r="AA44" s="1">
        <v>3.1938979898526446E-11</v>
      </c>
      <c r="AB44" s="1"/>
      <c r="AC44" s="7"/>
      <c r="AD44" s="7"/>
      <c r="AE44" s="7"/>
      <c r="AG44" s="7"/>
      <c r="AH44" s="7"/>
    </row>
    <row r="45" spans="2:34" x14ac:dyDescent="0.25">
      <c r="B45" s="5"/>
      <c r="C45" t="s">
        <v>53</v>
      </c>
      <c r="D45" t="s">
        <v>52</v>
      </c>
      <c r="E45" s="1">
        <v>1.362248273420552E-9</v>
      </c>
      <c r="F45" s="1">
        <v>2.6807286704071555E-10</v>
      </c>
      <c r="G45" s="1">
        <v>1.7628025753543129E-10</v>
      </c>
      <c r="H45" s="1">
        <v>1.6873084793774664E-10</v>
      </c>
      <c r="I45" s="1">
        <v>2.0436937762786621E-10</v>
      </c>
      <c r="J45" s="1">
        <v>5.8083288690787409E-9</v>
      </c>
      <c r="K45" s="1">
        <v>1.9934820626484157E-10</v>
      </c>
      <c r="L45" s="1">
        <v>2.2411085936252035E-9</v>
      </c>
      <c r="M45" s="1">
        <v>3.3360934658066665E-10</v>
      </c>
      <c r="N45" s="1">
        <v>5.0045660390144678E-10</v>
      </c>
      <c r="O45" s="1">
        <v>7.8540115150974423E-11</v>
      </c>
      <c r="P45" s="1">
        <v>1.6765732269541752E-8</v>
      </c>
      <c r="Q45" s="1">
        <v>2.0276075760489186E-9</v>
      </c>
      <c r="R45" s="1">
        <v>3.2767170832175415E-11</v>
      </c>
      <c r="S45" s="1">
        <v>5.7971656642204345E-6</v>
      </c>
      <c r="T45" s="1">
        <v>5.0900239167719247E-11</v>
      </c>
      <c r="U45" s="1">
        <v>4.7676932046695564E-11</v>
      </c>
      <c r="V45" s="1">
        <v>1.6828252982714053E-11</v>
      </c>
      <c r="W45" s="1">
        <v>5.0900239167719247E-11</v>
      </c>
      <c r="X45" s="1">
        <v>4.7676932046695564E-11</v>
      </c>
      <c r="Y45" s="1">
        <v>1.6828252982714053E-11</v>
      </c>
      <c r="Z45" s="1">
        <v>-4.5690648853699707E-12</v>
      </c>
      <c r="AA45" s="1">
        <v>1.5597168055294397E-11</v>
      </c>
      <c r="AB45" s="1"/>
      <c r="AC45" s="7"/>
      <c r="AD45" s="7"/>
      <c r="AE45" s="7"/>
      <c r="AG45" s="7"/>
      <c r="AH45" s="7"/>
    </row>
    <row r="46" spans="2:34" x14ac:dyDescent="0.25">
      <c r="B46" s="5"/>
      <c r="C46" t="s">
        <v>54</v>
      </c>
      <c r="D46" t="s">
        <v>52</v>
      </c>
      <c r="E46" s="1">
        <v>9.0733376657270312E-10</v>
      </c>
      <c r="F46" s="1">
        <v>4.0014620294658036E-9</v>
      </c>
      <c r="G46" s="1">
        <v>1.0113949465737631E-10</v>
      </c>
      <c r="H46" s="1">
        <v>8.4174388035166942E-11</v>
      </c>
      <c r="I46" s="1">
        <v>5.1639538650255292E-9</v>
      </c>
      <c r="J46" s="1">
        <v>7.7805717912993713E-9</v>
      </c>
      <c r="K46" s="1">
        <v>1.424525763173238E-10</v>
      </c>
      <c r="L46" s="1">
        <v>8.7938312096245221E-10</v>
      </c>
      <c r="M46" s="1">
        <v>1.622009571702379E-10</v>
      </c>
      <c r="N46" s="1">
        <v>2.4973570569207498E-10</v>
      </c>
      <c r="O46" s="1">
        <v>9.2751744078825777E-11</v>
      </c>
      <c r="P46" s="1">
        <v>5.748570383359794E-9</v>
      </c>
      <c r="Q46" s="1">
        <v>1.5925655081386561E-9</v>
      </c>
      <c r="R46" s="1">
        <v>4.9325690265923845E-11</v>
      </c>
      <c r="S46" s="1">
        <v>2.8996822986324252E-6</v>
      </c>
      <c r="T46" s="1">
        <v>5.3170775608987845E-11</v>
      </c>
      <c r="U46" s="1">
        <v>2.6057354088289062E-10</v>
      </c>
      <c r="V46" s="1">
        <v>1.2602315972384938E-11</v>
      </c>
      <c r="W46" s="1">
        <v>5.3170775608987845E-11</v>
      </c>
      <c r="X46" s="1">
        <v>2.6057354088289062E-10</v>
      </c>
      <c r="Y46" s="1">
        <v>1.2602315972384938E-11</v>
      </c>
      <c r="Z46" s="1">
        <v>7.6651301515021865E-11</v>
      </c>
      <c r="AA46" s="1">
        <v>1.6341811843232069E-11</v>
      </c>
      <c r="AB46" s="1"/>
      <c r="AC46" s="7"/>
      <c r="AD46" s="7"/>
      <c r="AE46" s="7"/>
      <c r="AG46" s="7"/>
      <c r="AH46" s="7"/>
    </row>
    <row r="47" spans="2:34" x14ac:dyDescent="0.25">
      <c r="B47" s="5"/>
      <c r="C47" t="s">
        <v>55</v>
      </c>
      <c r="D47" t="s">
        <v>52</v>
      </c>
      <c r="E47" s="1">
        <v>1.1824874721475556E-8</v>
      </c>
      <c r="F47" s="1">
        <v>1.2914927150371943E-8</v>
      </c>
      <c r="G47" s="1">
        <v>6.1835871659116091E-9</v>
      </c>
      <c r="H47" s="1">
        <v>5.8176637858300792E-9</v>
      </c>
      <c r="I47" s="1">
        <v>1.2813345202833864E-8</v>
      </c>
      <c r="J47" s="1">
        <v>2.5562499123893998E-8</v>
      </c>
      <c r="K47" s="1">
        <v>9.140775699760194E-9</v>
      </c>
      <c r="L47" s="1">
        <v>1.3262620055345128E-8</v>
      </c>
      <c r="M47" s="1">
        <v>1.5312150110295896E-8</v>
      </c>
      <c r="N47" s="1">
        <v>1.2427375472804985E-8</v>
      </c>
      <c r="O47" s="1">
        <v>4.7095691923694934E-9</v>
      </c>
      <c r="P47" s="1">
        <v>4.1026801129207561E-7</v>
      </c>
      <c r="Q47" s="1">
        <v>8.9334481698783834E-8</v>
      </c>
      <c r="R47" s="1">
        <v>1.8637077061253697E-9</v>
      </c>
      <c r="S47" s="1">
        <v>4.155319011023798E-4</v>
      </c>
      <c r="T47" s="1">
        <v>1.6280485853987997E-9</v>
      </c>
      <c r="U47" s="1">
        <v>1.2254743083330866E-9</v>
      </c>
      <c r="V47" s="1">
        <v>3.637946606435012E-10</v>
      </c>
      <c r="W47" s="1">
        <v>1.6280485853987997E-9</v>
      </c>
      <c r="X47" s="1">
        <v>1.2254743083330866E-9</v>
      </c>
      <c r="Y47" s="1">
        <v>3.637946606435012E-10</v>
      </c>
      <c r="Z47" s="1">
        <v>-2.8362918247202145E-9</v>
      </c>
      <c r="AA47" s="1">
        <v>8.0462453913246736E-10</v>
      </c>
      <c r="AB47" s="1"/>
      <c r="AC47" s="7"/>
      <c r="AD47" s="7"/>
      <c r="AE47" s="7"/>
      <c r="AG47" s="7"/>
      <c r="AH47" s="7"/>
    </row>
    <row r="48" spans="2:34" x14ac:dyDescent="0.25">
      <c r="B48" s="5"/>
      <c r="C48" t="s">
        <v>56</v>
      </c>
      <c r="D48" t="s">
        <v>52</v>
      </c>
      <c r="E48" s="1">
        <v>1.1602665733513289E-8</v>
      </c>
      <c r="F48" s="1">
        <v>1.1026455517944569E-8</v>
      </c>
      <c r="G48" s="1">
        <v>6.1121951612445102E-9</v>
      </c>
      <c r="H48" s="1">
        <v>5.7573343430357403E-9</v>
      </c>
      <c r="I48" s="1">
        <v>1.2496822047950838E-8</v>
      </c>
      <c r="J48" s="1">
        <v>2.4592493422968219E-8</v>
      </c>
      <c r="K48" s="1">
        <v>8.6897028184729845E-9</v>
      </c>
      <c r="L48" s="1">
        <v>1.2394326073743715E-8</v>
      </c>
      <c r="M48" s="1">
        <v>1.4492962543196018E-8</v>
      </c>
      <c r="N48" s="1">
        <v>9.6797897459844795E-9</v>
      </c>
      <c r="O48" s="1">
        <v>4.4714816967344337E-9</v>
      </c>
      <c r="P48" s="1">
        <v>4.0798464964821558E-7</v>
      </c>
      <c r="Q48" s="1">
        <v>7.5204801551441368E-8</v>
      </c>
      <c r="R48" s="1">
        <v>1.7944295158035168E-9</v>
      </c>
      <c r="S48" s="1">
        <v>4.0058639038202291E-4</v>
      </c>
      <c r="T48" s="1">
        <v>1.5539529586271132E-9</v>
      </c>
      <c r="U48" s="1">
        <v>1.1397723041770743E-9</v>
      </c>
      <c r="V48" s="1">
        <v>3.4252275066069606E-10</v>
      </c>
      <c r="W48" s="1">
        <v>1.5539529586271132E-9</v>
      </c>
      <c r="X48" s="1">
        <v>1.1397723041770743E-9</v>
      </c>
      <c r="Y48" s="1">
        <v>3.4252275066069606E-10</v>
      </c>
      <c r="Z48" s="1">
        <v>-2.887513555676065E-9</v>
      </c>
      <c r="AA48" s="1">
        <v>7.738777442441357E-10</v>
      </c>
      <c r="AB48" s="1"/>
      <c r="AC48" s="7"/>
      <c r="AD48" s="7"/>
      <c r="AE48" s="7"/>
      <c r="AG48" s="7"/>
      <c r="AH48" s="7"/>
    </row>
    <row r="49" spans="2:54" x14ac:dyDescent="0.25">
      <c r="B49" s="5"/>
      <c r="C49" t="s">
        <v>57</v>
      </c>
      <c r="D49" t="s">
        <v>52</v>
      </c>
      <c r="E49" s="1">
        <v>2.2220898796223516E-10</v>
      </c>
      <c r="F49" s="1">
        <v>1.8884716324273076E-9</v>
      </c>
      <c r="G49" s="1">
        <v>7.1392004667120898E-11</v>
      </c>
      <c r="H49" s="1">
        <v>6.0329442794345666E-11</v>
      </c>
      <c r="I49" s="1">
        <v>3.1652315488310511E-10</v>
      </c>
      <c r="J49" s="1">
        <v>9.7000570092580362E-10</v>
      </c>
      <c r="K49" s="1">
        <v>4.5107288128723348E-10</v>
      </c>
      <c r="L49" s="1">
        <v>8.6829398160137685E-10</v>
      </c>
      <c r="M49" s="1">
        <v>8.1918756709994362E-10</v>
      </c>
      <c r="N49" s="1">
        <v>2.747585726820533E-9</v>
      </c>
      <c r="O49" s="1">
        <v>2.380874956350839E-10</v>
      </c>
      <c r="P49" s="1">
        <v>2.2833616438611684E-9</v>
      </c>
      <c r="Q49" s="1">
        <v>1.4129680147342002E-8</v>
      </c>
      <c r="R49" s="1">
        <v>6.9278190321850594E-11</v>
      </c>
      <c r="S49" s="1">
        <v>1.4945510720358943E-5</v>
      </c>
      <c r="T49" s="1">
        <v>7.4095626771687369E-11</v>
      </c>
      <c r="U49" s="1">
        <v>8.5702004156017319E-11</v>
      </c>
      <c r="V49" s="1">
        <v>2.1271909982805583E-11</v>
      </c>
      <c r="W49" s="1">
        <v>7.4095626771687369E-11</v>
      </c>
      <c r="X49" s="1">
        <v>8.5702004156017319E-11</v>
      </c>
      <c r="Y49" s="1">
        <v>2.1271909982805583E-11</v>
      </c>
      <c r="Z49" s="1">
        <v>5.1221730955872903E-11</v>
      </c>
      <c r="AA49" s="1">
        <v>3.0746794888333643E-11</v>
      </c>
      <c r="AB49" s="1"/>
      <c r="AC49" s="7"/>
      <c r="AD49" s="7"/>
      <c r="AE49" s="7"/>
      <c r="AG49" s="7"/>
      <c r="AH49" s="7"/>
    </row>
    <row r="50" spans="2:54" x14ac:dyDescent="0.25">
      <c r="B50" s="5"/>
      <c r="C50" t="s">
        <v>58</v>
      </c>
      <c r="D50" t="s">
        <v>59</v>
      </c>
      <c r="E50" s="1">
        <v>1.6520690548233709E-2</v>
      </c>
      <c r="F50" s="1">
        <v>2.6984847624680005E-2</v>
      </c>
      <c r="G50" s="1">
        <v>1.3769040793877457E-2</v>
      </c>
      <c r="H50" s="1">
        <v>3.9827746651448937E-3</v>
      </c>
      <c r="I50" s="1">
        <v>6.9535166907483447E-3</v>
      </c>
      <c r="J50" s="1">
        <v>6.5610789326299254E-2</v>
      </c>
      <c r="K50" s="1">
        <v>1.8789321762081E-2</v>
      </c>
      <c r="L50" s="1">
        <v>4.4775263850531308E-2</v>
      </c>
      <c r="M50" s="1">
        <v>1.9384131974183583E-2</v>
      </c>
      <c r="N50" s="1">
        <v>0.10371826129952905</v>
      </c>
      <c r="O50" s="1">
        <v>9.1236525544047039E-3</v>
      </c>
      <c r="P50" s="1">
        <v>0.10877971324198454</v>
      </c>
      <c r="Q50" s="1">
        <v>0.18155227049477832</v>
      </c>
      <c r="R50" s="1">
        <v>2.3122863133769704E-3</v>
      </c>
      <c r="S50" s="1">
        <v>644.56318116283705</v>
      </c>
      <c r="T50" s="1">
        <v>2.6768352286235366E-3</v>
      </c>
      <c r="U50" s="1">
        <v>4.2364560867686352E-3</v>
      </c>
      <c r="V50" s="1">
        <v>4.6439460202924647E-4</v>
      </c>
      <c r="W50" s="1">
        <v>2.6768352286235366E-3</v>
      </c>
      <c r="X50" s="1">
        <v>4.2364560867686352E-3</v>
      </c>
      <c r="Y50" s="1">
        <v>4.6439460202924647E-4</v>
      </c>
      <c r="Z50" s="1">
        <v>1.1392935162550493E-3</v>
      </c>
      <c r="AA50" s="1">
        <v>1.414818831769734E-3</v>
      </c>
      <c r="AB50" s="1"/>
      <c r="AC50" s="7"/>
      <c r="AD50" s="7"/>
      <c r="AE50" s="7"/>
      <c r="AG50" s="7"/>
      <c r="AH50" s="7"/>
    </row>
    <row r="51" spans="2:54" x14ac:dyDescent="0.25">
      <c r="B51" s="5"/>
      <c r="C51" t="s">
        <v>60</v>
      </c>
      <c r="D51" t="s">
        <v>61</v>
      </c>
      <c r="E51" s="1">
        <v>266.84880003681985</v>
      </c>
      <c r="F51" s="1">
        <v>184.91742304043831</v>
      </c>
      <c r="G51" s="1">
        <v>142.17039505790666</v>
      </c>
      <c r="H51" s="1">
        <v>132.84685064597585</v>
      </c>
      <c r="I51" s="1">
        <v>151.15666973408707</v>
      </c>
      <c r="J51" s="1">
        <v>6.4352117886252591</v>
      </c>
      <c r="K51" s="1">
        <v>4.3725704963376497</v>
      </c>
      <c r="L51" s="1">
        <v>16.488348912132842</v>
      </c>
      <c r="M51" s="1">
        <v>3.556274503342304</v>
      </c>
      <c r="N51" s="1">
        <v>4.4938010770452674</v>
      </c>
      <c r="O51" s="1">
        <v>6.3042502983494408</v>
      </c>
      <c r="P51" s="1">
        <v>23.615514088739346</v>
      </c>
      <c r="Q51" s="1">
        <v>101.04771264425416</v>
      </c>
      <c r="R51" s="1">
        <v>2.2877084811053905</v>
      </c>
      <c r="S51" s="1">
        <v>30285.478503356921</v>
      </c>
      <c r="T51" s="1">
        <v>1.4695939604316497</v>
      </c>
      <c r="U51" s="1">
        <v>0.95431245659422426</v>
      </c>
      <c r="V51" s="1">
        <v>0.42925239299633755</v>
      </c>
      <c r="W51" s="1">
        <v>1.4695939604316497</v>
      </c>
      <c r="X51" s="1">
        <v>0.95431245659422426</v>
      </c>
      <c r="Y51" s="1">
        <v>0.42925239299633755</v>
      </c>
      <c r="Z51" s="1">
        <v>7.1765319620311283</v>
      </c>
      <c r="AA51" s="1">
        <v>0.75115078132909763</v>
      </c>
      <c r="AB51" s="1"/>
      <c r="AC51" s="7"/>
      <c r="AD51" s="7"/>
      <c r="AE51" s="7"/>
      <c r="AG51" s="7"/>
      <c r="AH51" s="7"/>
    </row>
    <row r="52" spans="2:54" x14ac:dyDescent="0.25">
      <c r="B52" s="5"/>
      <c r="C52" t="s">
        <v>62</v>
      </c>
      <c r="D52" t="s">
        <v>63</v>
      </c>
      <c r="E52" s="1">
        <v>7.4369956365203186E-9</v>
      </c>
      <c r="F52" s="1">
        <v>1.7298235537324333E-8</v>
      </c>
      <c r="G52" s="1">
        <v>2.4119820595123823E-9</v>
      </c>
      <c r="H52" s="1">
        <v>2.2204529962374547E-9</v>
      </c>
      <c r="I52" s="1">
        <v>1.0234304886259301E-8</v>
      </c>
      <c r="J52" s="1">
        <v>4.0852355889810372E-8</v>
      </c>
      <c r="K52" s="1">
        <v>1.3210099852240192E-8</v>
      </c>
      <c r="L52" s="1">
        <v>2.3978402921646015E-8</v>
      </c>
      <c r="M52" s="1">
        <v>4.345868945604712E-8</v>
      </c>
      <c r="N52" s="1">
        <v>4.8475455353695116E-8</v>
      </c>
      <c r="O52" s="1">
        <v>5.0437900670091408E-9</v>
      </c>
      <c r="P52" s="1">
        <v>1.5913396587252235E-7</v>
      </c>
      <c r="Q52" s="1">
        <v>1.6523541224584943E-7</v>
      </c>
      <c r="R52" s="1">
        <v>1.2998660968328416E-9</v>
      </c>
      <c r="S52" s="1">
        <v>4.8445668585229241E-4</v>
      </c>
      <c r="T52" s="1">
        <v>1.1854286446027256E-9</v>
      </c>
      <c r="U52" s="1">
        <v>2.8021266977316271E-9</v>
      </c>
      <c r="V52" s="1">
        <v>4.1515475113557632E-10</v>
      </c>
      <c r="W52" s="1">
        <v>1.1854286446027256E-9</v>
      </c>
      <c r="X52" s="1">
        <v>2.8021266977316271E-9</v>
      </c>
      <c r="Y52" s="1">
        <v>4.1515475113557632E-10</v>
      </c>
      <c r="Z52" s="1">
        <v>6.1053295454061759E-10</v>
      </c>
      <c r="AA52" s="1">
        <v>6.4535424245072514E-10</v>
      </c>
      <c r="AB52" s="1"/>
      <c r="AC52" s="7"/>
      <c r="AD52" s="7"/>
      <c r="AE52" s="7"/>
      <c r="AG52" s="7"/>
      <c r="AH52" s="7"/>
    </row>
    <row r="53" spans="2:54" x14ac:dyDescent="0.25">
      <c r="B53" s="5"/>
      <c r="C53" t="s">
        <v>64</v>
      </c>
      <c r="D53" t="s">
        <v>65</v>
      </c>
      <c r="E53" s="1">
        <v>2.7425189034250594E-3</v>
      </c>
      <c r="F53" s="1">
        <v>5.1213483702442384E-3</v>
      </c>
      <c r="G53" s="1">
        <v>1.6091068385536845E-3</v>
      </c>
      <c r="H53" s="1">
        <v>1.2365932207790231E-3</v>
      </c>
      <c r="I53" s="1">
        <v>6.5477205007392668E-3</v>
      </c>
      <c r="J53" s="1">
        <v>1.0844169720440926E-2</v>
      </c>
      <c r="K53" s="1">
        <v>6.159081129435467E-3</v>
      </c>
      <c r="L53" s="1">
        <v>6.1191058127834652E-3</v>
      </c>
      <c r="M53" s="1">
        <v>7.7223021222364401E-3</v>
      </c>
      <c r="N53" s="1">
        <v>2.4899251641054932E-2</v>
      </c>
      <c r="O53" s="1">
        <v>2.3075921694819916E-3</v>
      </c>
      <c r="P53" s="1">
        <v>6.8875464747139167E-2</v>
      </c>
      <c r="Q53" s="1">
        <v>2.2319628630881407E-2</v>
      </c>
      <c r="R53" s="1">
        <v>9.0432116188364541E-4</v>
      </c>
      <c r="S53" s="1">
        <v>33.267136546380925</v>
      </c>
      <c r="T53" s="1">
        <v>6.1208652959210397E-4</v>
      </c>
      <c r="U53" s="1">
        <v>8.796336203198608E-4</v>
      </c>
      <c r="V53" s="1">
        <v>2.0731908974349722E-4</v>
      </c>
      <c r="W53" s="1">
        <v>6.1208652959210397E-4</v>
      </c>
      <c r="X53" s="1">
        <v>8.796336203198608E-4</v>
      </c>
      <c r="Y53" s="1">
        <v>2.0731908974349722E-4</v>
      </c>
      <c r="Z53" s="1">
        <v>2.1885093797685982E-4</v>
      </c>
      <c r="AA53" s="1">
        <v>3.734621924806907E-4</v>
      </c>
      <c r="AB53" s="1"/>
      <c r="AC53" s="7"/>
      <c r="AD53" s="7"/>
      <c r="AE53" s="7"/>
      <c r="AG53" s="7"/>
      <c r="AH53" s="7"/>
    </row>
    <row r="54" spans="2:54" x14ac:dyDescent="0.25">
      <c r="B54" s="5"/>
      <c r="C54" t="s">
        <v>66</v>
      </c>
      <c r="D54" t="s">
        <v>67</v>
      </c>
      <c r="E54" s="1">
        <v>5.0154470570867069</v>
      </c>
      <c r="F54" s="1">
        <v>8.5733329686283319</v>
      </c>
      <c r="G54" s="1">
        <v>1.7853381105231756</v>
      </c>
      <c r="H54" s="1">
        <v>1.38159146307908</v>
      </c>
      <c r="I54" s="1">
        <v>11.17668918381659</v>
      </c>
      <c r="J54" s="1">
        <v>22.911897195793888</v>
      </c>
      <c r="K54" s="1">
        <v>11.982159429944966</v>
      </c>
      <c r="L54" s="1">
        <v>12.228807828507184</v>
      </c>
      <c r="M54" s="1">
        <v>39.421009553952977</v>
      </c>
      <c r="N54" s="1">
        <v>96.980513177961981</v>
      </c>
      <c r="O54" s="1">
        <v>4.2120166268814208</v>
      </c>
      <c r="P54" s="1">
        <v>155.65846633264775</v>
      </c>
      <c r="Q54" s="1">
        <v>61.303761816259687</v>
      </c>
      <c r="R54" s="1">
        <v>1.7203902317652826</v>
      </c>
      <c r="S54" s="1">
        <v>98308.844910140353</v>
      </c>
      <c r="T54" s="1">
        <v>1.2094168274690169</v>
      </c>
      <c r="U54" s="1">
        <v>2.3863274458190018</v>
      </c>
      <c r="V54" s="1">
        <v>0.34288955057916398</v>
      </c>
      <c r="W54" s="1">
        <v>1.2094168274690169</v>
      </c>
      <c r="X54" s="1">
        <v>2.3863274458190018</v>
      </c>
      <c r="Y54" s="1">
        <v>0.34288955057916398</v>
      </c>
      <c r="Z54" s="1">
        <v>0.440082150306422</v>
      </c>
      <c r="AA54" s="1">
        <v>0.70847409740973399</v>
      </c>
      <c r="AB54" s="1"/>
      <c r="AC54" s="7"/>
      <c r="AD54" s="7"/>
      <c r="AE54" s="7"/>
      <c r="AG54" s="7"/>
      <c r="AH54" s="7"/>
    </row>
    <row r="55" spans="2:54" x14ac:dyDescent="0.25">
      <c r="B55" s="5"/>
      <c r="C55" t="s">
        <v>68</v>
      </c>
      <c r="D55" t="s">
        <v>69</v>
      </c>
      <c r="E55" s="1">
        <v>2.0944942361285113E-6</v>
      </c>
      <c r="F55" s="1">
        <v>3.5682179122984497E-6</v>
      </c>
      <c r="G55" s="1">
        <v>3.5806045125932619E-7</v>
      </c>
      <c r="H55" s="1">
        <v>3.1012168642995631E-7</v>
      </c>
      <c r="I55" s="1">
        <v>2.7635010326249492E-6</v>
      </c>
      <c r="J55" s="1">
        <v>6.6910763442996294E-6</v>
      </c>
      <c r="K55" s="1">
        <v>1.1786687639993038E-5</v>
      </c>
      <c r="L55" s="1">
        <v>4.6535452063291065E-5</v>
      </c>
      <c r="M55" s="1">
        <v>1.3342558470728098E-5</v>
      </c>
      <c r="N55" s="1">
        <v>1.2424380576593726E-6</v>
      </c>
      <c r="O55" s="1">
        <v>5.732691734080944E-7</v>
      </c>
      <c r="P55" s="1">
        <v>1.2312424746397852E-5</v>
      </c>
      <c r="Q55" s="1">
        <v>5.7415350239665386E-5</v>
      </c>
      <c r="R55" s="1">
        <v>5.9882351447131534E-7</v>
      </c>
      <c r="S55" s="1">
        <v>0.46844106321767004</v>
      </c>
      <c r="T55" s="1">
        <v>8.591183485931233E-7</v>
      </c>
      <c r="U55" s="1">
        <v>8.0106837457342954E-7</v>
      </c>
      <c r="V55" s="1">
        <v>2.623845943730018E-7</v>
      </c>
      <c r="W55" s="1">
        <v>8.591183485931233E-7</v>
      </c>
      <c r="X55" s="1">
        <v>8.0106837457342954E-7</v>
      </c>
      <c r="Y55" s="1">
        <v>2.623845943730018E-7</v>
      </c>
      <c r="Z55" s="1">
        <v>1.5240907598954578E-6</v>
      </c>
      <c r="AA55" s="1">
        <v>3.6120247424089935E-7</v>
      </c>
      <c r="AB55" s="1"/>
      <c r="AC55" s="7"/>
      <c r="AD55" s="7"/>
      <c r="AE55" s="7"/>
      <c r="AG55" s="7"/>
      <c r="AH55" s="7"/>
    </row>
    <row r="56" spans="2:54" x14ac:dyDescent="0.25">
      <c r="B56" s="5"/>
      <c r="C56" t="s">
        <v>70</v>
      </c>
      <c r="D56" t="s">
        <v>71</v>
      </c>
      <c r="E56" s="1">
        <v>7.8130871873445862E-2</v>
      </c>
      <c r="F56" s="1">
        <v>0.2295604554465937</v>
      </c>
      <c r="G56" s="1">
        <v>6.0509409598637175E-2</v>
      </c>
      <c r="H56" s="1">
        <v>5.1337556677340787E-2</v>
      </c>
      <c r="I56" s="1">
        <v>0.82684960053037759</v>
      </c>
      <c r="J56" s="1">
        <v>0.44960660367564814</v>
      </c>
      <c r="K56" s="1">
        <v>0.23944579872970964</v>
      </c>
      <c r="L56" s="1">
        <v>0.45664061464272809</v>
      </c>
      <c r="M56" s="1">
        <v>0.11487442289425551</v>
      </c>
      <c r="N56" s="1">
        <v>3.0147880829367524</v>
      </c>
      <c r="O56" s="1">
        <v>8.3549119492905069E-2</v>
      </c>
      <c r="P56" s="1">
        <v>11.461082615310309</v>
      </c>
      <c r="Q56" s="1">
        <v>2.093730981283199</v>
      </c>
      <c r="R56" s="1">
        <v>5.7605977080800952E-2</v>
      </c>
      <c r="S56" s="1">
        <v>5906.0080797939854</v>
      </c>
      <c r="T56" s="1">
        <v>5.9039389035681435E-2</v>
      </c>
      <c r="U56" s="1">
        <v>1.551365192966684E-2</v>
      </c>
      <c r="V56" s="1">
        <v>1.1826789103584172E-2</v>
      </c>
      <c r="W56" s="1">
        <v>5.9039389035681435E-2</v>
      </c>
      <c r="X56" s="1">
        <v>1.551365192966684E-2</v>
      </c>
      <c r="Y56" s="1">
        <v>1.1826789103584172E-2</v>
      </c>
      <c r="Z56" s="1">
        <v>0.33526947908180255</v>
      </c>
      <c r="AA56" s="1">
        <v>5.8236318596538966E-2</v>
      </c>
      <c r="AB56" s="1"/>
      <c r="AC56" s="7"/>
      <c r="AD56" s="7"/>
      <c r="AE56" s="7"/>
      <c r="AG56" s="7"/>
      <c r="AH56" s="7"/>
    </row>
    <row r="58" spans="2:54" x14ac:dyDescent="0.25">
      <c r="E58" s="4" t="s">
        <v>109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54" x14ac:dyDescent="0.25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1" spans="2:54" x14ac:dyDescent="0.25">
      <c r="C61" s="1" t="s">
        <v>22</v>
      </c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6</v>
      </c>
      <c r="K61" t="s">
        <v>7</v>
      </c>
      <c r="L61" t="s">
        <v>8</v>
      </c>
      <c r="M61" t="s">
        <v>9</v>
      </c>
      <c r="N61" t="s">
        <v>10</v>
      </c>
      <c r="O61" t="s">
        <v>11</v>
      </c>
      <c r="P61" t="s">
        <v>12</v>
      </c>
      <c r="Q61" t="s">
        <v>13</v>
      </c>
      <c r="R61" t="s">
        <v>14</v>
      </c>
      <c r="S61" t="s">
        <v>15</v>
      </c>
      <c r="T61" t="s">
        <v>16</v>
      </c>
      <c r="U61" t="s">
        <v>17</v>
      </c>
      <c r="V61" t="s">
        <v>18</v>
      </c>
      <c r="W61" t="s">
        <v>19</v>
      </c>
      <c r="X61" t="s">
        <v>20</v>
      </c>
      <c r="Y61" t="s">
        <v>21</v>
      </c>
      <c r="Z61" t="s">
        <v>22</v>
      </c>
      <c r="AA61" t="s">
        <v>23</v>
      </c>
      <c r="AD61" t="s">
        <v>108</v>
      </c>
      <c r="AS61" t="s">
        <v>72</v>
      </c>
      <c r="AT61" t="s">
        <v>73</v>
      </c>
      <c r="AU61" t="s">
        <v>74</v>
      </c>
      <c r="AV61" t="s">
        <v>75</v>
      </c>
      <c r="AW61" s="2" t="s">
        <v>76</v>
      </c>
      <c r="AX61" s="2"/>
      <c r="AY61" s="2" t="s">
        <v>77</v>
      </c>
      <c r="AZ61" s="2" t="s">
        <v>78</v>
      </c>
      <c r="BA61" s="2" t="s">
        <v>79</v>
      </c>
    </row>
    <row r="62" spans="2:54" x14ac:dyDescent="0.25">
      <c r="B62" s="6" t="s">
        <v>83</v>
      </c>
      <c r="C62" t="s">
        <v>30</v>
      </c>
      <c r="D62" t="s">
        <v>31</v>
      </c>
      <c r="E62">
        <f>E$18*E30</f>
        <v>0.33586339588185488</v>
      </c>
      <c r="F62">
        <f t="shared" ref="F62:Z62" si="9">F$18*F30</f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3.1451710019479489</v>
      </c>
      <c r="K62">
        <f t="shared" si="9"/>
        <v>5.25712351656657</v>
      </c>
      <c r="L62">
        <f t="shared" si="9"/>
        <v>5.311403074763656</v>
      </c>
      <c r="M62">
        <f t="shared" si="9"/>
        <v>14.829975219250803</v>
      </c>
      <c r="N62">
        <f t="shared" si="9"/>
        <v>3.3519068957698792</v>
      </c>
      <c r="O62">
        <f t="shared" si="9"/>
        <v>5.6514091832807782</v>
      </c>
      <c r="P62">
        <f t="shared" si="9"/>
        <v>19.4533706572116</v>
      </c>
      <c r="Q62">
        <f t="shared" si="9"/>
        <v>8.2350747526218306</v>
      </c>
      <c r="R62">
        <f t="shared" si="9"/>
        <v>24.638793148295679</v>
      </c>
      <c r="S62">
        <f t="shared" si="9"/>
        <v>74.520486396169503</v>
      </c>
      <c r="T62">
        <f t="shared" si="9"/>
        <v>3.1480883521007924E-3</v>
      </c>
      <c r="U62">
        <f t="shared" si="9"/>
        <v>1.9497629156609948E-3</v>
      </c>
      <c r="V62">
        <f t="shared" si="9"/>
        <v>7.1534052395914657E-5</v>
      </c>
      <c r="W62">
        <f t="shared" si="9"/>
        <v>6.6799916360897136</v>
      </c>
      <c r="X62">
        <f t="shared" si="9"/>
        <v>0</v>
      </c>
      <c r="Y62">
        <f t="shared" si="9"/>
        <v>0</v>
      </c>
      <c r="Z62">
        <f t="shared" si="9"/>
        <v>19.4277544403934</v>
      </c>
      <c r="AA62">
        <f>AA$18*AA30</f>
        <v>3.3963597383911548</v>
      </c>
      <c r="AD62">
        <f>SUM(E62:AA62)</f>
        <v>194.23985244195455</v>
      </c>
      <c r="AR62" s="5" t="s">
        <v>84</v>
      </c>
      <c r="AS62">
        <f>SUM(E62:R62)+SUM(W62:AA62)</f>
        <v>119.71419666046486</v>
      </c>
      <c r="AT62">
        <f>SUM(U62:V62)</f>
        <v>2.0212969680569095E-3</v>
      </c>
      <c r="AU62">
        <f>S62</f>
        <v>74.520486396169503</v>
      </c>
      <c r="AV62">
        <f>SUM(S62:T62)</f>
        <v>74.523634484521608</v>
      </c>
      <c r="AW62" s="2">
        <f>+SUM(AC62:AE62)</f>
        <v>194.23985244195455</v>
      </c>
      <c r="AX62" s="2"/>
      <c r="AY62" s="2">
        <v>679.19907567416101</v>
      </c>
      <c r="AZ62" s="2">
        <v>0</v>
      </c>
      <c r="BA62" s="2">
        <f>+AH62</f>
        <v>0</v>
      </c>
      <c r="BB62" s="2">
        <v>7.42448506533451</v>
      </c>
    </row>
    <row r="63" spans="2:54" x14ac:dyDescent="0.25">
      <c r="B63" s="6"/>
      <c r="C63" t="s">
        <v>32</v>
      </c>
      <c r="D63" t="s">
        <v>33</v>
      </c>
      <c r="E63">
        <f t="shared" ref="E63:Z74" si="10">E$18*E31</f>
        <v>3.9748052959829994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753.01257329723887</v>
      </c>
      <c r="K63">
        <f t="shared" si="10"/>
        <v>525.84088717477198</v>
      </c>
      <c r="L63">
        <f t="shared" si="10"/>
        <v>421.07691659078267</v>
      </c>
      <c r="M63">
        <f t="shared" si="10"/>
        <v>2003.3594187959638</v>
      </c>
      <c r="N63">
        <f t="shared" si="10"/>
        <v>841.30925472145827</v>
      </c>
      <c r="O63">
        <f t="shared" si="10"/>
        <v>157.29721315680192</v>
      </c>
      <c r="P63">
        <f t="shared" si="10"/>
        <v>1736.6707203087799</v>
      </c>
      <c r="Q63">
        <f t="shared" si="10"/>
        <v>1244.9164710658165</v>
      </c>
      <c r="R63">
        <f t="shared" si="10"/>
        <v>5733.3247842720202</v>
      </c>
      <c r="S63">
        <f t="shared" si="10"/>
        <v>9885.2351574177501</v>
      </c>
      <c r="T63">
        <f t="shared" si="10"/>
        <v>0.74733041967469793</v>
      </c>
      <c r="U63">
        <f t="shared" si="10"/>
        <v>0.62158793395880385</v>
      </c>
      <c r="V63">
        <f t="shared" si="10"/>
        <v>8.9163578695744487E-3</v>
      </c>
      <c r="W63">
        <f t="shared" si="10"/>
        <v>1585.7753641161353</v>
      </c>
      <c r="X63">
        <f t="shared" si="10"/>
        <v>0</v>
      </c>
      <c r="Y63">
        <f t="shared" si="10"/>
        <v>0</v>
      </c>
      <c r="Z63">
        <f t="shared" si="10"/>
        <v>-5025.0222618140897</v>
      </c>
      <c r="AA63">
        <f>AA$18*AA31</f>
        <v>901.53762905822259</v>
      </c>
      <c r="AD63">
        <f t="shared" ref="AD63:AD88" si="11">SUM(E63:AA63)</f>
        <v>20769.686768169136</v>
      </c>
      <c r="AR63" s="5"/>
      <c r="AS63">
        <f>SUM(E63:R63)+SUM(W63:AA63)</f>
        <v>10883.073776039886</v>
      </c>
      <c r="AT63">
        <f>SUM(U63:V63)</f>
        <v>0.6305042918283783</v>
      </c>
      <c r="AU63">
        <f>S63</f>
        <v>9885.2351574177501</v>
      </c>
      <c r="AV63">
        <f>SUM(S63:T63)</f>
        <v>9885.9824878374257</v>
      </c>
      <c r="AW63" s="2">
        <f t="shared" ref="AW63:AW88" si="12">+SUM(AC63:AE63)</f>
        <v>20769.686768169136</v>
      </c>
      <c r="AX63" s="2"/>
      <c r="AY63" s="2">
        <v>69344.523762775905</v>
      </c>
      <c r="AZ63" s="2">
        <v>0</v>
      </c>
      <c r="BA63" s="2">
        <f t="shared" ref="BA63:BA88" si="13">+AH63</f>
        <v>0</v>
      </c>
      <c r="BB63" s="2">
        <v>34921.365961426403</v>
      </c>
    </row>
    <row r="64" spans="2:54" x14ac:dyDescent="0.25">
      <c r="B64" s="6"/>
      <c r="C64" t="s">
        <v>34</v>
      </c>
      <c r="D64" t="s">
        <v>33</v>
      </c>
      <c r="E64">
        <f t="shared" si="10"/>
        <v>-124.33534256688952</v>
      </c>
      <c r="F64">
        <f t="shared" si="10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-0.15992817325622019</v>
      </c>
      <c r="K64">
        <f t="shared" si="10"/>
        <v>3.07766036280269</v>
      </c>
      <c r="L64">
        <f t="shared" si="10"/>
        <v>-109.54739916686403</v>
      </c>
      <c r="M64">
        <f t="shared" si="10"/>
        <v>-4.3642375359938859</v>
      </c>
      <c r="N64">
        <f t="shared" si="10"/>
        <v>8.6280891581796926</v>
      </c>
      <c r="O64">
        <f t="shared" si="10"/>
        <v>-15.083555541160365</v>
      </c>
      <c r="P64">
        <f t="shared" si="10"/>
        <v>3.8146375433529101</v>
      </c>
      <c r="Q64">
        <f t="shared" si="10"/>
        <v>-204.24334665586056</v>
      </c>
      <c r="R64">
        <f t="shared" si="10"/>
        <v>106.93819311604888</v>
      </c>
      <c r="S64">
        <f t="shared" si="10"/>
        <v>23.862383402062733</v>
      </c>
      <c r="T64">
        <f t="shared" si="10"/>
        <v>-1.3716733131132735E-3</v>
      </c>
      <c r="U64">
        <f t="shared" si="10"/>
        <v>-4.1554660131882734E-2</v>
      </c>
      <c r="V64">
        <f t="shared" si="10"/>
        <v>1.3392164484476692E-6</v>
      </c>
      <c r="W64">
        <f t="shared" si="10"/>
        <v>-2.9105810365613176</v>
      </c>
      <c r="X64">
        <f t="shared" si="10"/>
        <v>0</v>
      </c>
      <c r="Y64">
        <f t="shared" si="10"/>
        <v>0</v>
      </c>
      <c r="Z64">
        <f t="shared" si="10"/>
        <v>-6983.7334178405699</v>
      </c>
      <c r="AA64">
        <f t="shared" ref="AA64:AW65" si="14">AA$18*AA32</f>
        <v>7.4180889637988292</v>
      </c>
      <c r="AD64">
        <f t="shared" si="11"/>
        <v>-7290.6816809651382</v>
      </c>
      <c r="AR64" s="5"/>
      <c r="AS64">
        <f>SUM(E64:R64)+SUM(W64:AA64)</f>
        <v>-7314.5011393729719</v>
      </c>
      <c r="AT64">
        <f>SUM(U64:V64)</f>
        <v>-4.1553320915434289E-2</v>
      </c>
      <c r="AU64">
        <f>S64</f>
        <v>23.862383402062733</v>
      </c>
      <c r="AV64">
        <f>SUM(S64:T64)</f>
        <v>23.86101172874962</v>
      </c>
      <c r="AW64" s="2">
        <f t="shared" si="12"/>
        <v>-7290.6816809651382</v>
      </c>
      <c r="AX64" s="2"/>
      <c r="AY64" s="2">
        <v>-240.50915122878999</v>
      </c>
      <c r="AZ64" s="2">
        <v>0</v>
      </c>
      <c r="BA64" s="2">
        <f t="shared" si="13"/>
        <v>0</v>
      </c>
      <c r="BB64" s="2">
        <v>32574.165279446501</v>
      </c>
    </row>
    <row r="65" spans="2:54" x14ac:dyDescent="0.25">
      <c r="B65" s="6"/>
      <c r="C65" t="s">
        <v>35</v>
      </c>
      <c r="D65" t="s">
        <v>33</v>
      </c>
      <c r="E65">
        <f t="shared" si="10"/>
        <v>128.07709099123485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752.66851560703651</v>
      </c>
      <c r="K65">
        <f t="shared" si="10"/>
        <v>522.55638787554597</v>
      </c>
      <c r="L65">
        <f t="shared" si="10"/>
        <v>529.95554050853104</v>
      </c>
      <c r="M65">
        <f t="shared" si="10"/>
        <v>2006.8221570103115</v>
      </c>
      <c r="N65">
        <f t="shared" si="10"/>
        <v>832.43303927838849</v>
      </c>
      <c r="O65">
        <f t="shared" si="10"/>
        <v>172.0689984427932</v>
      </c>
      <c r="P65">
        <f t="shared" si="10"/>
        <v>1693.0173935717701</v>
      </c>
      <c r="Q65">
        <f t="shared" si="10"/>
        <v>1045.1184545283929</v>
      </c>
      <c r="R65">
        <f t="shared" si="10"/>
        <v>5624.2136056598274</v>
      </c>
      <c r="S65">
        <f t="shared" si="10"/>
        <v>9843.4236560555473</v>
      </c>
      <c r="T65">
        <f t="shared" si="10"/>
        <v>0.74816532105567757</v>
      </c>
      <c r="U65">
        <f t="shared" si="10"/>
        <v>0.66285215527873032</v>
      </c>
      <c r="V65">
        <f t="shared" si="10"/>
        <v>8.9046404558223626E-3</v>
      </c>
      <c r="W65">
        <f t="shared" si="10"/>
        <v>1587.5469580544634</v>
      </c>
      <c r="X65">
        <f t="shared" si="10"/>
        <v>0</v>
      </c>
      <c r="Y65">
        <f t="shared" si="10"/>
        <v>0</v>
      </c>
      <c r="Z65">
        <f t="shared" si="10"/>
        <v>1772.8566598858599</v>
      </c>
      <c r="AA65">
        <f t="shared" si="14"/>
        <v>893.70873013180676</v>
      </c>
      <c r="AD65">
        <f t="shared" si="11"/>
        <v>27405.8871097183</v>
      </c>
      <c r="AR65" s="5"/>
      <c r="AS65">
        <f>SUM(E65:R65)+SUM(W65:AA65)</f>
        <v>17561.043531545962</v>
      </c>
      <c r="AT65">
        <f>SUM(U65:V65)</f>
        <v>0.67175679573455271</v>
      </c>
      <c r="AU65">
        <f>S65</f>
        <v>9843.4236560555473</v>
      </c>
      <c r="AV65">
        <f>SUM(S65:T65)</f>
        <v>9844.1718213766035</v>
      </c>
      <c r="AW65" s="2">
        <f t="shared" si="12"/>
        <v>27405.8871097183</v>
      </c>
      <c r="AX65" s="2"/>
      <c r="AY65" s="2">
        <v>69558.092398928799</v>
      </c>
      <c r="AZ65" s="2">
        <v>0</v>
      </c>
      <c r="BA65" s="2">
        <f t="shared" si="13"/>
        <v>0</v>
      </c>
      <c r="BB65" s="2">
        <v>2346.2572079768602</v>
      </c>
    </row>
    <row r="66" spans="2:54" x14ac:dyDescent="0.25">
      <c r="B66" s="6"/>
      <c r="C66" t="s">
        <v>36</v>
      </c>
      <c r="D66" t="s">
        <v>33</v>
      </c>
      <c r="E66">
        <f t="shared" si="10"/>
        <v>0.2330568716379986</v>
      </c>
      <c r="F66">
        <f t="shared" si="10"/>
        <v>0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0.50398586346021812</v>
      </c>
      <c r="K66">
        <f t="shared" si="10"/>
        <v>0.20683893642388601</v>
      </c>
      <c r="L66">
        <f t="shared" si="10"/>
        <v>0.66877524911651953</v>
      </c>
      <c r="M66">
        <f t="shared" si="10"/>
        <v>0.90149932164316859</v>
      </c>
      <c r="N66">
        <f t="shared" si="10"/>
        <v>0.24812628488718547</v>
      </c>
      <c r="O66">
        <f t="shared" si="10"/>
        <v>0.31177025516911666</v>
      </c>
      <c r="P66">
        <f t="shared" si="10"/>
        <v>39.838689193648001</v>
      </c>
      <c r="Q66">
        <f t="shared" si="10"/>
        <v>404.04136319328529</v>
      </c>
      <c r="R66">
        <f t="shared" si="10"/>
        <v>2.1729854961566955</v>
      </c>
      <c r="S66">
        <f t="shared" si="10"/>
        <v>17.949117960118919</v>
      </c>
      <c r="T66">
        <f t="shared" si="10"/>
        <v>5.3677193213363624E-4</v>
      </c>
      <c r="U66">
        <f t="shared" si="10"/>
        <v>2.9043881195670712E-4</v>
      </c>
      <c r="V66">
        <f t="shared" si="10"/>
        <v>1.0378197303666297E-5</v>
      </c>
      <c r="W66">
        <f t="shared" si="10"/>
        <v>1.1389870982330055</v>
      </c>
      <c r="X66">
        <f t="shared" si="10"/>
        <v>0</v>
      </c>
      <c r="Y66">
        <f t="shared" si="10"/>
        <v>0</v>
      </c>
      <c r="Z66">
        <f t="shared" si="10"/>
        <v>185.854496140609</v>
      </c>
      <c r="AA66">
        <f>AA$18*AA34</f>
        <v>0.41080996261261427</v>
      </c>
      <c r="AD66">
        <f t="shared" si="11"/>
        <v>654.48133941594301</v>
      </c>
      <c r="AR66" s="5"/>
      <c r="AS66">
        <f>SUM(E66:R66)+SUM(W66:AA66)</f>
        <v>636.53138386688261</v>
      </c>
      <c r="AT66">
        <f>SUM(U66:V66)</f>
        <v>3.0081700926037344E-4</v>
      </c>
      <c r="AU66">
        <f>S66</f>
        <v>17.949117960118919</v>
      </c>
      <c r="AV66">
        <f>SUM(S66:T66)</f>
        <v>17.949654732051052</v>
      </c>
      <c r="AW66" s="2">
        <f t="shared" si="12"/>
        <v>654.48133941594301</v>
      </c>
      <c r="AX66" s="2"/>
      <c r="AY66" s="2">
        <v>26.940515075566498</v>
      </c>
      <c r="AZ66" s="2">
        <v>0</v>
      </c>
      <c r="BA66" s="2">
        <f t="shared" si="13"/>
        <v>0</v>
      </c>
      <c r="BB66" s="2">
        <v>0.94347400319186503</v>
      </c>
    </row>
    <row r="67" spans="2:54" x14ac:dyDescent="0.25">
      <c r="B67" s="6"/>
      <c r="C67" t="s">
        <v>37</v>
      </c>
      <c r="D67" t="s">
        <v>38</v>
      </c>
      <c r="E67">
        <f t="shared" si="10"/>
        <v>524.95173946758541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2635.6779452062801</v>
      </c>
      <c r="K67">
        <f t="shared" si="10"/>
        <v>3863.3733340793201</v>
      </c>
      <c r="L67">
        <f t="shared" si="10"/>
        <v>2633.1414183200613</v>
      </c>
      <c r="M67">
        <f t="shared" si="10"/>
        <v>26541.937318062348</v>
      </c>
      <c r="N67">
        <f t="shared" si="10"/>
        <v>603.90937341897336</v>
      </c>
      <c r="O67">
        <f t="shared" si="10"/>
        <v>539.2400624630593</v>
      </c>
      <c r="P67">
        <f t="shared" si="10"/>
        <v>3656.0733747112499</v>
      </c>
      <c r="Q67">
        <f t="shared" si="10"/>
        <v>31347.385722015199</v>
      </c>
      <c r="R67">
        <f t="shared" si="10"/>
        <v>11743.522793537646</v>
      </c>
      <c r="S67">
        <f t="shared" si="10"/>
        <v>35389.717711914091</v>
      </c>
      <c r="T67">
        <f t="shared" si="10"/>
        <v>2.083326472616533</v>
      </c>
      <c r="U67">
        <f t="shared" si="10"/>
        <v>0.90658541068163279</v>
      </c>
      <c r="V67">
        <f t="shared" si="10"/>
        <v>5.492741233588036E-2</v>
      </c>
      <c r="W67">
        <f t="shared" si="10"/>
        <v>4420.6521087744741</v>
      </c>
      <c r="X67">
        <f t="shared" si="10"/>
        <v>0</v>
      </c>
      <c r="Y67">
        <f t="shared" si="10"/>
        <v>0</v>
      </c>
      <c r="Z67">
        <f t="shared" si="10"/>
        <v>527907.83856555296</v>
      </c>
      <c r="AA67">
        <f t="shared" ref="AA67:AW73" si="15">AA$18*AA35</f>
        <v>2052.8310888008282</v>
      </c>
      <c r="AD67">
        <f t="shared" si="11"/>
        <v>653863.29739561968</v>
      </c>
      <c r="AR67" s="5"/>
      <c r="AS67">
        <f>SUM(E67:R67)+SUM(W67:AA67)</f>
        <v>618470.53484441002</v>
      </c>
      <c r="AT67">
        <f>SUM(U67:V67)</f>
        <v>0.96151282301751317</v>
      </c>
      <c r="AU67">
        <f>S67</f>
        <v>35389.717711914091</v>
      </c>
      <c r="AV67">
        <f>SUM(S67:T67)</f>
        <v>35391.801038386708</v>
      </c>
      <c r="AW67" s="2">
        <f t="shared" si="12"/>
        <v>653863.29739561968</v>
      </c>
      <c r="AX67" s="2"/>
      <c r="AY67" s="2">
        <v>134693.47710672801</v>
      </c>
      <c r="AZ67" s="2">
        <v>0</v>
      </c>
      <c r="BA67" s="2">
        <f t="shared" si="13"/>
        <v>0</v>
      </c>
      <c r="BB67" s="2">
        <v>106882.297804766</v>
      </c>
    </row>
    <row r="68" spans="2:54" x14ac:dyDescent="0.25">
      <c r="B68" s="6"/>
      <c r="C68" t="s">
        <v>39</v>
      </c>
      <c r="D68" t="s">
        <v>38</v>
      </c>
      <c r="E68">
        <f t="shared" si="10"/>
        <v>83.290365154876056</v>
      </c>
      <c r="F68">
        <f t="shared" si="10"/>
        <v>0</v>
      </c>
      <c r="G68">
        <f t="shared" si="10"/>
        <v>0</v>
      </c>
      <c r="H68">
        <f t="shared" si="10"/>
        <v>0</v>
      </c>
      <c r="I68">
        <f t="shared" si="10"/>
        <v>0</v>
      </c>
      <c r="J68">
        <f t="shared" si="10"/>
        <v>722.49708018080196</v>
      </c>
      <c r="K68">
        <f t="shared" si="10"/>
        <v>828.52843388496694</v>
      </c>
      <c r="L68">
        <f t="shared" si="10"/>
        <v>2387.0867358575065</v>
      </c>
      <c r="M68">
        <f t="shared" si="10"/>
        <v>10469.838597105419</v>
      </c>
      <c r="N68">
        <f t="shared" si="10"/>
        <v>231.42217812108657</v>
      </c>
      <c r="O68">
        <f t="shared" si="10"/>
        <v>231.71906497072021</v>
      </c>
      <c r="P68">
        <f t="shared" si="10"/>
        <v>1277.51369195241</v>
      </c>
      <c r="Q68">
        <f t="shared" si="10"/>
        <v>6300.1946892997103</v>
      </c>
      <c r="R68">
        <f t="shared" si="10"/>
        <v>5609.958132637732</v>
      </c>
      <c r="S68">
        <f t="shared" si="10"/>
        <v>47178.894396068994</v>
      </c>
      <c r="T68">
        <f t="shared" si="10"/>
        <v>1.2200410258245602</v>
      </c>
      <c r="U68">
        <f t="shared" si="10"/>
        <v>0.53095712494903258</v>
      </c>
      <c r="V68">
        <f t="shared" si="10"/>
        <v>2.6098026871180728E-2</v>
      </c>
      <c r="W68">
        <f t="shared" si="10"/>
        <v>2588.829453517651</v>
      </c>
      <c r="X68">
        <f t="shared" si="10"/>
        <v>0</v>
      </c>
      <c r="Y68">
        <f t="shared" si="10"/>
        <v>0</v>
      </c>
      <c r="Z68">
        <f t="shared" si="10"/>
        <v>23349.324507048303</v>
      </c>
      <c r="AA68">
        <f t="shared" si="15"/>
        <v>1141.3374979263692</v>
      </c>
      <c r="AD68">
        <f t="shared" si="11"/>
        <v>102402.21191990419</v>
      </c>
      <c r="AR68" s="5"/>
      <c r="AS68">
        <f>SUM(E68:R68)+SUM(W68:AA68)</f>
        <v>55221.540427657557</v>
      </c>
      <c r="AT68">
        <f>SUM(U68:V68)</f>
        <v>0.55705515182021326</v>
      </c>
      <c r="AU68">
        <f>S68</f>
        <v>47178.894396068994</v>
      </c>
      <c r="AV68">
        <f>SUM(S68:T68)</f>
        <v>47180.114437094817</v>
      </c>
      <c r="AW68" s="2">
        <f t="shared" si="12"/>
        <v>102402.21191990419</v>
      </c>
      <c r="AX68" s="2"/>
      <c r="AY68" s="2">
        <v>27019.7488622655</v>
      </c>
      <c r="AZ68" s="2">
        <v>0</v>
      </c>
      <c r="BA68" s="2">
        <f t="shared" si="13"/>
        <v>0</v>
      </c>
      <c r="BB68" s="2">
        <v>3741.4468188740102</v>
      </c>
    </row>
    <row r="69" spans="2:54" x14ac:dyDescent="0.25">
      <c r="B69" s="6"/>
      <c r="C69" t="s">
        <v>40</v>
      </c>
      <c r="D69" t="s">
        <v>38</v>
      </c>
      <c r="E69">
        <f t="shared" si="10"/>
        <v>575.68011252043414</v>
      </c>
      <c r="F69">
        <f t="shared" si="10"/>
        <v>0</v>
      </c>
      <c r="G69">
        <f t="shared" si="10"/>
        <v>0</v>
      </c>
      <c r="H69">
        <f t="shared" si="10"/>
        <v>0</v>
      </c>
      <c r="I69">
        <f t="shared" si="10"/>
        <v>0</v>
      </c>
      <c r="J69">
        <f t="shared" si="10"/>
        <v>3097.47833125835</v>
      </c>
      <c r="K69">
        <f t="shared" si="10"/>
        <v>4609.6294142863198</v>
      </c>
      <c r="L69">
        <f t="shared" si="10"/>
        <v>3156.7893839748276</v>
      </c>
      <c r="M69">
        <f t="shared" si="10"/>
        <v>35730.997165599088</v>
      </c>
      <c r="N69">
        <f t="shared" si="10"/>
        <v>717.91415242469122</v>
      </c>
      <c r="O69">
        <f t="shared" si="10"/>
        <v>626.59158172266518</v>
      </c>
      <c r="P69">
        <f t="shared" si="10"/>
        <v>4259.7682146761699</v>
      </c>
      <c r="Q69">
        <f t="shared" si="10"/>
        <v>12716.883914048905</v>
      </c>
      <c r="R69">
        <f t="shared" si="10"/>
        <v>16087.502810329925</v>
      </c>
      <c r="S69">
        <f t="shared" si="10"/>
        <v>76968.094071996966</v>
      </c>
      <c r="T69">
        <f t="shared" si="10"/>
        <v>2.9930463115062245</v>
      </c>
      <c r="U69">
        <f t="shared" si="10"/>
        <v>1.318760367144499</v>
      </c>
      <c r="V69">
        <f t="shared" si="10"/>
        <v>7.3370247656503934E-2</v>
      </c>
      <c r="W69">
        <f t="shared" si="10"/>
        <v>6351.0048293112877</v>
      </c>
      <c r="X69">
        <f t="shared" si="10"/>
        <v>0</v>
      </c>
      <c r="Y69">
        <f t="shared" si="10"/>
        <v>0</v>
      </c>
      <c r="Z69">
        <f t="shared" si="10"/>
        <v>30339.169024899798</v>
      </c>
      <c r="AA69">
        <f t="shared" si="15"/>
        <v>2944.0282555896943</v>
      </c>
      <c r="AD69">
        <f t="shared" si="11"/>
        <v>198185.91643956539</v>
      </c>
      <c r="AR69" s="5"/>
      <c r="AS69">
        <f>SUM(E69:R69)+SUM(W69:AA69)</f>
        <v>121213.43719064214</v>
      </c>
      <c r="AT69">
        <f>SUM(U69:V69)</f>
        <v>1.3921306148010029</v>
      </c>
      <c r="AU69">
        <f>S69</f>
        <v>76968.094071996966</v>
      </c>
      <c r="AV69">
        <f>SUM(S69:T69)</f>
        <v>76971.087118308467</v>
      </c>
      <c r="AW69" s="2">
        <f t="shared" si="12"/>
        <v>198185.91643956539</v>
      </c>
      <c r="AX69" s="2"/>
      <c r="AY69" s="2">
        <v>150590.87186741701</v>
      </c>
      <c r="AZ69" s="2">
        <v>0</v>
      </c>
      <c r="BA69" s="2">
        <f t="shared" si="13"/>
        <v>0</v>
      </c>
      <c r="BB69" s="2">
        <v>109971.556735035</v>
      </c>
    </row>
    <row r="70" spans="2:54" x14ac:dyDescent="0.25">
      <c r="B70" s="6"/>
      <c r="C70" t="s">
        <v>41</v>
      </c>
      <c r="D70" t="s">
        <v>38</v>
      </c>
      <c r="E70">
        <f t="shared" si="10"/>
        <v>20.371895338098483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140.16808839882549</v>
      </c>
      <c r="K70">
        <f t="shared" si="10"/>
        <v>33.073894111912601</v>
      </c>
      <c r="L70">
        <f t="shared" si="10"/>
        <v>597.58454120202543</v>
      </c>
      <c r="M70">
        <f t="shared" si="10"/>
        <v>97.430984294438844</v>
      </c>
      <c r="N70">
        <f t="shared" si="10"/>
        <v>50.024661978429705</v>
      </c>
      <c r="O70">
        <f t="shared" si="10"/>
        <v>69.946109730475783</v>
      </c>
      <c r="P70">
        <f t="shared" si="10"/>
        <v>70.160455436736399</v>
      </c>
      <c r="Q70">
        <f t="shared" si="10"/>
        <v>23541.824395862688</v>
      </c>
      <c r="R70">
        <f t="shared" si="10"/>
        <v>774.64505056831172</v>
      </c>
      <c r="S70">
        <f t="shared" si="10"/>
        <v>3106.9349169164184</v>
      </c>
      <c r="T70">
        <f t="shared" si="10"/>
        <v>0.2165737277847905</v>
      </c>
      <c r="U70">
        <f t="shared" si="10"/>
        <v>6.2743418234639303E-2</v>
      </c>
      <c r="V70">
        <f t="shared" si="10"/>
        <v>5.0950182266275177E-3</v>
      </c>
      <c r="W70">
        <f t="shared" si="10"/>
        <v>459.55212446110266</v>
      </c>
      <c r="X70">
        <f t="shared" si="10"/>
        <v>0</v>
      </c>
      <c r="Y70">
        <f t="shared" si="10"/>
        <v>0</v>
      </c>
      <c r="Z70">
        <f t="shared" si="10"/>
        <v>516298.99811275199</v>
      </c>
      <c r="AA70">
        <f t="shared" si="15"/>
        <v>165.17042906566874</v>
      </c>
      <c r="AD70">
        <f t="shared" si="11"/>
        <v>545426.17007228138</v>
      </c>
      <c r="AR70" s="5"/>
      <c r="AS70">
        <f>SUM(E70:R70)+SUM(W70:AA70)</f>
        <v>542318.95074320072</v>
      </c>
      <c r="AT70">
        <f>SUM(U70:V70)</f>
        <v>6.7838436461266818E-2</v>
      </c>
      <c r="AU70">
        <f>S70</f>
        <v>3106.9349169164184</v>
      </c>
      <c r="AV70">
        <f>SUM(S70:T70)</f>
        <v>3107.151490644203</v>
      </c>
      <c r="AW70" s="2">
        <f t="shared" si="12"/>
        <v>545426.17007228138</v>
      </c>
      <c r="AX70" s="2"/>
      <c r="AY70" s="2">
        <v>2749.7549641846099</v>
      </c>
      <c r="AZ70" s="2">
        <v>0</v>
      </c>
      <c r="BA70" s="2">
        <f t="shared" si="13"/>
        <v>0</v>
      </c>
      <c r="BB70" s="2">
        <v>150.546443887279</v>
      </c>
    </row>
    <row r="71" spans="2:54" x14ac:dyDescent="0.25">
      <c r="B71" s="6"/>
      <c r="C71" t="s">
        <v>42</v>
      </c>
      <c r="D71" t="s">
        <v>38</v>
      </c>
      <c r="E71">
        <f t="shared" si="10"/>
        <v>12.190096763926446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120.52860572990626</v>
      </c>
      <c r="K71">
        <f t="shared" si="10"/>
        <v>49.198459566048903</v>
      </c>
      <c r="L71">
        <f t="shared" si="10"/>
        <v>1265.8542290007147</v>
      </c>
      <c r="M71">
        <f t="shared" si="10"/>
        <v>1183.3477652740864</v>
      </c>
      <c r="N71">
        <f t="shared" si="10"/>
        <v>67.392737136940752</v>
      </c>
      <c r="O71">
        <f t="shared" si="10"/>
        <v>74.421435980638748</v>
      </c>
      <c r="P71">
        <f t="shared" si="10"/>
        <v>603.65839655073796</v>
      </c>
      <c r="Q71">
        <f t="shared" si="10"/>
        <v>1388.8721014032303</v>
      </c>
      <c r="R71">
        <f t="shared" si="10"/>
        <v>491.33306527718122</v>
      </c>
      <c r="S71">
        <f t="shared" si="10"/>
        <v>2493.5831190697204</v>
      </c>
      <c r="T71">
        <f t="shared" si="10"/>
        <v>9.3747459150071974E-2</v>
      </c>
      <c r="U71">
        <f t="shared" si="10"/>
        <v>5.6038750251529518E-2</v>
      </c>
      <c r="V71">
        <f t="shared" si="10"/>
        <v>2.5601733239297986E-3</v>
      </c>
      <c r="W71">
        <f t="shared" si="10"/>
        <v>198.92460851972072</v>
      </c>
      <c r="X71">
        <f t="shared" si="10"/>
        <v>0</v>
      </c>
      <c r="Y71">
        <f t="shared" si="10"/>
        <v>0</v>
      </c>
      <c r="Z71">
        <f t="shared" si="10"/>
        <v>4618.9959349504397</v>
      </c>
      <c r="AA71">
        <f t="shared" si="15"/>
        <v>84.969902071825388</v>
      </c>
      <c r="AD71">
        <f t="shared" si="11"/>
        <v>12653.422803677844</v>
      </c>
      <c r="AR71" s="5"/>
      <c r="AS71">
        <f>SUM(E71:R71)+SUM(W71:AA71)</f>
        <v>10159.687338225398</v>
      </c>
      <c r="AT71">
        <f>SUM(U71:V71)</f>
        <v>5.8598923575459316E-2</v>
      </c>
      <c r="AU71">
        <f>S71</f>
        <v>2493.5831190697204</v>
      </c>
      <c r="AV71">
        <f>SUM(S71:T71)</f>
        <v>2493.6768665288705</v>
      </c>
      <c r="AW71" s="2">
        <f t="shared" si="12"/>
        <v>12653.422803677844</v>
      </c>
      <c r="AX71" s="2"/>
      <c r="AY71" s="2">
        <v>8372.5991373911802</v>
      </c>
      <c r="AZ71" s="2">
        <v>0</v>
      </c>
      <c r="BA71" s="2">
        <f t="shared" si="13"/>
        <v>0</v>
      </c>
      <c r="BB71" s="2">
        <v>501.64144471732902</v>
      </c>
    </row>
    <row r="72" spans="2:54" x14ac:dyDescent="0.25">
      <c r="B72" s="6"/>
      <c r="C72" t="s">
        <v>43</v>
      </c>
      <c r="D72" t="s">
        <v>44</v>
      </c>
      <c r="E72">
        <f t="shared" si="10"/>
        <v>4.8988096224736066E-6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6.1066332325283992E-5</v>
      </c>
      <c r="K72">
        <f t="shared" si="10"/>
        <v>5.5033102218761402E-5</v>
      </c>
      <c r="L72">
        <f t="shared" si="10"/>
        <v>4.6078148893029648E-5</v>
      </c>
      <c r="M72">
        <f t="shared" si="10"/>
        <v>6.5140985136126202E-5</v>
      </c>
      <c r="N72">
        <f t="shared" si="10"/>
        <v>3.9396774103085588E-5</v>
      </c>
      <c r="O72">
        <f t="shared" si="10"/>
        <v>2.4208620278282441E-5</v>
      </c>
      <c r="P72">
        <f t="shared" si="10"/>
        <v>1.24716495697226E-4</v>
      </c>
      <c r="Q72">
        <f t="shared" si="10"/>
        <v>8.3578230605957403E-5</v>
      </c>
      <c r="R72">
        <f t="shared" si="10"/>
        <v>4.5035390513278889E-4</v>
      </c>
      <c r="S72">
        <f t="shared" si="10"/>
        <v>6.6411239265148784E-4</v>
      </c>
      <c r="T72">
        <f t="shared" si="10"/>
        <v>4.2577737376084268E-8</v>
      </c>
      <c r="U72">
        <f t="shared" si="10"/>
        <v>2.6774285715204118E-8</v>
      </c>
      <c r="V72">
        <f t="shared" si="10"/>
        <v>4.5972557048638859E-9</v>
      </c>
      <c r="W72">
        <f t="shared" si="10"/>
        <v>9.034655249306072E-5</v>
      </c>
      <c r="X72">
        <f t="shared" si="10"/>
        <v>0</v>
      </c>
      <c r="Y72">
        <f t="shared" si="10"/>
        <v>0</v>
      </c>
      <c r="Z72">
        <f t="shared" si="10"/>
        <v>7.6046631346801002E-4</v>
      </c>
      <c r="AA72">
        <f t="shared" si="15"/>
        <v>3.8476273072970129E-5</v>
      </c>
      <c r="AD72">
        <f t="shared" si="11"/>
        <v>2.5079468849773397E-3</v>
      </c>
      <c r="AR72" s="5"/>
      <c r="AS72">
        <f>SUM(E72:R72)+SUM(W72:AA72)</f>
        <v>1.843760543047056E-3</v>
      </c>
      <c r="AT72">
        <f>SUM(U72:V72)</f>
        <v>3.1371541420068005E-8</v>
      </c>
      <c r="AU72">
        <f>S72</f>
        <v>6.6411239265148784E-4</v>
      </c>
      <c r="AV72">
        <f>SUM(S72:T72)</f>
        <v>6.6415497038886391E-4</v>
      </c>
      <c r="AW72" s="2">
        <f t="shared" si="12"/>
        <v>2.5079468849773397E-3</v>
      </c>
      <c r="AX72" s="2"/>
      <c r="AY72" s="2">
        <v>9.7636408364251801E-4</v>
      </c>
      <c r="AZ72" s="2">
        <v>0</v>
      </c>
      <c r="BA72" s="2">
        <f t="shared" si="13"/>
        <v>0</v>
      </c>
      <c r="BB72" s="2">
        <v>9.6711751805236205E-5</v>
      </c>
    </row>
    <row r="73" spans="2:54" x14ac:dyDescent="0.25">
      <c r="B73" s="6"/>
      <c r="C73" t="s">
        <v>45</v>
      </c>
      <c r="D73" t="s">
        <v>46</v>
      </c>
      <c r="E73">
        <f t="shared" si="10"/>
        <v>9.7908234274913894E-2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0.75496686228233789</v>
      </c>
      <c r="K73">
        <f t="shared" si="10"/>
        <v>0.84335619187444699</v>
      </c>
      <c r="L73">
        <f t="shared" si="10"/>
        <v>1.4438699571568119</v>
      </c>
      <c r="M73">
        <f t="shared" si="10"/>
        <v>2.3513684981595984</v>
      </c>
      <c r="N73">
        <f t="shared" si="10"/>
        <v>0.66943523111106662</v>
      </c>
      <c r="O73">
        <f t="shared" si="10"/>
        <v>0.2688636414191008</v>
      </c>
      <c r="P73">
        <f t="shared" si="10"/>
        <v>2.5231712122488599</v>
      </c>
      <c r="Q73">
        <f t="shared" si="10"/>
        <v>2.166356407880448</v>
      </c>
      <c r="R73">
        <f t="shared" si="10"/>
        <v>6.309713574674463</v>
      </c>
      <c r="S73">
        <f t="shared" si="10"/>
        <v>11.03884821418016</v>
      </c>
      <c r="T73">
        <f t="shared" si="10"/>
        <v>9.1762587781625484E-4</v>
      </c>
      <c r="U73">
        <f t="shared" si="10"/>
        <v>5.3795080838397037E-4</v>
      </c>
      <c r="V73">
        <f t="shared" si="10"/>
        <v>2.4873913310638273E-5</v>
      </c>
      <c r="W73">
        <f t="shared" si="10"/>
        <v>1.9471287026558677</v>
      </c>
      <c r="X73">
        <f t="shared" si="10"/>
        <v>0</v>
      </c>
      <c r="Y73">
        <f t="shared" si="10"/>
        <v>0</v>
      </c>
      <c r="Z73">
        <f t="shared" si="10"/>
        <v>14.729434670399</v>
      </c>
      <c r="AA73">
        <f t="shared" si="15"/>
        <v>1.0064043117664405</v>
      </c>
      <c r="AD73">
        <f t="shared" si="11"/>
        <v>46.152306160683018</v>
      </c>
      <c r="AR73" s="5"/>
      <c r="AS73">
        <f>SUM(E73:R73)+SUM(W73:AA73)</f>
        <v>35.111977495903361</v>
      </c>
      <c r="AT73">
        <f>SUM(U73:V73)</f>
        <v>5.6282472169460866E-4</v>
      </c>
      <c r="AU73">
        <f>S73</f>
        <v>11.03884821418016</v>
      </c>
      <c r="AV73">
        <f>SUM(S73:T73)</f>
        <v>11.039765840057976</v>
      </c>
      <c r="AW73" s="2">
        <f t="shared" si="12"/>
        <v>46.152306160683018</v>
      </c>
      <c r="AX73" s="2"/>
      <c r="AY73" s="2">
        <v>90.817285934508305</v>
      </c>
      <c r="AZ73" s="2">
        <v>0</v>
      </c>
      <c r="BA73" s="2">
        <f t="shared" si="13"/>
        <v>0</v>
      </c>
      <c r="BB73" s="2">
        <v>77.249012862427605</v>
      </c>
    </row>
    <row r="74" spans="2:54" x14ac:dyDescent="0.25">
      <c r="B74" s="6"/>
      <c r="C74" t="s">
        <v>47</v>
      </c>
      <c r="D74" t="s">
        <v>48</v>
      </c>
      <c r="E74">
        <f t="shared" si="10"/>
        <v>3.0018156389997309E-2</v>
      </c>
      <c r="F74">
        <f t="shared" si="10"/>
        <v>0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0.33886196276132335</v>
      </c>
      <c r="K74">
        <f t="shared" si="10"/>
        <v>7.4320831566057802E-2</v>
      </c>
      <c r="L74">
        <f t="shared" si="10"/>
        <v>0.13969016827072975</v>
      </c>
      <c r="M74">
        <f t="shared" si="10"/>
        <v>0.49913742169423697</v>
      </c>
      <c r="N74">
        <f t="shared" si="10"/>
        <v>8.2292896917452049E-2</v>
      </c>
      <c r="O74">
        <f t="shared" si="10"/>
        <v>5.0584436317918618E-2</v>
      </c>
      <c r="P74">
        <f t="shared" si="10"/>
        <v>0.86655730598736402</v>
      </c>
      <c r="Q74">
        <f t="shared" si="10"/>
        <v>0.37188905346872886</v>
      </c>
      <c r="R74">
        <f t="shared" ref="R74:AN74" si="16">R$18*R42</f>
        <v>0.8336713308802508</v>
      </c>
      <c r="S74">
        <f t="shared" si="16"/>
        <v>5.8389349408120594</v>
      </c>
      <c r="T74">
        <f t="shared" si="16"/>
        <v>1.1522303895305727E-4</v>
      </c>
      <c r="U74">
        <f t="shared" si="16"/>
        <v>7.3638698732656887E-5</v>
      </c>
      <c r="V74">
        <f t="shared" si="16"/>
        <v>1.6699316813291914E-6</v>
      </c>
      <c r="W74">
        <f t="shared" si="16"/>
        <v>0.2444940708152713</v>
      </c>
      <c r="X74">
        <f t="shared" si="16"/>
        <v>0</v>
      </c>
      <c r="Y74">
        <f t="shared" si="16"/>
        <v>0</v>
      </c>
      <c r="Z74">
        <f t="shared" si="16"/>
        <v>2.8296221523831599</v>
      </c>
      <c r="AA74">
        <f t="shared" si="16"/>
        <v>0.10398197001869355</v>
      </c>
      <c r="AD74">
        <f t="shared" si="11"/>
        <v>12.304247229952612</v>
      </c>
      <c r="AR74" s="5"/>
      <c r="AS74">
        <f>SUM(E74:R74)+SUM(W74:AA74)</f>
        <v>6.4651217574711843</v>
      </c>
      <c r="AT74">
        <f>SUM(U74:V74)</f>
        <v>7.5308630413986074E-5</v>
      </c>
      <c r="AU74">
        <f>S74</f>
        <v>5.8389349408120594</v>
      </c>
      <c r="AV74">
        <f>SUM(S74:T74)</f>
        <v>5.8390501638510122</v>
      </c>
      <c r="AW74" s="2">
        <f t="shared" si="12"/>
        <v>12.304247229952612</v>
      </c>
      <c r="AX74" s="2"/>
      <c r="AY74" s="2">
        <v>27.074530089964998</v>
      </c>
      <c r="AZ74" s="2">
        <v>0</v>
      </c>
      <c r="BA74" s="2">
        <f t="shared" si="13"/>
        <v>0</v>
      </c>
      <c r="BB74" s="2">
        <v>0.68850301867645702</v>
      </c>
    </row>
    <row r="75" spans="2:54" x14ac:dyDescent="0.25">
      <c r="B75" s="6"/>
      <c r="C75" t="s">
        <v>49</v>
      </c>
      <c r="D75" t="s">
        <v>50</v>
      </c>
      <c r="E75">
        <f t="shared" ref="E75:AA86" si="17">E$18*E43</f>
        <v>0.98335430051508232</v>
      </c>
      <c r="F75">
        <f t="shared" si="17"/>
        <v>0</v>
      </c>
      <c r="G75">
        <f t="shared" si="17"/>
        <v>0</v>
      </c>
      <c r="H75">
        <f t="shared" si="17"/>
        <v>0</v>
      </c>
      <c r="I75">
        <f t="shared" si="17"/>
        <v>0</v>
      </c>
      <c r="J75">
        <f t="shared" si="17"/>
        <v>7.8539717194152496</v>
      </c>
      <c r="K75">
        <f t="shared" si="17"/>
        <v>10.1317601277481</v>
      </c>
      <c r="L75">
        <f t="shared" si="17"/>
        <v>20.509300799758737</v>
      </c>
      <c r="M75">
        <f t="shared" si="17"/>
        <v>23.282831289617672</v>
      </c>
      <c r="N75">
        <f t="shared" si="17"/>
        <v>5.7944233781140051</v>
      </c>
      <c r="O75">
        <f t="shared" si="17"/>
        <v>2.6161389482343904</v>
      </c>
      <c r="P75">
        <f t="shared" si="17"/>
        <v>26.369866889441301</v>
      </c>
      <c r="Q75">
        <f t="shared" si="17"/>
        <v>12.456576424755877</v>
      </c>
      <c r="R75">
        <f t="shared" si="17"/>
        <v>67.938327939776713</v>
      </c>
      <c r="S75">
        <f t="shared" si="17"/>
        <v>119.03551152923913</v>
      </c>
      <c r="T75">
        <f t="shared" si="17"/>
        <v>1.0144563833929055E-2</v>
      </c>
      <c r="U75">
        <f t="shared" si="17"/>
        <v>5.9258515619698207E-3</v>
      </c>
      <c r="V75">
        <f t="shared" si="17"/>
        <v>2.8232685847778957E-4</v>
      </c>
      <c r="W75">
        <f t="shared" si="17"/>
        <v>21.525952890490739</v>
      </c>
      <c r="X75">
        <f t="shared" si="17"/>
        <v>0</v>
      </c>
      <c r="Y75">
        <f t="shared" si="17"/>
        <v>0</v>
      </c>
      <c r="Z75">
        <f t="shared" si="17"/>
        <v>55.254201568198901</v>
      </c>
      <c r="AA75">
        <f t="shared" si="17"/>
        <v>11.105413536838931</v>
      </c>
      <c r="AD75">
        <f t="shared" si="11"/>
        <v>384.87398408439918</v>
      </c>
      <c r="AR75" s="5"/>
      <c r="AS75">
        <f>SUM(E75:R75)+SUM(W75:AA75)</f>
        <v>265.82211981290573</v>
      </c>
      <c r="AT75">
        <f>SUM(U75:V75)</f>
        <v>6.2081784204476107E-3</v>
      </c>
      <c r="AU75">
        <f>S75</f>
        <v>119.03551152923913</v>
      </c>
      <c r="AV75">
        <f>SUM(S75:T75)</f>
        <v>119.04565609307306</v>
      </c>
      <c r="AW75" s="2">
        <f t="shared" si="12"/>
        <v>384.87398408439918</v>
      </c>
      <c r="AX75" s="2"/>
      <c r="AY75" s="2">
        <v>949.92313389933099</v>
      </c>
      <c r="AZ75" s="2">
        <v>0</v>
      </c>
      <c r="BA75" s="2">
        <f t="shared" si="13"/>
        <v>0</v>
      </c>
      <c r="BB75" s="2">
        <v>21.023875223404399</v>
      </c>
    </row>
    <row r="76" spans="2:54" x14ac:dyDescent="0.25">
      <c r="B76" s="6"/>
      <c r="C76" t="s">
        <v>51</v>
      </c>
      <c r="D76" t="s">
        <v>52</v>
      </c>
      <c r="E76">
        <f t="shared" si="17"/>
        <v>3.1206753049907118E-7</v>
      </c>
      <c r="F76">
        <f t="shared" si="17"/>
        <v>0</v>
      </c>
      <c r="G76">
        <f t="shared" si="17"/>
        <v>0</v>
      </c>
      <c r="H76">
        <f t="shared" si="17"/>
        <v>0</v>
      </c>
      <c r="I76">
        <f t="shared" si="17"/>
        <v>0</v>
      </c>
      <c r="J76">
        <f t="shared" si="17"/>
        <v>4.7697041317926908E-6</v>
      </c>
      <c r="K76">
        <f t="shared" si="17"/>
        <v>1.5410717743038199E-7</v>
      </c>
      <c r="L76">
        <f t="shared" si="17"/>
        <v>2.2652273454534755E-6</v>
      </c>
      <c r="M76">
        <f t="shared" si="17"/>
        <v>9.7290327073369871E-7</v>
      </c>
      <c r="N76">
        <f t="shared" si="17"/>
        <v>1.3458871828980697E-7</v>
      </c>
      <c r="O76">
        <f t="shared" si="17"/>
        <v>7.6550119402897153E-8</v>
      </c>
      <c r="P76">
        <f t="shared" si="17"/>
        <v>2.6206648287977302E-6</v>
      </c>
      <c r="Q76">
        <f t="shared" si="17"/>
        <v>7.8893184714863585E-7</v>
      </c>
      <c r="R76">
        <f t="shared" si="17"/>
        <v>1.7858152631836172E-6</v>
      </c>
      <c r="S76">
        <f t="shared" si="17"/>
        <v>1.1016007419613607E-5</v>
      </c>
      <c r="T76">
        <f t="shared" si="17"/>
        <v>5.2035507388353792E-10</v>
      </c>
      <c r="U76">
        <f t="shared" si="17"/>
        <v>7.7062618232396693E-10</v>
      </c>
      <c r="V76">
        <f t="shared" si="17"/>
        <v>1.2262246555142045E-11</v>
      </c>
      <c r="W76">
        <f t="shared" si="17"/>
        <v>1.1041518383749569E-6</v>
      </c>
      <c r="X76">
        <f t="shared" si="17"/>
        <v>0</v>
      </c>
      <c r="Y76">
        <f t="shared" si="17"/>
        <v>0</v>
      </c>
      <c r="Z76">
        <f t="shared" si="17"/>
        <v>3.1150038697399699E-6</v>
      </c>
      <c r="AA76">
        <f t="shared" si="17"/>
        <v>2.8026454860956957E-7</v>
      </c>
      <c r="AD76">
        <f t="shared" si="11"/>
        <v>2.9397291152572869E-5</v>
      </c>
      <c r="AR76" s="5"/>
      <c r="AS76">
        <f>SUM(E76:R76)+SUM(W76:AA76)</f>
        <v>1.83799804894565E-5</v>
      </c>
      <c r="AT76">
        <f>SUM(U76:V76)</f>
        <v>7.8288842887910896E-10</v>
      </c>
      <c r="AU76">
        <f>S76</f>
        <v>1.1016007419613607E-5</v>
      </c>
      <c r="AV76">
        <f>SUM(S76:T76)</f>
        <v>1.101652777468749E-5</v>
      </c>
      <c r="AW76" s="2">
        <f t="shared" si="12"/>
        <v>2.9397291152572869E-5</v>
      </c>
      <c r="AX76" s="2"/>
      <c r="AY76" s="2">
        <v>1.4364145460106699E-5</v>
      </c>
      <c r="AZ76" s="2">
        <v>0</v>
      </c>
      <c r="BA76" s="2">
        <f t="shared" si="13"/>
        <v>0</v>
      </c>
      <c r="BB76" s="2">
        <v>1.3887667881607501E-6</v>
      </c>
    </row>
    <row r="77" spans="2:54" x14ac:dyDescent="0.25">
      <c r="B77" s="6"/>
      <c r="C77" t="s">
        <v>53</v>
      </c>
      <c r="D77" t="s">
        <v>52</v>
      </c>
      <c r="E77">
        <f t="shared" si="17"/>
        <v>1.873091375953259E-7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  <c r="J77">
        <f t="shared" si="17"/>
        <v>2.0387234330466379E-6</v>
      </c>
      <c r="K77">
        <f t="shared" si="17"/>
        <v>8.98798099910704E-8</v>
      </c>
      <c r="L77">
        <f t="shared" si="17"/>
        <v>1.6268655502844076E-6</v>
      </c>
      <c r="M77">
        <f t="shared" si="17"/>
        <v>6.546246053787701E-7</v>
      </c>
      <c r="N77">
        <f t="shared" si="17"/>
        <v>8.9784728552150337E-8</v>
      </c>
      <c r="O77">
        <f t="shared" si="17"/>
        <v>3.5099480032256202E-8</v>
      </c>
      <c r="P77">
        <f t="shared" si="17"/>
        <v>1.95153123617466E-6</v>
      </c>
      <c r="Q77">
        <f t="shared" si="17"/>
        <v>4.4186953304853586E-7</v>
      </c>
      <c r="R77">
        <f t="shared" si="17"/>
        <v>7.1280392741481123E-7</v>
      </c>
      <c r="S77">
        <f t="shared" si="17"/>
        <v>7.3430765080125504E-6</v>
      </c>
      <c r="T77">
        <f t="shared" si="17"/>
        <v>2.5450119583859622E-10</v>
      </c>
      <c r="U77">
        <f t="shared" si="17"/>
        <v>1.1919233011673891E-10</v>
      </c>
      <c r="V77">
        <f t="shared" si="17"/>
        <v>7.0114916052478101E-12</v>
      </c>
      <c r="W77">
        <f t="shared" si="17"/>
        <v>5.4003117747383418E-7</v>
      </c>
      <c r="X77">
        <f t="shared" si="17"/>
        <v>0</v>
      </c>
      <c r="Y77">
        <f t="shared" si="17"/>
        <v>0</v>
      </c>
      <c r="Z77">
        <f t="shared" si="17"/>
        <v>-1.9745023829027099E-7</v>
      </c>
      <c r="AA77">
        <f t="shared" si="17"/>
        <v>1.3686514968520832E-7</v>
      </c>
      <c r="AD77">
        <f t="shared" si="11"/>
        <v>1.5651394743417508E-5</v>
      </c>
      <c r="AR77" s="5"/>
      <c r="AS77">
        <f>SUM(E77:R77)+SUM(W77:AA77)</f>
        <v>8.3079375303873965E-6</v>
      </c>
      <c r="AT77">
        <f>SUM(U77:V77)</f>
        <v>1.2620382172198673E-10</v>
      </c>
      <c r="AU77">
        <f>S77</f>
        <v>7.3430765080125504E-6</v>
      </c>
      <c r="AV77">
        <f>SUM(S77:T77)</f>
        <v>7.3433310092083894E-6</v>
      </c>
      <c r="AW77" s="2">
        <f t="shared" si="12"/>
        <v>1.5651394743417508E-5</v>
      </c>
      <c r="AX77" s="2"/>
      <c r="AY77" s="2">
        <v>1.08641979445352E-5</v>
      </c>
      <c r="AZ77" s="2">
        <v>0</v>
      </c>
      <c r="BA77" s="2">
        <f t="shared" si="13"/>
        <v>0</v>
      </c>
      <c r="BB77" s="2">
        <v>1.1796701995150099E-6</v>
      </c>
    </row>
    <row r="78" spans="2:54" x14ac:dyDescent="0.25">
      <c r="B78" s="6"/>
      <c r="C78" t="s">
        <v>54</v>
      </c>
      <c r="D78" t="s">
        <v>52</v>
      </c>
      <c r="E78">
        <f t="shared" si="17"/>
        <v>1.2475839290374668E-7</v>
      </c>
      <c r="F78">
        <f t="shared" si="17"/>
        <v>0</v>
      </c>
      <c r="G78">
        <f t="shared" si="17"/>
        <v>0</v>
      </c>
      <c r="H78">
        <f t="shared" si="17"/>
        <v>0</v>
      </c>
      <c r="I78">
        <f t="shared" si="17"/>
        <v>0</v>
      </c>
      <c r="J78">
        <f t="shared" si="17"/>
        <v>2.7309806987460792E-6</v>
      </c>
      <c r="K78">
        <f t="shared" si="17"/>
        <v>6.4227367439310903E-8</v>
      </c>
      <c r="L78">
        <f t="shared" si="17"/>
        <v>6.3836179516906323E-7</v>
      </c>
      <c r="M78">
        <f t="shared" si="17"/>
        <v>3.1827866535493274E-7</v>
      </c>
      <c r="N78">
        <f t="shared" si="17"/>
        <v>4.4803989737656121E-8</v>
      </c>
      <c r="O78">
        <f t="shared" si="17"/>
        <v>4.1450639370641308E-8</v>
      </c>
      <c r="P78">
        <f t="shared" si="17"/>
        <v>6.6913359262308005E-7</v>
      </c>
      <c r="Q78">
        <f t="shared" si="17"/>
        <v>3.4706231410009999E-7</v>
      </c>
      <c r="R78">
        <f t="shared" si="17"/>
        <v>1.0730113357688011E-6</v>
      </c>
      <c r="S78">
        <f t="shared" si="17"/>
        <v>3.6729309116010715E-6</v>
      </c>
      <c r="T78">
        <f t="shared" si="17"/>
        <v>2.6585387804493922E-10</v>
      </c>
      <c r="U78">
        <f t="shared" si="17"/>
        <v>6.514338522072265E-10</v>
      </c>
      <c r="V78">
        <f t="shared" si="17"/>
        <v>5.2507549498941847E-12</v>
      </c>
      <c r="W78">
        <f t="shared" si="17"/>
        <v>5.6412066090111749E-7</v>
      </c>
      <c r="X78">
        <f t="shared" si="17"/>
        <v>0</v>
      </c>
      <c r="Y78">
        <f t="shared" si="17"/>
        <v>0</v>
      </c>
      <c r="Z78">
        <f t="shared" si="17"/>
        <v>3.3124541080302399E-6</v>
      </c>
      <c r="AA78">
        <f t="shared" si="17"/>
        <v>1.433993989243614E-7</v>
      </c>
      <c r="AD78">
        <f t="shared" si="11"/>
        <v>1.3745896409155403E-5</v>
      </c>
      <c r="AR78" s="5"/>
      <c r="AS78">
        <f>SUM(E78:R78)+SUM(W78:AA78)</f>
        <v>1.0072042959069131E-5</v>
      </c>
      <c r="AT78">
        <f>SUM(U78:V78)</f>
        <v>6.5668460715712066E-10</v>
      </c>
      <c r="AU78">
        <f>S78</f>
        <v>3.6729309116010715E-6</v>
      </c>
      <c r="AV78">
        <f>SUM(S78:T78)</f>
        <v>3.6731967654791164E-6</v>
      </c>
      <c r="AW78" s="2">
        <f t="shared" si="12"/>
        <v>1.3745896409155403E-5</v>
      </c>
      <c r="AX78" s="2"/>
      <c r="AY78" s="2">
        <v>3.4999475155715599E-6</v>
      </c>
      <c r="AZ78" s="2">
        <v>0</v>
      </c>
      <c r="BA78" s="2">
        <f t="shared" si="13"/>
        <v>0</v>
      </c>
      <c r="BB78" s="2">
        <v>2.09096588645742E-7</v>
      </c>
    </row>
    <row r="79" spans="2:54" x14ac:dyDescent="0.25">
      <c r="B79" s="6"/>
      <c r="C79" t="s">
        <v>55</v>
      </c>
      <c r="D79" t="s">
        <v>52</v>
      </c>
      <c r="E79">
        <f t="shared" si="17"/>
        <v>1.625920274202889E-6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  <c r="J79">
        <f t="shared" si="17"/>
        <v>8.9724371924867942E-6</v>
      </c>
      <c r="K79">
        <f t="shared" si="17"/>
        <v>4.1212870607621703E-6</v>
      </c>
      <c r="L79">
        <f t="shared" si="17"/>
        <v>9.6276011505761358E-6</v>
      </c>
      <c r="M79">
        <f t="shared" si="17"/>
        <v>3.0046251180283438E-5</v>
      </c>
      <c r="N79">
        <f t="shared" si="17"/>
        <v>2.2295410326150376E-6</v>
      </c>
      <c r="O79">
        <f t="shared" si="17"/>
        <v>2.104700629867247E-6</v>
      </c>
      <c r="P79">
        <f t="shared" si="17"/>
        <v>4.7755196514397602E-5</v>
      </c>
      <c r="Q79">
        <f t="shared" si="17"/>
        <v>1.9468355800038802E-5</v>
      </c>
      <c r="R79">
        <f t="shared" si="17"/>
        <v>4.0542351955968844E-5</v>
      </c>
      <c r="S79">
        <f t="shared" si="17"/>
        <v>5.263404080630144E-4</v>
      </c>
      <c r="T79">
        <f t="shared" si="17"/>
        <v>8.1402429269939988E-9</v>
      </c>
      <c r="U79">
        <f t="shared" si="17"/>
        <v>3.0636857708327167E-9</v>
      </c>
      <c r="V79">
        <f t="shared" si="17"/>
        <v>1.5157504535711479E-10</v>
      </c>
      <c r="W79">
        <f t="shared" si="17"/>
        <v>1.7272944271647104E-5</v>
      </c>
      <c r="X79">
        <f t="shared" si="17"/>
        <v>0</v>
      </c>
      <c r="Y79">
        <f t="shared" si="17"/>
        <v>0</v>
      </c>
      <c r="Z79">
        <f t="shared" si="17"/>
        <v>-1.22569171307885E-4</v>
      </c>
      <c r="AA79">
        <f t="shared" si="17"/>
        <v>7.0605803308874011E-6</v>
      </c>
      <c r="AD79">
        <f t="shared" si="11"/>
        <v>5.9460975965260608E-4</v>
      </c>
      <c r="AR79" s="5"/>
      <c r="AS79">
        <f>SUM(E79:R79)+SUM(W79:AA79)</f>
        <v>6.8257996085848441E-5</v>
      </c>
      <c r="AT79">
        <f>SUM(U79:V79)</f>
        <v>3.2152608161898314E-9</v>
      </c>
      <c r="AU79">
        <f>S79</f>
        <v>5.263404080630144E-4</v>
      </c>
      <c r="AV79">
        <f>SUM(S79:T79)</f>
        <v>5.2634854830594139E-4</v>
      </c>
      <c r="AW79" s="2">
        <f t="shared" si="12"/>
        <v>5.9460975965260608E-4</v>
      </c>
      <c r="AX79" s="2"/>
      <c r="AY79" s="2">
        <v>5.8920518462656998E-4</v>
      </c>
      <c r="AZ79" s="2">
        <v>0</v>
      </c>
      <c r="BA79" s="2">
        <f t="shared" si="13"/>
        <v>0</v>
      </c>
      <c r="BB79" s="2">
        <v>6.3410434083429999E-5</v>
      </c>
    </row>
    <row r="80" spans="2:54" x14ac:dyDescent="0.25">
      <c r="B80" s="6"/>
      <c r="C80" t="s">
        <v>56</v>
      </c>
      <c r="D80" t="s">
        <v>52</v>
      </c>
      <c r="E80">
        <f t="shared" si="17"/>
        <v>1.5953665383580772E-6</v>
      </c>
      <c r="F80">
        <f t="shared" si="17"/>
        <v>0</v>
      </c>
      <c r="G80">
        <f t="shared" si="17"/>
        <v>0</v>
      </c>
      <c r="H80">
        <f t="shared" si="17"/>
        <v>0</v>
      </c>
      <c r="I80">
        <f t="shared" si="17"/>
        <v>0</v>
      </c>
      <c r="J80">
        <f t="shared" si="17"/>
        <v>8.6319651914618457E-6</v>
      </c>
      <c r="K80">
        <f t="shared" si="17"/>
        <v>3.9179125452756502E-6</v>
      </c>
      <c r="L80">
        <f t="shared" si="17"/>
        <v>8.9972891834520383E-6</v>
      </c>
      <c r="M80">
        <f t="shared" si="17"/>
        <v>2.8438801199219177E-5</v>
      </c>
      <c r="N80">
        <f t="shared" si="17"/>
        <v>1.7366087049502759E-6</v>
      </c>
      <c r="O80">
        <f t="shared" si="17"/>
        <v>1.9982996234145722E-6</v>
      </c>
      <c r="P80">
        <f t="shared" si="17"/>
        <v>4.7489413219052297E-5</v>
      </c>
      <c r="Q80">
        <f t="shared" si="17"/>
        <v>1.6389123288490547E-5</v>
      </c>
      <c r="R80">
        <f t="shared" si="17"/>
        <v>3.9035301914983385E-5</v>
      </c>
      <c r="S80">
        <f t="shared" si="17"/>
        <v>5.0740942781722902E-4</v>
      </c>
      <c r="T80">
        <f t="shared" si="17"/>
        <v>7.7697647931355661E-9</v>
      </c>
      <c r="U80">
        <f t="shared" si="17"/>
        <v>2.8494307604426858E-9</v>
      </c>
      <c r="V80">
        <f t="shared" si="17"/>
        <v>1.4271210406277902E-10</v>
      </c>
      <c r="W80">
        <f t="shared" si="17"/>
        <v>1.648681930985022E-5</v>
      </c>
      <c r="X80">
        <f t="shared" si="17"/>
        <v>0</v>
      </c>
      <c r="Y80">
        <f t="shared" si="17"/>
        <v>0</v>
      </c>
      <c r="Z80">
        <f t="shared" si="17"/>
        <v>-1.24782697102902E-4</v>
      </c>
      <c r="AA80">
        <f t="shared" si="17"/>
        <v>6.790777205742291E-6</v>
      </c>
      <c r="AD80">
        <f t="shared" si="11"/>
        <v>5.6414517054623507E-4</v>
      </c>
      <c r="AR80" s="5"/>
      <c r="AS80">
        <f>SUM(E80:R80)+SUM(W80:AA80)</f>
        <v>5.6724980821348355E-5</v>
      </c>
      <c r="AT80">
        <f>SUM(U80:V80)</f>
        <v>2.9921428645054649E-9</v>
      </c>
      <c r="AU80">
        <f>S80</f>
        <v>5.0740942781722902E-4</v>
      </c>
      <c r="AV80">
        <f>SUM(S80:T80)</f>
        <v>5.0741719758202217E-4</v>
      </c>
      <c r="AW80" s="2">
        <f t="shared" si="12"/>
        <v>5.6414517054623507E-4</v>
      </c>
      <c r="AX80" s="2"/>
      <c r="AY80" s="2">
        <v>5.78107024005015E-4</v>
      </c>
      <c r="AZ80" s="2">
        <v>0</v>
      </c>
      <c r="BA80" s="2">
        <f t="shared" si="13"/>
        <v>0</v>
      </c>
      <c r="BB80" s="2">
        <v>1.9243597683144799E-5</v>
      </c>
    </row>
    <row r="81" spans="2:54" x14ac:dyDescent="0.25">
      <c r="B81" s="6"/>
      <c r="C81" t="s">
        <v>57</v>
      </c>
      <c r="D81" t="s">
        <v>52</v>
      </c>
      <c r="E81">
        <f t="shared" si="17"/>
        <v>3.0553735844807337E-8</v>
      </c>
      <c r="F81">
        <f t="shared" si="17"/>
        <v>0</v>
      </c>
      <c r="G81">
        <f t="shared" si="17"/>
        <v>0</v>
      </c>
      <c r="H81">
        <f t="shared" si="17"/>
        <v>0</v>
      </c>
      <c r="I81">
        <f t="shared" si="17"/>
        <v>0</v>
      </c>
      <c r="J81">
        <f t="shared" si="17"/>
        <v>3.4047200102495707E-7</v>
      </c>
      <c r="K81">
        <f t="shared" si="17"/>
        <v>2.0337451548653101E-7</v>
      </c>
      <c r="L81">
        <f t="shared" si="17"/>
        <v>6.303119671240714E-7</v>
      </c>
      <c r="M81">
        <f t="shared" si="17"/>
        <v>1.6074499810643876E-6</v>
      </c>
      <c r="N81">
        <f t="shared" si="17"/>
        <v>4.9293232766476652E-7</v>
      </c>
      <c r="O81">
        <f t="shared" si="17"/>
        <v>1.0640100645268576E-7</v>
      </c>
      <c r="P81">
        <f t="shared" si="17"/>
        <v>2.6578329534544002E-7</v>
      </c>
      <c r="Q81">
        <f t="shared" si="17"/>
        <v>3.0792325115481548E-6</v>
      </c>
      <c r="R81">
        <f t="shared" si="17"/>
        <v>1.5070500409854093E-6</v>
      </c>
      <c r="S81">
        <f t="shared" si="17"/>
        <v>1.8930980245787993E-5</v>
      </c>
      <c r="T81">
        <f t="shared" si="17"/>
        <v>3.7047813385843684E-10</v>
      </c>
      <c r="U81">
        <f t="shared" si="17"/>
        <v>2.1425501039004331E-10</v>
      </c>
      <c r="V81">
        <f t="shared" si="17"/>
        <v>8.8629412943359459E-12</v>
      </c>
      <c r="W81">
        <f t="shared" si="17"/>
        <v>7.8612496179689431E-7</v>
      </c>
      <c r="X81">
        <f t="shared" si="17"/>
        <v>0</v>
      </c>
      <c r="Y81">
        <f t="shared" si="17"/>
        <v>0</v>
      </c>
      <c r="Z81">
        <f t="shared" si="17"/>
        <v>2.21352579501797E-6</v>
      </c>
      <c r="AA81">
        <f t="shared" si="17"/>
        <v>2.6980312514512771E-7</v>
      </c>
      <c r="AD81">
        <f t="shared" si="11"/>
        <v>3.0464589106374737E-5</v>
      </c>
      <c r="AR81" s="5"/>
      <c r="AS81">
        <f>SUM(E81:R81)+SUM(W81:AA81)</f>
        <v>1.1533015264501204E-5</v>
      </c>
      <c r="AT81">
        <f>SUM(U81:V81)</f>
        <v>2.2311795168437927E-10</v>
      </c>
      <c r="AU81">
        <f>S81</f>
        <v>1.8930980245787993E-5</v>
      </c>
      <c r="AV81">
        <f>SUM(S81:T81)</f>
        <v>1.8931350723921851E-5</v>
      </c>
      <c r="AW81" s="2">
        <f t="shared" si="12"/>
        <v>3.0464589106374737E-5</v>
      </c>
      <c r="AX81" s="2"/>
      <c r="AY81" s="2">
        <v>1.10981606215517E-5</v>
      </c>
      <c r="AZ81" s="2">
        <v>0</v>
      </c>
      <c r="BA81" s="2">
        <f t="shared" si="13"/>
        <v>0</v>
      </c>
      <c r="BB81" s="2">
        <v>4.4166836400285101E-5</v>
      </c>
    </row>
    <row r="82" spans="2:54" x14ac:dyDescent="0.25">
      <c r="B82" s="6"/>
      <c r="C82" t="s">
        <v>58</v>
      </c>
      <c r="D82" t="s">
        <v>59</v>
      </c>
      <c r="E82">
        <f t="shared" si="17"/>
        <v>2.2715949503821351</v>
      </c>
      <c r="F82">
        <f t="shared" si="17"/>
        <v>0</v>
      </c>
      <c r="G82">
        <f t="shared" si="17"/>
        <v>0</v>
      </c>
      <c r="H82">
        <f t="shared" si="17"/>
        <v>0</v>
      </c>
      <c r="I82">
        <f t="shared" si="17"/>
        <v>0</v>
      </c>
      <c r="J82">
        <f t="shared" si="17"/>
        <v>23.029387053531039</v>
      </c>
      <c r="K82">
        <f t="shared" si="17"/>
        <v>8.4715117405837894</v>
      </c>
      <c r="L82">
        <f t="shared" si="17"/>
        <v>32.503259534377683</v>
      </c>
      <c r="M82">
        <f t="shared" si="17"/>
        <v>38.03649350436185</v>
      </c>
      <c r="N82">
        <f t="shared" si="17"/>
        <v>18.607639232018322</v>
      </c>
      <c r="O82">
        <f t="shared" si="17"/>
        <v>4.0773490087071522</v>
      </c>
      <c r="P82">
        <f t="shared" si="17"/>
        <v>12.661958621367001</v>
      </c>
      <c r="Q82">
        <f t="shared" si="17"/>
        <v>39.565060781511747</v>
      </c>
      <c r="R82">
        <f t="shared" si="17"/>
        <v>50.300551546677269</v>
      </c>
      <c r="S82">
        <f t="shared" si="17"/>
        <v>816.44669613959354</v>
      </c>
      <c r="T82">
        <f t="shared" si="17"/>
        <v>1.3384176143117682E-2</v>
      </c>
      <c r="U82">
        <f t="shared" si="17"/>
        <v>1.0591140216921587E-2</v>
      </c>
      <c r="V82">
        <f t="shared" si="17"/>
        <v>1.9349001093548556E-4</v>
      </c>
      <c r="W82">
        <f t="shared" si="17"/>
        <v>28.400151041604275</v>
      </c>
      <c r="X82">
        <f t="shared" si="17"/>
        <v>0</v>
      </c>
      <c r="Y82">
        <f t="shared" si="17"/>
        <v>0</v>
      </c>
      <c r="Z82">
        <f t="shared" si="17"/>
        <v>49.2340953588592</v>
      </c>
      <c r="AA82">
        <f t="shared" si="17"/>
        <v>12.415035248779416</v>
      </c>
      <c r="AD82">
        <f t="shared" si="11"/>
        <v>1136.0449525687252</v>
      </c>
      <c r="AR82" s="5"/>
      <c r="AS82">
        <f>SUM(E82:R82)+SUM(W82:AA82)</f>
        <v>319.57408762276089</v>
      </c>
      <c r="AT82">
        <f>SUM(U82:V82)</f>
        <v>1.0784630227857073E-2</v>
      </c>
      <c r="AU82">
        <f>S82</f>
        <v>816.44669613959354</v>
      </c>
      <c r="AV82">
        <f>SUM(S82:T82)</f>
        <v>816.4600803157366</v>
      </c>
      <c r="AW82" s="2">
        <f t="shared" si="12"/>
        <v>1136.0449525687252</v>
      </c>
      <c r="AX82" s="2"/>
      <c r="AY82" s="2">
        <v>377.56606548676001</v>
      </c>
      <c r="AZ82" s="2">
        <v>0</v>
      </c>
      <c r="BA82" s="2">
        <f t="shared" si="13"/>
        <v>0</v>
      </c>
      <c r="BB82" s="2">
        <v>54.805787273586397</v>
      </c>
    </row>
    <row r="83" spans="2:54" x14ac:dyDescent="0.25">
      <c r="B83" s="6"/>
      <c r="C83" t="s">
        <v>60</v>
      </c>
      <c r="D83" t="s">
        <v>61</v>
      </c>
      <c r="E83">
        <f t="shared" si="17"/>
        <v>36691.710005062727</v>
      </c>
      <c r="F83">
        <f t="shared" si="17"/>
        <v>0</v>
      </c>
      <c r="G83">
        <f t="shared" si="17"/>
        <v>0</v>
      </c>
      <c r="H83">
        <f t="shared" si="17"/>
        <v>0</v>
      </c>
      <c r="I83">
        <f t="shared" si="17"/>
        <v>0</v>
      </c>
      <c r="J83">
        <f t="shared" si="17"/>
        <v>2258.7593378074657</v>
      </c>
      <c r="K83">
        <f t="shared" si="17"/>
        <v>1971.4539335320901</v>
      </c>
      <c r="L83">
        <f t="shared" si="17"/>
        <v>11969.222242295473</v>
      </c>
      <c r="M83">
        <f t="shared" si="17"/>
        <v>6978.2960736267069</v>
      </c>
      <c r="N83">
        <f t="shared" si="17"/>
        <v>806.21317957335827</v>
      </c>
      <c r="O83">
        <f t="shared" si="17"/>
        <v>2817.3616379338359</v>
      </c>
      <c r="P83">
        <f t="shared" si="17"/>
        <v>2748.8458399292599</v>
      </c>
      <c r="Q83">
        <f t="shared" si="17"/>
        <v>22020.979862753276</v>
      </c>
      <c r="R83">
        <f t="shared" si="17"/>
        <v>49765.89521457423</v>
      </c>
      <c r="S83">
        <f t="shared" si="17"/>
        <v>38361.606104252096</v>
      </c>
      <c r="T83">
        <f t="shared" si="17"/>
        <v>7.3479698021582482</v>
      </c>
      <c r="U83">
        <f t="shared" si="17"/>
        <v>2.3857811414855608</v>
      </c>
      <c r="V83">
        <f t="shared" si="17"/>
        <v>0.17884800954192404</v>
      </c>
      <c r="W83">
        <f t="shared" si="17"/>
        <v>15591.80408259563</v>
      </c>
      <c r="X83">
        <f t="shared" si="17"/>
        <v>0</v>
      </c>
      <c r="Y83">
        <f t="shared" si="17"/>
        <v>0</v>
      </c>
      <c r="Z83">
        <f t="shared" si="17"/>
        <v>310130.84330187901</v>
      </c>
      <c r="AA83">
        <f t="shared" si="17"/>
        <v>6591.3481061628318</v>
      </c>
      <c r="AD83">
        <f t="shared" si="11"/>
        <v>508714.2515209312</v>
      </c>
      <c r="AR83" s="5"/>
      <c r="AS83">
        <f>SUM(E83:R83)+SUM(W83:AA83)</f>
        <v>470342.73281772592</v>
      </c>
      <c r="AT83">
        <f>SUM(U83:V83)</f>
        <v>2.5646291510274848</v>
      </c>
      <c r="AU83">
        <f>S83</f>
        <v>38361.606104252096</v>
      </c>
      <c r="AV83">
        <f>SUM(S83:T83)</f>
        <v>38368.954074054251</v>
      </c>
      <c r="AW83" s="2">
        <f t="shared" si="12"/>
        <v>508714.2515209312</v>
      </c>
      <c r="AX83" s="2"/>
      <c r="AY83" s="2">
        <v>118172.814729889</v>
      </c>
      <c r="AZ83" s="2">
        <v>0</v>
      </c>
      <c r="BA83" s="2">
        <f t="shared" si="13"/>
        <v>0</v>
      </c>
      <c r="BB83" s="2">
        <v>25813.985730530501</v>
      </c>
    </row>
    <row r="84" spans="2:54" x14ac:dyDescent="0.25">
      <c r="B84" s="6"/>
      <c r="C84" t="s">
        <v>62</v>
      </c>
      <c r="D84" t="s">
        <v>63</v>
      </c>
      <c r="E84">
        <f t="shared" si="17"/>
        <v>1.0225869000215437E-6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1.433917691732344E-5</v>
      </c>
      <c r="K84">
        <f t="shared" si="17"/>
        <v>5.9560167955813698E-6</v>
      </c>
      <c r="L84">
        <f t="shared" si="17"/>
        <v>1.7406402248881274E-5</v>
      </c>
      <c r="M84">
        <f t="shared" si="17"/>
        <v>8.5276769751906138E-5</v>
      </c>
      <c r="N84">
        <f t="shared" si="17"/>
        <v>8.6967692432139298E-6</v>
      </c>
      <c r="O84">
        <f t="shared" si="17"/>
        <v>2.2540635241439812E-6</v>
      </c>
      <c r="P84">
        <f t="shared" si="17"/>
        <v>1.8523193627561601E-5</v>
      </c>
      <c r="Q84">
        <f t="shared" si="17"/>
        <v>3.6009184082075206E-5</v>
      </c>
      <c r="R84">
        <f t="shared" si="17"/>
        <v>2.8276767124062906E-5</v>
      </c>
      <c r="S84">
        <f t="shared" si="17"/>
        <v>6.1364513541290367E-4</v>
      </c>
      <c r="T84">
        <f t="shared" si="17"/>
        <v>5.927143223013628E-9</v>
      </c>
      <c r="U84">
        <f t="shared" si="17"/>
        <v>7.0053167443290678E-9</v>
      </c>
      <c r="V84">
        <f t="shared" si="17"/>
        <v>1.7297422706063789E-10</v>
      </c>
      <c r="W84">
        <f t="shared" si="17"/>
        <v>1.2576923747777079E-5</v>
      </c>
      <c r="X84">
        <f t="shared" si="17"/>
        <v>0</v>
      </c>
      <c r="Y84">
        <f t="shared" si="17"/>
        <v>0</v>
      </c>
      <c r="Z84">
        <f t="shared" si="17"/>
        <v>2.63839276487637E-5</v>
      </c>
      <c r="AA84">
        <f t="shared" si="17"/>
        <v>5.6629834775051128E-6</v>
      </c>
      <c r="AD84">
        <f t="shared" si="11"/>
        <v>8.7604300593591535E-4</v>
      </c>
      <c r="AR84" s="5"/>
      <c r="AS84">
        <f>SUM(E84:R84)+SUM(W84:AA84)</f>
        <v>2.6238476508881728E-4</v>
      </c>
      <c r="AT84">
        <f>SUM(U84:V84)</f>
        <v>7.178290971389706E-9</v>
      </c>
      <c r="AU84">
        <f>S84</f>
        <v>6.1364513541290367E-4</v>
      </c>
      <c r="AV84">
        <f>SUM(S84:T84)</f>
        <v>6.1365106255612673E-4</v>
      </c>
      <c r="AW84" s="2">
        <f t="shared" si="12"/>
        <v>8.7604300593591535E-4</v>
      </c>
      <c r="AX84" s="2"/>
      <c r="AY84" s="2">
        <v>3.1238060417303199E-4</v>
      </c>
      <c r="AZ84" s="2">
        <v>0</v>
      </c>
      <c r="BA84" s="2">
        <f t="shared" si="13"/>
        <v>0</v>
      </c>
      <c r="BB84" s="2">
        <v>1.5347194374094901E-5</v>
      </c>
    </row>
    <row r="85" spans="2:54" x14ac:dyDescent="0.25">
      <c r="B85" s="6"/>
      <c r="C85" t="s">
        <v>64</v>
      </c>
      <c r="D85" t="s">
        <v>65</v>
      </c>
      <c r="E85">
        <f t="shared" si="17"/>
        <v>0.37709634922094565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0</v>
      </c>
      <c r="J85">
        <f t="shared" si="17"/>
        <v>3.8063035718747651</v>
      </c>
      <c r="K85">
        <f t="shared" si="17"/>
        <v>2.77693515284406</v>
      </c>
      <c r="L85">
        <f t="shared" si="17"/>
        <v>4.4419812916157726</v>
      </c>
      <c r="M85">
        <f t="shared" si="17"/>
        <v>15.153079586043074</v>
      </c>
      <c r="N85">
        <f t="shared" si="17"/>
        <v>4.4670657401976142</v>
      </c>
      <c r="O85">
        <f t="shared" si="17"/>
        <v>1.0312600779821883</v>
      </c>
      <c r="P85">
        <f t="shared" si="17"/>
        <v>8.0171040965669995</v>
      </c>
      <c r="Q85">
        <f t="shared" si="17"/>
        <v>4.8640397665915787</v>
      </c>
      <c r="R85">
        <f t="shared" si="17"/>
        <v>19.67224082715207</v>
      </c>
      <c r="S85">
        <f t="shared" si="17"/>
        <v>42.138372958749173</v>
      </c>
      <c r="T85">
        <f t="shared" si="17"/>
        <v>3.06043264796052E-3</v>
      </c>
      <c r="U85">
        <f t="shared" si="17"/>
        <v>2.1990840507996518E-3</v>
      </c>
      <c r="V85">
        <f t="shared" si="17"/>
        <v>8.6379498741628123E-5</v>
      </c>
      <c r="W85">
        <f t="shared" si="17"/>
        <v>6.4939932443603867</v>
      </c>
      <c r="X85">
        <f t="shared" si="17"/>
        <v>0</v>
      </c>
      <c r="Y85">
        <f t="shared" si="17"/>
        <v>0</v>
      </c>
      <c r="Z85">
        <f t="shared" si="17"/>
        <v>9.4575522426797995</v>
      </c>
      <c r="AA85">
        <f t="shared" si="17"/>
        <v>3.2771307390180611</v>
      </c>
      <c r="AD85">
        <f t="shared" si="11"/>
        <v>125.97950154109398</v>
      </c>
      <c r="AR85" s="5"/>
      <c r="AS85">
        <f>SUM(E85:R85)+SUM(W85:AA85)</f>
        <v>83.835782686147326</v>
      </c>
      <c r="AT85">
        <f>SUM(U85:V85)</f>
        <v>2.2854635495412798E-3</v>
      </c>
      <c r="AU85">
        <f>S85</f>
        <v>42.138372958749173</v>
      </c>
      <c r="AV85">
        <f>SUM(S85:T85)</f>
        <v>42.141433391397136</v>
      </c>
      <c r="AW85" s="2">
        <f t="shared" si="12"/>
        <v>125.97950154109398</v>
      </c>
      <c r="AX85" s="2"/>
      <c r="AY85" s="2">
        <v>270.77544809987899</v>
      </c>
      <c r="AZ85" s="2">
        <v>0</v>
      </c>
      <c r="BA85" s="2">
        <f t="shared" si="13"/>
        <v>0</v>
      </c>
      <c r="BB85" s="2">
        <v>15.9553428459177</v>
      </c>
    </row>
    <row r="86" spans="2:54" x14ac:dyDescent="0.25">
      <c r="B86" s="6"/>
      <c r="C86" t="s">
        <v>66</v>
      </c>
      <c r="D86" t="s">
        <v>67</v>
      </c>
      <c r="E86">
        <f t="shared" si="17"/>
        <v>689.62397034942217</v>
      </c>
      <c r="F86">
        <f t="shared" si="17"/>
        <v>0</v>
      </c>
      <c r="G86">
        <f t="shared" ref="G86:AC86" si="18">G$18*G54</f>
        <v>0</v>
      </c>
      <c r="H86">
        <f t="shared" si="18"/>
        <v>0</v>
      </c>
      <c r="I86">
        <f t="shared" si="18"/>
        <v>0</v>
      </c>
      <c r="J86">
        <f t="shared" si="18"/>
        <v>8042.0759157236544</v>
      </c>
      <c r="K86">
        <f t="shared" si="18"/>
        <v>5402.3772424387498</v>
      </c>
      <c r="L86">
        <f t="shared" si="18"/>
        <v>8877.1361788699342</v>
      </c>
      <c r="M86">
        <f t="shared" si="18"/>
        <v>77353.83641791738</v>
      </c>
      <c r="N86">
        <f t="shared" si="18"/>
        <v>17398.849336088024</v>
      </c>
      <c r="O86">
        <f t="shared" si="18"/>
        <v>1882.3450055626936</v>
      </c>
      <c r="P86">
        <f t="shared" si="18"/>
        <v>18118.645481120198</v>
      </c>
      <c r="Q86">
        <f t="shared" si="18"/>
        <v>13359.71759419772</v>
      </c>
      <c r="R86">
        <f t="shared" si="18"/>
        <v>37424.680945729255</v>
      </c>
      <c r="S86">
        <f t="shared" si="18"/>
        <v>124524.53688617777</v>
      </c>
      <c r="T86">
        <f t="shared" si="18"/>
        <v>6.0470841373450845</v>
      </c>
      <c r="U86">
        <f t="shared" si="18"/>
        <v>5.9658186145475049</v>
      </c>
      <c r="V86">
        <f t="shared" si="18"/>
        <v>0.14286493124880867</v>
      </c>
      <c r="W86">
        <f t="shared" si="18"/>
        <v>12831.428772715282</v>
      </c>
      <c r="X86">
        <f t="shared" si="18"/>
        <v>0</v>
      </c>
      <c r="Y86">
        <f t="shared" si="18"/>
        <v>0</v>
      </c>
      <c r="Z86">
        <f t="shared" si="18"/>
        <v>19017.967051317501</v>
      </c>
      <c r="AA86">
        <f t="shared" si="18"/>
        <v>6216.8602047704162</v>
      </c>
      <c r="AD86">
        <f t="shared" si="11"/>
        <v>351152.23677066108</v>
      </c>
      <c r="AR86" s="5"/>
      <c r="AS86">
        <f>SUM(E86:R86)+SUM(W86:AA86)</f>
        <v>226615.54411680024</v>
      </c>
      <c r="AT86">
        <f>SUM(U86:V86)</f>
        <v>6.108683545796314</v>
      </c>
      <c r="AU86">
        <f>S86</f>
        <v>124524.53688617777</v>
      </c>
      <c r="AV86">
        <f>SUM(S86:T86)</f>
        <v>124530.58397031511</v>
      </c>
      <c r="AW86" s="2">
        <f t="shared" si="12"/>
        <v>351152.23677066108</v>
      </c>
      <c r="AX86" s="2"/>
      <c r="AY86" s="2">
        <v>720512.85851010506</v>
      </c>
      <c r="AZ86" s="2">
        <v>0</v>
      </c>
      <c r="BA86" s="2">
        <f t="shared" si="13"/>
        <v>0</v>
      </c>
      <c r="BB86" s="2">
        <v>14838.227618298801</v>
      </c>
    </row>
    <row r="87" spans="2:54" x14ac:dyDescent="0.25">
      <c r="B87" s="6"/>
      <c r="C87" t="s">
        <v>68</v>
      </c>
      <c r="D87" t="s">
        <v>69</v>
      </c>
      <c r="E87">
        <f t="shared" ref="E87:AA88" si="19">E$18*E55</f>
        <v>2.879929574676703E-4</v>
      </c>
      <c r="F87">
        <f t="shared" si="19"/>
        <v>0</v>
      </c>
      <c r="G87">
        <f t="shared" si="19"/>
        <v>0</v>
      </c>
      <c r="H87">
        <f t="shared" si="19"/>
        <v>0</v>
      </c>
      <c r="I87">
        <f t="shared" si="19"/>
        <v>0</v>
      </c>
      <c r="J87">
        <f t="shared" si="19"/>
        <v>2.3485677968491697E-3</v>
      </c>
      <c r="K87">
        <f t="shared" si="19"/>
        <v>5.3142451861304396E-3</v>
      </c>
      <c r="L87">
        <f t="shared" si="19"/>
        <v>3.3781015361784246E-2</v>
      </c>
      <c r="M87">
        <f t="shared" si="19"/>
        <v>2.6181421963043173E-2</v>
      </c>
      <c r="N87">
        <f t="shared" si="19"/>
        <v>2.2290037313959637E-4</v>
      </c>
      <c r="O87">
        <f t="shared" si="19"/>
        <v>2.5619328245784709E-4</v>
      </c>
      <c r="P87">
        <f t="shared" si="19"/>
        <v>1.43316624048071E-3</v>
      </c>
      <c r="Q87">
        <f t="shared" si="19"/>
        <v>1.251232945659846E-2</v>
      </c>
      <c r="R87">
        <f t="shared" si="19"/>
        <v>1.3026567204403207E-2</v>
      </c>
      <c r="S87">
        <f t="shared" si="19"/>
        <v>0.59335868007571535</v>
      </c>
      <c r="T87">
        <f t="shared" si="19"/>
        <v>4.2955917429656166E-6</v>
      </c>
      <c r="U87">
        <f t="shared" si="19"/>
        <v>2.0026709364335741E-6</v>
      </c>
      <c r="V87">
        <f t="shared" si="19"/>
        <v>1.093225412455112E-7</v>
      </c>
      <c r="W87">
        <f t="shared" si="19"/>
        <v>9.1149020312336019E-3</v>
      </c>
      <c r="X87">
        <f t="shared" si="19"/>
        <v>0</v>
      </c>
      <c r="Y87">
        <f t="shared" si="19"/>
        <v>0</v>
      </c>
      <c r="Z87">
        <f t="shared" si="19"/>
        <v>6.5862948167126095E-2</v>
      </c>
      <c r="AA87">
        <f t="shared" si="19"/>
        <v>3.1695517114638918E-3</v>
      </c>
      <c r="AD87">
        <f t="shared" si="11"/>
        <v>0.76687688939311416</v>
      </c>
      <c r="AR87" s="5"/>
      <c r="AS87">
        <f>SUM(E87:R87)+SUM(W87:AA87)</f>
        <v>0.17351180173217812</v>
      </c>
      <c r="AT87">
        <f>SUM(U87:V87)</f>
        <v>2.1119934776790852E-6</v>
      </c>
      <c r="AU87">
        <f>S87</f>
        <v>0.59335868007571535</v>
      </c>
      <c r="AV87">
        <f>SUM(S87:T87)</f>
        <v>0.59336297566745833</v>
      </c>
      <c r="AW87" s="2">
        <f t="shared" si="12"/>
        <v>0.76687688939311416</v>
      </c>
      <c r="AX87" s="2"/>
      <c r="AY87" s="2">
        <v>5.0575029968428602E-2</v>
      </c>
      <c r="AZ87" s="2">
        <v>0</v>
      </c>
      <c r="BA87" s="2">
        <f t="shared" si="13"/>
        <v>0</v>
      </c>
      <c r="BB87" s="2">
        <v>2.7102186705750199E-3</v>
      </c>
    </row>
    <row r="88" spans="2:54" x14ac:dyDescent="0.25">
      <c r="B88" s="6"/>
      <c r="C88" t="s">
        <v>70</v>
      </c>
      <c r="D88" t="s">
        <v>71</v>
      </c>
      <c r="E88">
        <f t="shared" si="19"/>
        <v>10.742994882598806</v>
      </c>
      <c r="F88">
        <f t="shared" si="19"/>
        <v>0</v>
      </c>
      <c r="G88">
        <f t="shared" si="19"/>
        <v>0</v>
      </c>
      <c r="H88">
        <f t="shared" si="19"/>
        <v>0</v>
      </c>
      <c r="I88">
        <f t="shared" si="19"/>
        <v>0</v>
      </c>
      <c r="J88">
        <f t="shared" si="19"/>
        <v>157.8119178901525</v>
      </c>
      <c r="K88">
        <f t="shared" si="19"/>
        <v>107.958547991119</v>
      </c>
      <c r="L88">
        <f t="shared" si="19"/>
        <v>331.48455498144915</v>
      </c>
      <c r="M88">
        <f t="shared" si="19"/>
        <v>225.41222098848695</v>
      </c>
      <c r="N88">
        <f t="shared" si="19"/>
        <v>540.86993269458083</v>
      </c>
      <c r="O88">
        <f t="shared" si="19"/>
        <v>37.337997859014159</v>
      </c>
      <c r="P88">
        <f t="shared" si="19"/>
        <v>1334.07001642212</v>
      </c>
      <c r="Q88">
        <f t="shared" si="19"/>
        <v>456.27957892703165</v>
      </c>
      <c r="R88">
        <f t="shared" si="19"/>
        <v>1253.1373830249117</v>
      </c>
      <c r="S88">
        <f t="shared" si="19"/>
        <v>7480.9435677390475</v>
      </c>
      <c r="T88">
        <f t="shared" si="19"/>
        <v>0.29519694517840717</v>
      </c>
      <c r="U88">
        <f t="shared" si="19"/>
        <v>3.8784129824167096E-2</v>
      </c>
      <c r="V88">
        <f t="shared" si="19"/>
        <v>4.9276316800083457E-3</v>
      </c>
      <c r="W88">
        <f t="shared" si="19"/>
        <v>626.38430191296573</v>
      </c>
      <c r="X88">
        <f t="shared" si="19"/>
        <v>0</v>
      </c>
      <c r="Y88">
        <f t="shared" si="19"/>
        <v>0</v>
      </c>
      <c r="Z88">
        <f t="shared" si="19"/>
        <v>14488.531066416799</v>
      </c>
      <c r="AA88">
        <f t="shared" si="19"/>
        <v>511.02369568462944</v>
      </c>
      <c r="AD88">
        <f t="shared" si="11"/>
        <v>27562.326686121593</v>
      </c>
      <c r="AR88" s="5"/>
      <c r="AS88">
        <f>SUM(E88:R88)+SUM(W88:AA88)</f>
        <v>20081.04420967586</v>
      </c>
      <c r="AT88">
        <f>SUM(U88:V88)</f>
        <v>4.3711761504175439E-2</v>
      </c>
      <c r="AU88">
        <f>S88</f>
        <v>7480.9435677390475</v>
      </c>
      <c r="AV88">
        <f>SUM(S88:T88)</f>
        <v>7481.2387646842262</v>
      </c>
      <c r="AW88" s="2">
        <f t="shared" si="12"/>
        <v>27562.326686121593</v>
      </c>
      <c r="AX88" s="2"/>
      <c r="AY88" s="2">
        <v>3405.6629912271001</v>
      </c>
      <c r="AZ88" s="2">
        <v>0</v>
      </c>
      <c r="BA88" s="2">
        <f t="shared" si="13"/>
        <v>0</v>
      </c>
      <c r="BB88" s="2">
        <v>517.74663102738498</v>
      </c>
    </row>
    <row r="93" spans="2:54" x14ac:dyDescent="0.25">
      <c r="C93" s="1" t="s">
        <v>21</v>
      </c>
      <c r="E93" t="s">
        <v>1</v>
      </c>
      <c r="F93" t="s">
        <v>2</v>
      </c>
      <c r="G93" t="s">
        <v>3</v>
      </c>
      <c r="H93" t="s">
        <v>4</v>
      </c>
      <c r="I93" t="s">
        <v>5</v>
      </c>
      <c r="J93" t="s">
        <v>6</v>
      </c>
      <c r="K93" t="s">
        <v>7</v>
      </c>
      <c r="L93" t="s">
        <v>8</v>
      </c>
      <c r="M93" t="s">
        <v>9</v>
      </c>
      <c r="N93" t="s">
        <v>10</v>
      </c>
      <c r="O93" t="s">
        <v>11</v>
      </c>
      <c r="P93" t="s">
        <v>12</v>
      </c>
      <c r="Q93" t="s">
        <v>13</v>
      </c>
      <c r="R93" t="s">
        <v>14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  <c r="Y93" t="s">
        <v>21</v>
      </c>
      <c r="Z93" t="s">
        <v>22</v>
      </c>
      <c r="AA93" t="s">
        <v>23</v>
      </c>
      <c r="AS93" t="s">
        <v>72</v>
      </c>
      <c r="AT93" t="s">
        <v>73</v>
      </c>
      <c r="AU93" t="s">
        <v>74</v>
      </c>
      <c r="AV93" t="s">
        <v>75</v>
      </c>
      <c r="AW93" s="2" t="s">
        <v>76</v>
      </c>
      <c r="AX93" s="2"/>
      <c r="AY93" s="2" t="s">
        <v>77</v>
      </c>
      <c r="AZ93" s="2" t="s">
        <v>78</v>
      </c>
      <c r="BA93" s="2" t="s">
        <v>79</v>
      </c>
    </row>
    <row r="94" spans="2:54" x14ac:dyDescent="0.25">
      <c r="B94" s="6" t="s">
        <v>83</v>
      </c>
      <c r="C94" t="s">
        <v>30</v>
      </c>
      <c r="D94" t="s">
        <v>31</v>
      </c>
      <c r="E94">
        <f>E$19*E30</f>
        <v>0.33586339588185488</v>
      </c>
      <c r="F94">
        <f t="shared" ref="F94:AA94" si="20">F$19*F30</f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2.0161352576589415</v>
      </c>
      <c r="K94">
        <f t="shared" si="20"/>
        <v>5.25712351656657</v>
      </c>
      <c r="L94">
        <f t="shared" si="20"/>
        <v>5.311403074763656</v>
      </c>
      <c r="M94">
        <f t="shared" si="20"/>
        <v>14.829975219250803</v>
      </c>
      <c r="N94">
        <f t="shared" si="20"/>
        <v>3.3519068957698797</v>
      </c>
      <c r="O94">
        <f t="shared" si="20"/>
        <v>5.6514091832807782</v>
      </c>
      <c r="P94">
        <f t="shared" si="20"/>
        <v>19.4533706572116</v>
      </c>
      <c r="Q94">
        <f t="shared" si="20"/>
        <v>8.2350747526218306</v>
      </c>
      <c r="R94">
        <f t="shared" si="20"/>
        <v>15.179062327899718</v>
      </c>
      <c r="S94">
        <f t="shared" si="20"/>
        <v>74.520486396169503</v>
      </c>
      <c r="T94">
        <f t="shared" si="20"/>
        <v>3.1480883521007924E-3</v>
      </c>
      <c r="U94">
        <f t="shared" si="20"/>
        <v>1.9497629156609948E-3</v>
      </c>
      <c r="V94">
        <f t="shared" si="20"/>
        <v>7.1534052395914657E-5</v>
      </c>
      <c r="W94">
        <f t="shared" si="20"/>
        <v>10.01998745413457</v>
      </c>
      <c r="X94">
        <f t="shared" si="20"/>
        <v>0</v>
      </c>
      <c r="Y94">
        <f t="shared" si="20"/>
        <v>12.905488180717899</v>
      </c>
      <c r="Z94">
        <f t="shared" si="20"/>
        <v>0</v>
      </c>
      <c r="AA94">
        <f t="shared" si="20"/>
        <v>2.1771536784558685</v>
      </c>
      <c r="AD94">
        <f>SUM(E94:AA94)</f>
        <v>179.24960937570364</v>
      </c>
      <c r="AR94" s="5" t="s">
        <v>84</v>
      </c>
      <c r="AS94">
        <f>SUM(E94:R94)+SUM(W94:AA94)</f>
        <v>104.72395359421397</v>
      </c>
      <c r="AT94">
        <f>SUM(U94:V94)</f>
        <v>2.0212969680569095E-3</v>
      </c>
      <c r="AU94">
        <f>S94</f>
        <v>74.520486396169503</v>
      </c>
      <c r="AV94">
        <f>SUM(S94:T94)</f>
        <v>74.523634484521608</v>
      </c>
      <c r="AW94" s="2">
        <f>+SUM(AC94:AE94)</f>
        <v>179.24960937570364</v>
      </c>
      <c r="AX94" s="2"/>
      <c r="AY94" s="2">
        <v>679.19907567416101</v>
      </c>
      <c r="AZ94" s="2">
        <v>0</v>
      </c>
      <c r="BA94" s="2">
        <f>+AH94</f>
        <v>0</v>
      </c>
      <c r="BB94" s="2">
        <v>7.42448506533451</v>
      </c>
    </row>
    <row r="95" spans="2:54" x14ac:dyDescent="0.25">
      <c r="B95" s="6"/>
      <c r="C95" t="s">
        <v>32</v>
      </c>
      <c r="D95" t="s">
        <v>33</v>
      </c>
      <c r="E95">
        <f t="shared" ref="E95:AA106" si="21">E$19*E31</f>
        <v>3.9748052959829994</v>
      </c>
      <c r="F95">
        <f t="shared" si="21"/>
        <v>0</v>
      </c>
      <c r="G95">
        <f t="shared" si="21"/>
        <v>0</v>
      </c>
      <c r="H95">
        <f t="shared" si="21"/>
        <v>0</v>
      </c>
      <c r="I95">
        <f t="shared" si="21"/>
        <v>0</v>
      </c>
      <c r="J95">
        <f t="shared" si="21"/>
        <v>482.70036749823004</v>
      </c>
      <c r="K95">
        <f t="shared" si="21"/>
        <v>525.84088717477198</v>
      </c>
      <c r="L95">
        <f t="shared" si="21"/>
        <v>421.07691659078267</v>
      </c>
      <c r="M95">
        <f t="shared" si="21"/>
        <v>2003.3594187959638</v>
      </c>
      <c r="N95">
        <f t="shared" si="21"/>
        <v>841.30925472145839</v>
      </c>
      <c r="O95">
        <f t="shared" si="21"/>
        <v>157.29721315680192</v>
      </c>
      <c r="P95">
        <f t="shared" si="21"/>
        <v>1736.6707203087799</v>
      </c>
      <c r="Q95">
        <f t="shared" si="21"/>
        <v>1244.9164710658165</v>
      </c>
      <c r="R95">
        <f t="shared" si="21"/>
        <v>3532.0924090219501</v>
      </c>
      <c r="S95">
        <f t="shared" si="21"/>
        <v>9885.2351574177501</v>
      </c>
      <c r="T95">
        <f t="shared" si="21"/>
        <v>0.74733041967469793</v>
      </c>
      <c r="U95">
        <f t="shared" si="21"/>
        <v>0.62158793395880385</v>
      </c>
      <c r="V95">
        <f t="shared" si="21"/>
        <v>8.9163578695744487E-3</v>
      </c>
      <c r="W95">
        <f t="shared" si="21"/>
        <v>2378.6630461742029</v>
      </c>
      <c r="X95">
        <f t="shared" si="21"/>
        <v>0</v>
      </c>
      <c r="Y95">
        <f t="shared" si="21"/>
        <v>1608.60383616986</v>
      </c>
      <c r="Z95">
        <f t="shared" si="21"/>
        <v>0</v>
      </c>
      <c r="AA95">
        <f t="shared" si="21"/>
        <v>577.90873657578379</v>
      </c>
      <c r="AD95">
        <f t="shared" ref="AD95:AD120" si="22">SUM(E95:AA95)</f>
        <v>25401.027074679638</v>
      </c>
      <c r="AR95" s="5"/>
      <c r="AS95">
        <f>SUM(E95:R95)+SUM(W95:AA95)</f>
        <v>15514.414082550386</v>
      </c>
      <c r="AT95">
        <f>SUM(U95:V95)</f>
        <v>0.6305042918283783</v>
      </c>
      <c r="AU95">
        <f>S95</f>
        <v>9885.2351574177501</v>
      </c>
      <c r="AV95">
        <f>SUM(S95:T95)</f>
        <v>9885.9824878374257</v>
      </c>
      <c r="AW95" s="2">
        <f t="shared" ref="AW95:AW120" si="23">+SUM(AC95:AE95)</f>
        <v>25401.027074679638</v>
      </c>
      <c r="AX95" s="2"/>
      <c r="AY95" s="2">
        <v>69344.523762775905</v>
      </c>
      <c r="AZ95" s="2">
        <v>0</v>
      </c>
      <c r="BA95" s="2">
        <f t="shared" ref="BA95:BA120" si="24">+AH95</f>
        <v>0</v>
      </c>
      <c r="BB95" s="2">
        <v>34921.365961426403</v>
      </c>
    </row>
    <row r="96" spans="2:54" x14ac:dyDescent="0.25">
      <c r="B96" s="6"/>
      <c r="C96" t="s">
        <v>34</v>
      </c>
      <c r="D96" t="s">
        <v>33</v>
      </c>
      <c r="E96">
        <f t="shared" si="21"/>
        <v>-124.33534256688952</v>
      </c>
      <c r="F96">
        <f t="shared" si="21"/>
        <v>0</v>
      </c>
      <c r="G96">
        <f t="shared" si="21"/>
        <v>0</v>
      </c>
      <c r="H96">
        <f t="shared" si="21"/>
        <v>0</v>
      </c>
      <c r="I96">
        <f t="shared" si="21"/>
        <v>0</v>
      </c>
      <c r="J96">
        <f t="shared" si="21"/>
        <v>-0.10251805977962833</v>
      </c>
      <c r="K96">
        <f t="shared" si="21"/>
        <v>3.07766036280269</v>
      </c>
      <c r="L96">
        <f t="shared" si="21"/>
        <v>-109.54739916686403</v>
      </c>
      <c r="M96">
        <f t="shared" si="21"/>
        <v>-4.3642375359938859</v>
      </c>
      <c r="N96">
        <f t="shared" si="21"/>
        <v>8.6280891581796944</v>
      </c>
      <c r="O96">
        <f t="shared" si="21"/>
        <v>-15.083555541160365</v>
      </c>
      <c r="P96">
        <f t="shared" si="21"/>
        <v>3.8146375433529101</v>
      </c>
      <c r="Q96">
        <f t="shared" si="21"/>
        <v>-204.24334665586056</v>
      </c>
      <c r="R96">
        <f t="shared" si="21"/>
        <v>65.880722678730891</v>
      </c>
      <c r="S96">
        <f t="shared" si="21"/>
        <v>23.862383402062733</v>
      </c>
      <c r="T96">
        <f t="shared" si="21"/>
        <v>-1.3716733131132735E-3</v>
      </c>
      <c r="U96">
        <f t="shared" si="21"/>
        <v>-4.1554660131882734E-2</v>
      </c>
      <c r="V96">
        <f t="shared" si="21"/>
        <v>1.3392164484476692E-6</v>
      </c>
      <c r="W96">
        <f t="shared" si="21"/>
        <v>-4.3658715548419762</v>
      </c>
      <c r="X96">
        <f t="shared" si="21"/>
        <v>0</v>
      </c>
      <c r="Y96">
        <f t="shared" si="21"/>
        <v>0.24160859713648</v>
      </c>
      <c r="Z96">
        <f t="shared" si="21"/>
        <v>0</v>
      </c>
      <c r="AA96">
        <f t="shared" si="21"/>
        <v>4.7551852332043776</v>
      </c>
      <c r="AD96">
        <f t="shared" si="22"/>
        <v>-351.82490910014877</v>
      </c>
      <c r="AR96" s="5"/>
      <c r="AS96">
        <f>SUM(E96:R96)+SUM(W96:AA96)</f>
        <v>-375.64436750798291</v>
      </c>
      <c r="AT96">
        <f>SUM(U96:V96)</f>
        <v>-4.1553320915434289E-2</v>
      </c>
      <c r="AU96">
        <f>S96</f>
        <v>23.862383402062733</v>
      </c>
      <c r="AV96">
        <f>SUM(S96:T96)</f>
        <v>23.86101172874962</v>
      </c>
      <c r="AW96" s="2">
        <f t="shared" si="23"/>
        <v>-351.82490910014877</v>
      </c>
      <c r="AX96" s="2"/>
      <c r="AY96" s="2">
        <v>-240.50915122878999</v>
      </c>
      <c r="AZ96" s="2">
        <v>0</v>
      </c>
      <c r="BA96" s="2">
        <f t="shared" si="24"/>
        <v>0</v>
      </c>
      <c r="BB96" s="2">
        <v>32574.165279446501</v>
      </c>
    </row>
    <row r="97" spans="2:54" x14ac:dyDescent="0.25">
      <c r="B97" s="6"/>
      <c r="C97" t="s">
        <v>35</v>
      </c>
      <c r="D97" t="s">
        <v>33</v>
      </c>
      <c r="E97">
        <f t="shared" si="21"/>
        <v>128.07709099123485</v>
      </c>
      <c r="F97">
        <f t="shared" si="21"/>
        <v>0</v>
      </c>
      <c r="G97">
        <f t="shared" si="21"/>
        <v>0</v>
      </c>
      <c r="H97">
        <f t="shared" si="21"/>
        <v>0</v>
      </c>
      <c r="I97">
        <f t="shared" si="21"/>
        <v>0</v>
      </c>
      <c r="J97">
        <f t="shared" si="21"/>
        <v>482.47981769681832</v>
      </c>
      <c r="K97">
        <f t="shared" si="21"/>
        <v>522.55638787554597</v>
      </c>
      <c r="L97">
        <f t="shared" si="21"/>
        <v>529.95554050853104</v>
      </c>
      <c r="M97">
        <f t="shared" si="21"/>
        <v>2006.8221570103115</v>
      </c>
      <c r="N97">
        <f t="shared" si="21"/>
        <v>832.43303927838861</v>
      </c>
      <c r="O97">
        <f t="shared" si="21"/>
        <v>172.0689984427932</v>
      </c>
      <c r="P97">
        <f t="shared" si="21"/>
        <v>1693.0173935717701</v>
      </c>
      <c r="Q97">
        <f t="shared" si="21"/>
        <v>1045.1184545283929</v>
      </c>
      <c r="R97">
        <f t="shared" si="21"/>
        <v>3464.87298918849</v>
      </c>
      <c r="S97">
        <f t="shared" si="21"/>
        <v>9843.4236560555473</v>
      </c>
      <c r="T97">
        <f t="shared" si="21"/>
        <v>0.74816532105567757</v>
      </c>
      <c r="U97">
        <f t="shared" si="21"/>
        <v>0.66285215527873032</v>
      </c>
      <c r="V97">
        <f t="shared" si="21"/>
        <v>8.9046404558223626E-3</v>
      </c>
      <c r="W97">
        <f t="shared" si="21"/>
        <v>2381.3204370816952</v>
      </c>
      <c r="X97">
        <f t="shared" si="21"/>
        <v>0</v>
      </c>
      <c r="Y97">
        <f t="shared" si="21"/>
        <v>1606.48989267552</v>
      </c>
      <c r="Z97">
        <f t="shared" si="21"/>
        <v>0</v>
      </c>
      <c r="AA97">
        <f t="shared" si="21"/>
        <v>572.89021162295307</v>
      </c>
      <c r="AD97">
        <f t="shared" si="22"/>
        <v>25282.945988644788</v>
      </c>
      <c r="AR97" s="5"/>
      <c r="AS97">
        <f>SUM(E97:R97)+SUM(W97:AA97)</f>
        <v>15438.102410472446</v>
      </c>
      <c r="AT97">
        <f>SUM(U97:V97)</f>
        <v>0.67175679573455271</v>
      </c>
      <c r="AU97">
        <f>S97</f>
        <v>9843.4236560555473</v>
      </c>
      <c r="AV97">
        <f>SUM(S97:T97)</f>
        <v>9844.1718213766035</v>
      </c>
      <c r="AW97" s="2">
        <f t="shared" si="23"/>
        <v>25282.945988644788</v>
      </c>
      <c r="AX97" s="2"/>
      <c r="AY97" s="2">
        <v>69558.092398928799</v>
      </c>
      <c r="AZ97" s="2">
        <v>0</v>
      </c>
      <c r="BA97" s="2">
        <f t="shared" si="24"/>
        <v>0</v>
      </c>
      <c r="BB97" s="2">
        <v>2346.2572079768602</v>
      </c>
    </row>
    <row r="98" spans="2:54" x14ac:dyDescent="0.25">
      <c r="B98" s="6"/>
      <c r="C98" t="s">
        <v>36</v>
      </c>
      <c r="D98" t="s">
        <v>33</v>
      </c>
      <c r="E98">
        <f t="shared" si="21"/>
        <v>0.2330568716379986</v>
      </c>
      <c r="F98">
        <f t="shared" si="21"/>
        <v>0</v>
      </c>
      <c r="G98">
        <f t="shared" si="21"/>
        <v>0</v>
      </c>
      <c r="H98">
        <f t="shared" si="21"/>
        <v>0</v>
      </c>
      <c r="I98">
        <f t="shared" si="21"/>
        <v>0</v>
      </c>
      <c r="J98">
        <f t="shared" si="21"/>
        <v>0.32306786119244746</v>
      </c>
      <c r="K98">
        <f t="shared" si="21"/>
        <v>0.20683893642388601</v>
      </c>
      <c r="L98">
        <f t="shared" si="21"/>
        <v>0.66877524911651953</v>
      </c>
      <c r="M98">
        <f t="shared" si="21"/>
        <v>0.90149932164316859</v>
      </c>
      <c r="N98">
        <f t="shared" si="21"/>
        <v>0.24812628488718549</v>
      </c>
      <c r="O98">
        <f t="shared" si="21"/>
        <v>0.31177025516911666</v>
      </c>
      <c r="P98">
        <f t="shared" si="21"/>
        <v>39.838689193648001</v>
      </c>
      <c r="Q98">
        <f t="shared" si="21"/>
        <v>404.04136319328529</v>
      </c>
      <c r="R98">
        <f t="shared" si="21"/>
        <v>1.3386971547373108</v>
      </c>
      <c r="S98">
        <f t="shared" si="21"/>
        <v>17.949117960118919</v>
      </c>
      <c r="T98">
        <f t="shared" si="21"/>
        <v>5.3677193213363624E-4</v>
      </c>
      <c r="U98">
        <f t="shared" si="21"/>
        <v>2.9043881195670712E-4</v>
      </c>
      <c r="V98">
        <f t="shared" si="21"/>
        <v>1.0378197303666297E-5</v>
      </c>
      <c r="W98">
        <f t="shared" si="21"/>
        <v>1.7084806473495082</v>
      </c>
      <c r="X98">
        <f t="shared" si="21"/>
        <v>0</v>
      </c>
      <c r="Y98">
        <f t="shared" si="21"/>
        <v>1.87233489720866</v>
      </c>
      <c r="Z98">
        <f t="shared" si="21"/>
        <v>0</v>
      </c>
      <c r="AA98">
        <f t="shared" si="21"/>
        <v>0.26333971962347069</v>
      </c>
      <c r="AD98">
        <f t="shared" si="22"/>
        <v>469.90599513498285</v>
      </c>
      <c r="AR98" s="5"/>
      <c r="AS98">
        <f>SUM(E98:R98)+SUM(W98:AA98)</f>
        <v>451.95603958592255</v>
      </c>
      <c r="AT98">
        <f>SUM(U98:V98)</f>
        <v>3.0081700926037344E-4</v>
      </c>
      <c r="AU98">
        <f>S98</f>
        <v>17.949117960118919</v>
      </c>
      <c r="AV98">
        <f>SUM(S98:T98)</f>
        <v>17.949654732051052</v>
      </c>
      <c r="AW98" s="2">
        <f t="shared" si="23"/>
        <v>469.90599513498285</v>
      </c>
      <c r="AX98" s="2"/>
      <c r="AY98" s="2">
        <v>26.940515075566498</v>
      </c>
      <c r="AZ98" s="2">
        <v>0</v>
      </c>
      <c r="BA98" s="2">
        <f t="shared" si="24"/>
        <v>0</v>
      </c>
      <c r="BB98" s="2">
        <v>0.94347400319186503</v>
      </c>
    </row>
    <row r="99" spans="2:54" x14ac:dyDescent="0.25">
      <c r="B99" s="6"/>
      <c r="C99" t="s">
        <v>37</v>
      </c>
      <c r="D99" t="s">
        <v>38</v>
      </c>
      <c r="E99">
        <f t="shared" si="21"/>
        <v>524.95173946758541</v>
      </c>
      <c r="F99">
        <f t="shared" si="21"/>
        <v>0</v>
      </c>
      <c r="G99">
        <f t="shared" si="21"/>
        <v>0</v>
      </c>
      <c r="H99">
        <f t="shared" si="21"/>
        <v>0</v>
      </c>
      <c r="I99">
        <f t="shared" si="21"/>
        <v>0</v>
      </c>
      <c r="J99">
        <f t="shared" si="21"/>
        <v>1689.5371443630002</v>
      </c>
      <c r="K99">
        <f t="shared" si="21"/>
        <v>3863.3733340793201</v>
      </c>
      <c r="L99">
        <f t="shared" si="21"/>
        <v>2633.1414183200613</v>
      </c>
      <c r="M99">
        <f t="shared" si="21"/>
        <v>26541.937318062348</v>
      </c>
      <c r="N99">
        <f t="shared" si="21"/>
        <v>603.90937341897336</v>
      </c>
      <c r="O99">
        <f t="shared" si="21"/>
        <v>539.2400624630593</v>
      </c>
      <c r="P99">
        <f t="shared" si="21"/>
        <v>3656.0733747112499</v>
      </c>
      <c r="Q99">
        <f t="shared" si="21"/>
        <v>31347.385722015199</v>
      </c>
      <c r="R99">
        <f t="shared" si="21"/>
        <v>7234.7563194080103</v>
      </c>
      <c r="S99">
        <f t="shared" si="21"/>
        <v>35389.717711914091</v>
      </c>
      <c r="T99">
        <f t="shared" si="21"/>
        <v>2.083326472616533</v>
      </c>
      <c r="U99">
        <f t="shared" si="21"/>
        <v>0.90658541068163279</v>
      </c>
      <c r="V99">
        <f t="shared" si="21"/>
        <v>5.492741233588036E-2</v>
      </c>
      <c r="W99">
        <f t="shared" si="21"/>
        <v>6630.9781631617116</v>
      </c>
      <c r="X99">
        <f t="shared" si="21"/>
        <v>0</v>
      </c>
      <c r="Y99">
        <f t="shared" si="21"/>
        <v>9909.4773322055789</v>
      </c>
      <c r="Z99">
        <f t="shared" si="21"/>
        <v>0</v>
      </c>
      <c r="AA99">
        <f t="shared" si="21"/>
        <v>1315.9173646159154</v>
      </c>
      <c r="AD99">
        <f t="shared" si="22"/>
        <v>131883.44121750174</v>
      </c>
      <c r="AR99" s="5"/>
      <c r="AS99">
        <f>SUM(E99:R99)+SUM(W99:AA99)</f>
        <v>96490.67866629202</v>
      </c>
      <c r="AT99">
        <f>SUM(U99:V99)</f>
        <v>0.96151282301751317</v>
      </c>
      <c r="AU99">
        <f>S99</f>
        <v>35389.717711914091</v>
      </c>
      <c r="AV99">
        <f>SUM(S99:T99)</f>
        <v>35391.801038386708</v>
      </c>
      <c r="AW99" s="2">
        <f t="shared" si="23"/>
        <v>131883.44121750174</v>
      </c>
      <c r="AX99" s="2"/>
      <c r="AY99" s="2">
        <v>134693.47710672801</v>
      </c>
      <c r="AZ99" s="2">
        <v>0</v>
      </c>
      <c r="BA99" s="2">
        <f t="shared" si="24"/>
        <v>0</v>
      </c>
      <c r="BB99" s="2">
        <v>106882.297804766</v>
      </c>
    </row>
    <row r="100" spans="2:54" x14ac:dyDescent="0.25">
      <c r="B100" s="6"/>
      <c r="C100" t="s">
        <v>39</v>
      </c>
      <c r="D100" t="s">
        <v>38</v>
      </c>
      <c r="E100">
        <f t="shared" si="21"/>
        <v>83.290365154876056</v>
      </c>
      <c r="F100">
        <f t="shared" si="21"/>
        <v>0</v>
      </c>
      <c r="G100">
        <f t="shared" si="21"/>
        <v>0</v>
      </c>
      <c r="H100">
        <f t="shared" si="21"/>
        <v>0</v>
      </c>
      <c r="I100">
        <f t="shared" si="21"/>
        <v>0</v>
      </c>
      <c r="J100">
        <f t="shared" si="21"/>
        <v>463.13915396205255</v>
      </c>
      <c r="K100">
        <f t="shared" si="21"/>
        <v>828.52843388496694</v>
      </c>
      <c r="L100">
        <f t="shared" si="21"/>
        <v>2387.0867358575065</v>
      </c>
      <c r="M100">
        <f t="shared" si="21"/>
        <v>10469.838597105419</v>
      </c>
      <c r="N100">
        <f t="shared" si="21"/>
        <v>231.42217812108663</v>
      </c>
      <c r="O100">
        <f t="shared" si="21"/>
        <v>231.71906497072021</v>
      </c>
      <c r="P100">
        <f t="shared" si="21"/>
        <v>1277.51369195241</v>
      </c>
      <c r="Q100">
        <f t="shared" si="21"/>
        <v>6300.1946892997103</v>
      </c>
      <c r="R100">
        <f t="shared" si="21"/>
        <v>3456.0907118986197</v>
      </c>
      <c r="S100">
        <f t="shared" si="21"/>
        <v>47178.894396068994</v>
      </c>
      <c r="T100">
        <f t="shared" si="21"/>
        <v>1.2200410258245602</v>
      </c>
      <c r="U100">
        <f t="shared" si="21"/>
        <v>0.53095712494903258</v>
      </c>
      <c r="V100">
        <f t="shared" si="21"/>
        <v>2.6098026871180728E-2</v>
      </c>
      <c r="W100">
        <f t="shared" si="21"/>
        <v>3883.2441802764765</v>
      </c>
      <c r="X100">
        <f t="shared" si="21"/>
        <v>0</v>
      </c>
      <c r="Y100">
        <f t="shared" si="21"/>
        <v>4708.3558954828104</v>
      </c>
      <c r="Z100">
        <f t="shared" si="21"/>
        <v>0</v>
      </c>
      <c r="AA100">
        <f t="shared" si="21"/>
        <v>731.62660123485205</v>
      </c>
      <c r="AD100">
        <f t="shared" si="22"/>
        <v>82232.72179144813</v>
      </c>
      <c r="AR100" s="5"/>
      <c r="AS100">
        <f>SUM(E100:R100)+SUM(W100:AA100)</f>
        <v>35052.05029920151</v>
      </c>
      <c r="AT100">
        <f>SUM(U100:V100)</f>
        <v>0.55705515182021326</v>
      </c>
      <c r="AU100">
        <f>S100</f>
        <v>47178.894396068994</v>
      </c>
      <c r="AV100">
        <f>SUM(S100:T100)</f>
        <v>47180.114437094817</v>
      </c>
      <c r="AW100" s="2">
        <f t="shared" si="23"/>
        <v>82232.72179144813</v>
      </c>
      <c r="AX100" s="2"/>
      <c r="AY100" s="2">
        <v>27019.7488622655</v>
      </c>
      <c r="AZ100" s="2">
        <v>0</v>
      </c>
      <c r="BA100" s="2">
        <f t="shared" si="24"/>
        <v>0</v>
      </c>
      <c r="BB100" s="2">
        <v>3741.4468188740102</v>
      </c>
    </row>
    <row r="101" spans="2:54" x14ac:dyDescent="0.25">
      <c r="B101" s="6"/>
      <c r="C101" t="s">
        <v>40</v>
      </c>
      <c r="D101" t="s">
        <v>38</v>
      </c>
      <c r="E101">
        <f t="shared" si="21"/>
        <v>575.68011252043414</v>
      </c>
      <c r="F101">
        <f t="shared" si="21"/>
        <v>0</v>
      </c>
      <c r="G101">
        <f t="shared" si="21"/>
        <v>0</v>
      </c>
      <c r="H101">
        <f t="shared" si="21"/>
        <v>0</v>
      </c>
      <c r="I101">
        <f t="shared" si="21"/>
        <v>0</v>
      </c>
      <c r="J101">
        <f t="shared" si="21"/>
        <v>1985.5630328579166</v>
      </c>
      <c r="K101">
        <f t="shared" si="21"/>
        <v>4609.6294142863198</v>
      </c>
      <c r="L101">
        <f t="shared" si="21"/>
        <v>3156.7893839748276</v>
      </c>
      <c r="M101">
        <f t="shared" si="21"/>
        <v>35730.997165599088</v>
      </c>
      <c r="N101">
        <f t="shared" si="21"/>
        <v>717.91415242469134</v>
      </c>
      <c r="O101">
        <f t="shared" si="21"/>
        <v>626.59158172266518</v>
      </c>
      <c r="P101">
        <f t="shared" si="21"/>
        <v>4259.7682146761699</v>
      </c>
      <c r="Q101">
        <f t="shared" si="21"/>
        <v>12716.883914048905</v>
      </c>
      <c r="R101">
        <f t="shared" si="21"/>
        <v>9910.9240614389091</v>
      </c>
      <c r="S101">
        <f t="shared" si="21"/>
        <v>76968.094071996966</v>
      </c>
      <c r="T101">
        <f t="shared" si="21"/>
        <v>2.9930463115062245</v>
      </c>
      <c r="U101">
        <f t="shared" si="21"/>
        <v>1.318760367144499</v>
      </c>
      <c r="V101">
        <f t="shared" si="21"/>
        <v>7.3370247656503934E-2</v>
      </c>
      <c r="W101">
        <f t="shared" si="21"/>
        <v>9526.5072439669329</v>
      </c>
      <c r="X101">
        <f t="shared" si="21"/>
        <v>0</v>
      </c>
      <c r="Y101">
        <f t="shared" si="21"/>
        <v>13236.7569323031</v>
      </c>
      <c r="Z101">
        <f t="shared" si="21"/>
        <v>0</v>
      </c>
      <c r="AA101">
        <f t="shared" si="21"/>
        <v>1887.1975997369834</v>
      </c>
      <c r="AD101">
        <f t="shared" si="22"/>
        <v>175913.68205848022</v>
      </c>
      <c r="AR101" s="5"/>
      <c r="AS101">
        <f>SUM(E101:R101)+SUM(W101:AA101)</f>
        <v>98941.20280955694</v>
      </c>
      <c r="AT101">
        <f>SUM(U101:V101)</f>
        <v>1.3921306148010029</v>
      </c>
      <c r="AU101">
        <f>S101</f>
        <v>76968.094071996966</v>
      </c>
      <c r="AV101">
        <f>SUM(S101:T101)</f>
        <v>76971.087118308467</v>
      </c>
      <c r="AW101" s="2">
        <f t="shared" si="23"/>
        <v>175913.68205848022</v>
      </c>
      <c r="AX101" s="2"/>
      <c r="AY101" s="2">
        <v>150590.87186741701</v>
      </c>
      <c r="AZ101" s="2">
        <v>0</v>
      </c>
      <c r="BA101" s="2">
        <f t="shared" si="24"/>
        <v>0</v>
      </c>
      <c r="BB101" s="2">
        <v>109971.556735035</v>
      </c>
    </row>
    <row r="102" spans="2:54" x14ac:dyDescent="0.25">
      <c r="B102" s="6"/>
      <c r="C102" t="s">
        <v>41</v>
      </c>
      <c r="D102" t="s">
        <v>38</v>
      </c>
      <c r="E102">
        <f t="shared" si="21"/>
        <v>20.371895338098483</v>
      </c>
      <c r="F102">
        <f t="shared" si="21"/>
        <v>0</v>
      </c>
      <c r="G102">
        <f t="shared" si="21"/>
        <v>0</v>
      </c>
      <c r="H102">
        <f t="shared" si="21"/>
        <v>0</v>
      </c>
      <c r="I102">
        <f t="shared" si="21"/>
        <v>0</v>
      </c>
      <c r="J102">
        <f t="shared" si="21"/>
        <v>89.85133871719583</v>
      </c>
      <c r="K102">
        <f t="shared" si="21"/>
        <v>33.073894111912601</v>
      </c>
      <c r="L102">
        <f t="shared" si="21"/>
        <v>597.58454120202543</v>
      </c>
      <c r="M102">
        <f t="shared" si="21"/>
        <v>97.430984294438844</v>
      </c>
      <c r="N102">
        <f t="shared" si="21"/>
        <v>50.024661978429712</v>
      </c>
      <c r="O102">
        <f t="shared" si="21"/>
        <v>69.946109730475783</v>
      </c>
      <c r="P102">
        <f t="shared" si="21"/>
        <v>70.160455436736399</v>
      </c>
      <c r="Q102">
        <f t="shared" si="21"/>
        <v>23541.824395862688</v>
      </c>
      <c r="R102">
        <f t="shared" si="21"/>
        <v>477.23057837306391</v>
      </c>
      <c r="S102">
        <f t="shared" si="21"/>
        <v>3106.9349169164184</v>
      </c>
      <c r="T102">
        <f t="shared" si="21"/>
        <v>0.2165737277847905</v>
      </c>
      <c r="U102">
        <f t="shared" si="21"/>
        <v>6.2743418234639303E-2</v>
      </c>
      <c r="V102">
        <f t="shared" si="21"/>
        <v>5.0950182266275177E-3</v>
      </c>
      <c r="W102">
        <f t="shared" si="21"/>
        <v>689.32818669165408</v>
      </c>
      <c r="X102">
        <f t="shared" si="21"/>
        <v>0</v>
      </c>
      <c r="Y102">
        <f t="shared" si="21"/>
        <v>919.19435991632599</v>
      </c>
      <c r="Z102">
        <f t="shared" si="21"/>
        <v>0</v>
      </c>
      <c r="AA102">
        <f t="shared" si="21"/>
        <v>105.87848017030048</v>
      </c>
      <c r="AD102">
        <f t="shared" si="22"/>
        <v>29869.119210904013</v>
      </c>
      <c r="AR102" s="5"/>
      <c r="AS102">
        <f>SUM(E102:R102)+SUM(W102:AA102)</f>
        <v>26761.899881823345</v>
      </c>
      <c r="AT102">
        <f>SUM(U102:V102)</f>
        <v>6.7838436461266818E-2</v>
      </c>
      <c r="AU102">
        <f>S102</f>
        <v>3106.9349169164184</v>
      </c>
      <c r="AV102">
        <f>SUM(S102:T102)</f>
        <v>3107.151490644203</v>
      </c>
      <c r="AW102" s="2">
        <f t="shared" si="23"/>
        <v>29869.119210904013</v>
      </c>
      <c r="AX102" s="2"/>
      <c r="AY102" s="2">
        <v>2749.7549641846099</v>
      </c>
      <c r="AZ102" s="2">
        <v>0</v>
      </c>
      <c r="BA102" s="2">
        <f t="shared" si="24"/>
        <v>0</v>
      </c>
      <c r="BB102" s="2">
        <v>150.546443887279</v>
      </c>
    </row>
    <row r="103" spans="2:54" x14ac:dyDescent="0.25">
      <c r="B103" s="6"/>
      <c r="C103" t="s">
        <v>42</v>
      </c>
      <c r="D103" t="s">
        <v>38</v>
      </c>
      <c r="E103">
        <f t="shared" si="21"/>
        <v>12.190096763926446</v>
      </c>
      <c r="F103">
        <f t="shared" si="21"/>
        <v>0</v>
      </c>
      <c r="G103">
        <f t="shared" si="21"/>
        <v>0</v>
      </c>
      <c r="H103">
        <f t="shared" si="21"/>
        <v>0</v>
      </c>
      <c r="I103">
        <f t="shared" si="21"/>
        <v>0</v>
      </c>
      <c r="J103">
        <f t="shared" si="21"/>
        <v>77.261926749939903</v>
      </c>
      <c r="K103">
        <f t="shared" si="21"/>
        <v>49.198459566048903</v>
      </c>
      <c r="L103">
        <f t="shared" si="21"/>
        <v>1265.8542290007147</v>
      </c>
      <c r="M103">
        <f t="shared" si="21"/>
        <v>1183.3477652740864</v>
      </c>
      <c r="N103">
        <f t="shared" si="21"/>
        <v>67.392737136940767</v>
      </c>
      <c r="O103">
        <f t="shared" si="21"/>
        <v>74.421435980638748</v>
      </c>
      <c r="P103">
        <f t="shared" si="21"/>
        <v>603.65839655073796</v>
      </c>
      <c r="Q103">
        <f t="shared" si="21"/>
        <v>1388.8721014032303</v>
      </c>
      <c r="R103">
        <f t="shared" si="21"/>
        <v>302.69239149467995</v>
      </c>
      <c r="S103">
        <f t="shared" si="21"/>
        <v>2493.5831190697204</v>
      </c>
      <c r="T103">
        <f t="shared" si="21"/>
        <v>9.3747459150071974E-2</v>
      </c>
      <c r="U103">
        <f t="shared" si="21"/>
        <v>5.6038750251529518E-2</v>
      </c>
      <c r="V103">
        <f t="shared" si="21"/>
        <v>2.5601733239297986E-3</v>
      </c>
      <c r="W103">
        <f t="shared" si="21"/>
        <v>298.38691277958111</v>
      </c>
      <c r="X103">
        <f t="shared" si="21"/>
        <v>0</v>
      </c>
      <c r="Y103">
        <f t="shared" si="21"/>
        <v>461.881935468991</v>
      </c>
      <c r="Z103">
        <f t="shared" si="21"/>
        <v>0</v>
      </c>
      <c r="AA103">
        <f t="shared" si="21"/>
        <v>54.46788594347781</v>
      </c>
      <c r="AD103">
        <f t="shared" si="22"/>
        <v>8333.3617395654401</v>
      </c>
      <c r="AR103" s="5"/>
      <c r="AS103">
        <f>SUM(E103:R103)+SUM(W103:AA103)</f>
        <v>5839.626274112994</v>
      </c>
      <c r="AT103">
        <f>SUM(U103:V103)</f>
        <v>5.8598923575459316E-2</v>
      </c>
      <c r="AU103">
        <f>S103</f>
        <v>2493.5831190697204</v>
      </c>
      <c r="AV103">
        <f>SUM(S103:T103)</f>
        <v>2493.6768665288705</v>
      </c>
      <c r="AW103" s="2">
        <f t="shared" si="23"/>
        <v>8333.3617395654401</v>
      </c>
      <c r="AX103" s="2"/>
      <c r="AY103" s="2">
        <v>8372.5991373911802</v>
      </c>
      <c r="AZ103" s="2">
        <v>0</v>
      </c>
      <c r="BA103" s="2">
        <f t="shared" si="24"/>
        <v>0</v>
      </c>
      <c r="BB103" s="2">
        <v>501.64144471732902</v>
      </c>
    </row>
    <row r="104" spans="2:54" x14ac:dyDescent="0.25">
      <c r="B104" s="6"/>
      <c r="C104" t="s">
        <v>43</v>
      </c>
      <c r="D104" t="s">
        <v>44</v>
      </c>
      <c r="E104">
        <f t="shared" si="21"/>
        <v>4.8988096224736066E-6</v>
      </c>
      <c r="F104">
        <f t="shared" si="21"/>
        <v>0</v>
      </c>
      <c r="G104">
        <f t="shared" si="21"/>
        <v>0</v>
      </c>
      <c r="H104">
        <f t="shared" si="21"/>
        <v>0</v>
      </c>
      <c r="I104">
        <f t="shared" si="21"/>
        <v>0</v>
      </c>
      <c r="J104">
        <f t="shared" si="21"/>
        <v>3.9145084823899998E-5</v>
      </c>
      <c r="K104">
        <f t="shared" si="21"/>
        <v>5.5033102218761402E-5</v>
      </c>
      <c r="L104">
        <f t="shared" si="21"/>
        <v>4.6078148893029648E-5</v>
      </c>
      <c r="M104">
        <f t="shared" si="21"/>
        <v>6.5140985136126202E-5</v>
      </c>
      <c r="N104">
        <f t="shared" si="21"/>
        <v>3.9396774103085594E-5</v>
      </c>
      <c r="O104">
        <f t="shared" si="21"/>
        <v>2.4208620278282441E-5</v>
      </c>
      <c r="P104">
        <f t="shared" si="21"/>
        <v>1.24716495697226E-4</v>
      </c>
      <c r="Q104">
        <f t="shared" si="21"/>
        <v>8.3578230605957403E-5</v>
      </c>
      <c r="R104">
        <f t="shared" si="21"/>
        <v>2.7744662469786986E-4</v>
      </c>
      <c r="S104">
        <f t="shared" si="21"/>
        <v>6.6411239265148784E-4</v>
      </c>
      <c r="T104">
        <f t="shared" si="21"/>
        <v>4.2577737376084268E-8</v>
      </c>
      <c r="U104">
        <f t="shared" si="21"/>
        <v>2.6774285715204118E-8</v>
      </c>
      <c r="V104">
        <f t="shared" si="21"/>
        <v>4.5972557048638859E-9</v>
      </c>
      <c r="W104">
        <f t="shared" si="21"/>
        <v>1.355198287395911E-4</v>
      </c>
      <c r="X104">
        <f t="shared" si="21"/>
        <v>0</v>
      </c>
      <c r="Y104">
        <f t="shared" si="21"/>
        <v>8.2939281608834401E-4</v>
      </c>
      <c r="Z104">
        <f t="shared" si="21"/>
        <v>0</v>
      </c>
      <c r="AA104">
        <f t="shared" si="21"/>
        <v>2.4664277610878285E-5</v>
      </c>
      <c r="AD104">
        <f t="shared" si="22"/>
        <v>2.4134061404458094E-3</v>
      </c>
      <c r="AR104" s="5"/>
      <c r="AS104">
        <f>SUM(E104:R104)+SUM(W104:AA104)</f>
        <v>1.7492197985155256E-3</v>
      </c>
      <c r="AT104">
        <f>SUM(U104:V104)</f>
        <v>3.1371541420068005E-8</v>
      </c>
      <c r="AU104">
        <f>S104</f>
        <v>6.6411239265148784E-4</v>
      </c>
      <c r="AV104">
        <f>SUM(S104:T104)</f>
        <v>6.6415497038886391E-4</v>
      </c>
      <c r="AW104" s="2">
        <f t="shared" si="23"/>
        <v>2.4134061404458094E-3</v>
      </c>
      <c r="AX104" s="2"/>
      <c r="AY104" s="2">
        <v>9.7636408364251801E-4</v>
      </c>
      <c r="AZ104" s="2">
        <v>0</v>
      </c>
      <c r="BA104" s="2">
        <f t="shared" si="24"/>
        <v>0</v>
      </c>
      <c r="BB104" s="2">
        <v>9.6711751805236205E-5</v>
      </c>
    </row>
    <row r="105" spans="2:54" x14ac:dyDescent="0.25">
      <c r="B105" s="6"/>
      <c r="C105" t="s">
        <v>45</v>
      </c>
      <c r="D105" t="s">
        <v>46</v>
      </c>
      <c r="E105">
        <f t="shared" si="21"/>
        <v>9.7908234274913894E-2</v>
      </c>
      <c r="F105">
        <f t="shared" si="21"/>
        <v>0</v>
      </c>
      <c r="G105">
        <f t="shared" si="21"/>
        <v>0</v>
      </c>
      <c r="H105">
        <f t="shared" si="21"/>
        <v>0</v>
      </c>
      <c r="I105">
        <f t="shared" si="21"/>
        <v>0</v>
      </c>
      <c r="J105">
        <f t="shared" si="21"/>
        <v>0.48395311684765252</v>
      </c>
      <c r="K105">
        <f t="shared" si="21"/>
        <v>0.84335619187444699</v>
      </c>
      <c r="L105">
        <f t="shared" si="21"/>
        <v>1.4438699571568119</v>
      </c>
      <c r="M105">
        <f t="shared" si="21"/>
        <v>2.3513684981595984</v>
      </c>
      <c r="N105">
        <f t="shared" si="21"/>
        <v>0.66943523111106673</v>
      </c>
      <c r="O105">
        <f t="shared" si="21"/>
        <v>0.2688636414191008</v>
      </c>
      <c r="P105">
        <f t="shared" si="21"/>
        <v>2.5231712122488599</v>
      </c>
      <c r="Q105">
        <f t="shared" si="21"/>
        <v>2.166356407880448</v>
      </c>
      <c r="R105">
        <f t="shared" si="21"/>
        <v>3.8871845323237193</v>
      </c>
      <c r="S105">
        <f t="shared" si="21"/>
        <v>11.03884821418016</v>
      </c>
      <c r="T105">
        <f t="shared" si="21"/>
        <v>9.1762587781625484E-4</v>
      </c>
      <c r="U105">
        <f t="shared" si="21"/>
        <v>5.3795080838397037E-4</v>
      </c>
      <c r="V105">
        <f t="shared" si="21"/>
        <v>2.4873913310638273E-5</v>
      </c>
      <c r="W105">
        <f t="shared" si="21"/>
        <v>2.9206930539838014</v>
      </c>
      <c r="X105">
        <f t="shared" si="21"/>
        <v>0</v>
      </c>
      <c r="Y105">
        <f t="shared" si="21"/>
        <v>4.4875130582840699</v>
      </c>
      <c r="Z105">
        <f t="shared" si="21"/>
        <v>0</v>
      </c>
      <c r="AA105">
        <f t="shared" si="21"/>
        <v>0.64513096908105161</v>
      </c>
      <c r="AD105">
        <f t="shared" si="22"/>
        <v>33.829132769425208</v>
      </c>
      <c r="AR105" s="5"/>
      <c r="AS105">
        <f>SUM(E105:R105)+SUM(W105:AA105)</f>
        <v>22.788804104645543</v>
      </c>
      <c r="AT105">
        <f>SUM(U105:V105)</f>
        <v>5.6282472169460866E-4</v>
      </c>
      <c r="AU105">
        <f>S105</f>
        <v>11.03884821418016</v>
      </c>
      <c r="AV105">
        <f>SUM(S105:T105)</f>
        <v>11.039765840057976</v>
      </c>
      <c r="AW105" s="2">
        <f t="shared" si="23"/>
        <v>33.829132769425208</v>
      </c>
      <c r="AX105" s="2"/>
      <c r="AY105" s="2">
        <v>90.817285934508305</v>
      </c>
      <c r="AZ105" s="2">
        <v>0</v>
      </c>
      <c r="BA105" s="2">
        <f t="shared" si="24"/>
        <v>0</v>
      </c>
      <c r="BB105" s="2">
        <v>77.249012862427605</v>
      </c>
    </row>
    <row r="106" spans="2:54" x14ac:dyDescent="0.25">
      <c r="B106" s="6"/>
      <c r="C106" t="s">
        <v>47</v>
      </c>
      <c r="D106" t="s">
        <v>48</v>
      </c>
      <c r="E106">
        <f t="shared" si="21"/>
        <v>3.0018156389997309E-2</v>
      </c>
      <c r="F106">
        <f t="shared" si="21"/>
        <v>0</v>
      </c>
      <c r="G106">
        <f t="shared" ref="G106:AC106" si="25">G$19*G42</f>
        <v>0</v>
      </c>
      <c r="H106">
        <f t="shared" si="25"/>
        <v>0</v>
      </c>
      <c r="I106">
        <f t="shared" si="25"/>
        <v>0</v>
      </c>
      <c r="J106">
        <f t="shared" si="25"/>
        <v>0.2172192068982842</v>
      </c>
      <c r="K106">
        <f t="shared" si="25"/>
        <v>7.4320831566057802E-2</v>
      </c>
      <c r="L106">
        <f t="shared" si="25"/>
        <v>0.13969016827072975</v>
      </c>
      <c r="M106">
        <f t="shared" si="25"/>
        <v>0.49913742169423697</v>
      </c>
      <c r="N106">
        <f t="shared" si="25"/>
        <v>8.2292896917452063E-2</v>
      </c>
      <c r="O106">
        <f t="shared" si="25"/>
        <v>5.0584436317918618E-2</v>
      </c>
      <c r="P106">
        <f t="shared" si="25"/>
        <v>0.86655730598736402</v>
      </c>
      <c r="Q106">
        <f t="shared" si="25"/>
        <v>0.37188905346872886</v>
      </c>
      <c r="R106">
        <f t="shared" si="25"/>
        <v>0.51359451805332301</v>
      </c>
      <c r="S106">
        <f t="shared" si="25"/>
        <v>5.8389349408120594</v>
      </c>
      <c r="T106">
        <f t="shared" si="25"/>
        <v>1.1522303895305727E-4</v>
      </c>
      <c r="U106">
        <f t="shared" si="25"/>
        <v>7.3638698732656887E-5</v>
      </c>
      <c r="V106">
        <f t="shared" si="25"/>
        <v>1.6699316813291914E-6</v>
      </c>
      <c r="W106">
        <f t="shared" si="25"/>
        <v>0.36674110622290695</v>
      </c>
      <c r="X106">
        <f t="shared" si="25"/>
        <v>0</v>
      </c>
      <c r="Y106">
        <f t="shared" si="25"/>
        <v>0.30127307001596698</v>
      </c>
      <c r="Z106">
        <f t="shared" si="25"/>
        <v>0</v>
      </c>
      <c r="AA106">
        <f t="shared" si="25"/>
        <v>6.6655108986342013E-2</v>
      </c>
      <c r="AD106">
        <f t="shared" si="22"/>
        <v>9.4190987532707364</v>
      </c>
      <c r="AR106" s="5"/>
      <c r="AS106">
        <f>SUM(E106:R106)+SUM(W106:AA106)</f>
        <v>3.579973280789309</v>
      </c>
      <c r="AT106">
        <f>SUM(U106:V106)</f>
        <v>7.5308630413986074E-5</v>
      </c>
      <c r="AU106">
        <f>S106</f>
        <v>5.8389349408120594</v>
      </c>
      <c r="AV106">
        <f>SUM(S106:T106)</f>
        <v>5.8390501638510122</v>
      </c>
      <c r="AW106" s="2">
        <f t="shared" si="23"/>
        <v>9.4190987532707364</v>
      </c>
      <c r="AX106" s="2"/>
      <c r="AY106" s="2">
        <v>27.074530089964998</v>
      </c>
      <c r="AZ106" s="2">
        <v>0</v>
      </c>
      <c r="BA106" s="2">
        <f t="shared" si="24"/>
        <v>0</v>
      </c>
      <c r="BB106" s="2">
        <v>0.68850301867645702</v>
      </c>
    </row>
    <row r="107" spans="2:54" x14ac:dyDescent="0.25">
      <c r="B107" s="6"/>
      <c r="C107" t="s">
        <v>49</v>
      </c>
      <c r="D107" t="s">
        <v>50</v>
      </c>
      <c r="E107">
        <f t="shared" ref="E107:AA118" si="26">E$19*E43</f>
        <v>0.98335430051508232</v>
      </c>
      <c r="F107">
        <f t="shared" si="26"/>
        <v>0</v>
      </c>
      <c r="G107">
        <f t="shared" si="26"/>
        <v>0</v>
      </c>
      <c r="H107">
        <f t="shared" si="26"/>
        <v>0</v>
      </c>
      <c r="I107">
        <f t="shared" si="26"/>
        <v>0</v>
      </c>
      <c r="J107">
        <f t="shared" si="26"/>
        <v>5.0345972560354166</v>
      </c>
      <c r="K107">
        <f t="shared" si="26"/>
        <v>10.1317601277481</v>
      </c>
      <c r="L107">
        <f t="shared" si="26"/>
        <v>20.509300799758737</v>
      </c>
      <c r="M107">
        <f t="shared" si="26"/>
        <v>23.282831289617672</v>
      </c>
      <c r="N107">
        <f t="shared" si="26"/>
        <v>5.794423378114006</v>
      </c>
      <c r="O107">
        <f t="shared" si="26"/>
        <v>2.6161389482343904</v>
      </c>
      <c r="P107">
        <f t="shared" si="26"/>
        <v>26.369866889441301</v>
      </c>
      <c r="Q107">
        <f t="shared" si="26"/>
        <v>12.456576424755877</v>
      </c>
      <c r="R107">
        <f t="shared" si="26"/>
        <v>41.854327362722103</v>
      </c>
      <c r="S107">
        <f t="shared" si="26"/>
        <v>119.03551152923913</v>
      </c>
      <c r="T107">
        <f t="shared" si="26"/>
        <v>1.0144563833929055E-2</v>
      </c>
      <c r="U107">
        <f t="shared" si="26"/>
        <v>5.9258515619698207E-3</v>
      </c>
      <c r="V107">
        <f t="shared" si="26"/>
        <v>2.8232685847778957E-4</v>
      </c>
      <c r="W107">
        <f t="shared" si="26"/>
        <v>32.288929335736114</v>
      </c>
      <c r="X107">
        <f t="shared" si="26"/>
        <v>0</v>
      </c>
      <c r="Y107">
        <f t="shared" si="26"/>
        <v>50.93470610358451</v>
      </c>
      <c r="Z107">
        <f t="shared" si="26"/>
        <v>0</v>
      </c>
      <c r="AA107">
        <f t="shared" si="26"/>
        <v>7.118854831307007</v>
      </c>
      <c r="AD107">
        <f t="shared" si="22"/>
        <v>358.42753131906386</v>
      </c>
      <c r="AR107" s="5"/>
      <c r="AS107">
        <f>SUM(E107:R107)+SUM(W107:AA107)</f>
        <v>239.37566704757032</v>
      </c>
      <c r="AT107">
        <f>SUM(U107:V107)</f>
        <v>6.2081784204476107E-3</v>
      </c>
      <c r="AU107">
        <f>S107</f>
        <v>119.03551152923913</v>
      </c>
      <c r="AV107">
        <f>SUM(S107:T107)</f>
        <v>119.04565609307306</v>
      </c>
      <c r="AW107" s="2">
        <f t="shared" si="23"/>
        <v>358.42753131906386</v>
      </c>
      <c r="AX107" s="2"/>
      <c r="AY107" s="2">
        <v>949.92313389933099</v>
      </c>
      <c r="AZ107" s="2">
        <v>0</v>
      </c>
      <c r="BA107" s="2">
        <f t="shared" si="24"/>
        <v>0</v>
      </c>
      <c r="BB107" s="2">
        <v>21.023875223404399</v>
      </c>
    </row>
    <row r="108" spans="2:54" x14ac:dyDescent="0.25">
      <c r="B108" s="6"/>
      <c r="C108" t="s">
        <v>51</v>
      </c>
      <c r="D108" t="s">
        <v>52</v>
      </c>
      <c r="E108">
        <f t="shared" si="26"/>
        <v>3.1206753049907118E-7</v>
      </c>
      <c r="F108">
        <f t="shared" si="26"/>
        <v>0</v>
      </c>
      <c r="G108">
        <f t="shared" si="26"/>
        <v>0</v>
      </c>
      <c r="H108">
        <f t="shared" si="26"/>
        <v>0</v>
      </c>
      <c r="I108">
        <f t="shared" si="26"/>
        <v>0</v>
      </c>
      <c r="J108">
        <f t="shared" si="26"/>
        <v>3.0575026485850582E-6</v>
      </c>
      <c r="K108">
        <f t="shared" si="26"/>
        <v>1.5410717743038199E-7</v>
      </c>
      <c r="L108">
        <f t="shared" si="26"/>
        <v>2.2652273454534755E-6</v>
      </c>
      <c r="M108">
        <f t="shared" si="26"/>
        <v>9.7290327073369871E-7</v>
      </c>
      <c r="N108">
        <f t="shared" si="26"/>
        <v>1.3458871828980697E-7</v>
      </c>
      <c r="O108">
        <f t="shared" si="26"/>
        <v>7.6550119402897153E-8</v>
      </c>
      <c r="P108">
        <f t="shared" si="26"/>
        <v>2.6206648287977302E-6</v>
      </c>
      <c r="Q108">
        <f t="shared" si="26"/>
        <v>7.8893184714863585E-7</v>
      </c>
      <c r="R108">
        <f t="shared" si="26"/>
        <v>1.10017568729229E-6</v>
      </c>
      <c r="S108">
        <f t="shared" si="26"/>
        <v>1.1016007419613607E-5</v>
      </c>
      <c r="T108">
        <f t="shared" si="26"/>
        <v>5.2035507388353792E-10</v>
      </c>
      <c r="U108">
        <f t="shared" si="26"/>
        <v>7.7062618232396693E-10</v>
      </c>
      <c r="V108">
        <f t="shared" si="26"/>
        <v>1.2262246555142045E-11</v>
      </c>
      <c r="W108">
        <f t="shared" si="26"/>
        <v>1.6562277575624355E-6</v>
      </c>
      <c r="X108">
        <f t="shared" si="26"/>
        <v>0</v>
      </c>
      <c r="Y108">
        <f t="shared" si="26"/>
        <v>2.2122370072168903E-6</v>
      </c>
      <c r="Z108">
        <f t="shared" si="26"/>
        <v>0</v>
      </c>
      <c r="AA108">
        <f t="shared" si="26"/>
        <v>1.7965676192921125E-7</v>
      </c>
      <c r="AD108">
        <f t="shared" si="22"/>
        <v>2.6548151363457952E-5</v>
      </c>
      <c r="AR108" s="5"/>
      <c r="AS108">
        <f>SUM(E108:R108)+SUM(W108:AA108)</f>
        <v>1.5530840700341586E-5</v>
      </c>
      <c r="AT108">
        <f>SUM(U108:V108)</f>
        <v>7.8288842887910896E-10</v>
      </c>
      <c r="AU108">
        <f>S108</f>
        <v>1.1016007419613607E-5</v>
      </c>
      <c r="AV108">
        <f>SUM(S108:T108)</f>
        <v>1.101652777468749E-5</v>
      </c>
      <c r="AW108" s="2">
        <f t="shared" si="23"/>
        <v>2.6548151363457952E-5</v>
      </c>
      <c r="AX108" s="2"/>
      <c r="AY108" s="2">
        <v>1.4364145460106699E-5</v>
      </c>
      <c r="AZ108" s="2">
        <v>0</v>
      </c>
      <c r="BA108" s="2">
        <f t="shared" si="24"/>
        <v>0</v>
      </c>
      <c r="BB108" s="2">
        <v>1.3887667881607501E-6</v>
      </c>
    </row>
    <row r="109" spans="2:54" x14ac:dyDescent="0.25">
      <c r="B109" s="6"/>
      <c r="C109" t="s">
        <v>53</v>
      </c>
      <c r="D109" t="s">
        <v>52</v>
      </c>
      <c r="E109">
        <f t="shared" si="26"/>
        <v>1.873091375953259E-7</v>
      </c>
      <c r="F109">
        <f t="shared" si="26"/>
        <v>0</v>
      </c>
      <c r="G109">
        <f t="shared" si="26"/>
        <v>0</v>
      </c>
      <c r="H109">
        <f t="shared" si="26"/>
        <v>0</v>
      </c>
      <c r="I109">
        <f t="shared" si="26"/>
        <v>0</v>
      </c>
      <c r="J109">
        <f t="shared" si="26"/>
        <v>1.3068739955427166E-6</v>
      </c>
      <c r="K109">
        <f t="shared" si="26"/>
        <v>8.98798099910704E-8</v>
      </c>
      <c r="L109">
        <f t="shared" si="26"/>
        <v>1.6268655502844076E-6</v>
      </c>
      <c r="M109">
        <f t="shared" si="26"/>
        <v>6.546246053787701E-7</v>
      </c>
      <c r="N109">
        <f t="shared" si="26"/>
        <v>8.978472855215035E-8</v>
      </c>
      <c r="O109">
        <f t="shared" si="26"/>
        <v>3.5099480032256202E-8</v>
      </c>
      <c r="P109">
        <f t="shared" si="26"/>
        <v>1.95153123617466E-6</v>
      </c>
      <c r="Q109">
        <f t="shared" si="26"/>
        <v>4.4186953304853586E-7</v>
      </c>
      <c r="R109">
        <f t="shared" si="26"/>
        <v>4.3913251662448199E-7</v>
      </c>
      <c r="S109">
        <f t="shared" si="26"/>
        <v>7.3430765080125504E-6</v>
      </c>
      <c r="T109">
        <f t="shared" si="26"/>
        <v>2.5450119583859622E-10</v>
      </c>
      <c r="U109">
        <f t="shared" si="26"/>
        <v>1.1919233011673891E-10</v>
      </c>
      <c r="V109">
        <f t="shared" si="26"/>
        <v>7.0114916052478101E-12</v>
      </c>
      <c r="W109">
        <f t="shared" si="26"/>
        <v>8.1004676621075122E-7</v>
      </c>
      <c r="X109">
        <f t="shared" si="26"/>
        <v>0</v>
      </c>
      <c r="Y109">
        <f t="shared" si="26"/>
        <v>1.2649461202046499E-6</v>
      </c>
      <c r="Z109">
        <f t="shared" si="26"/>
        <v>0</v>
      </c>
      <c r="AA109">
        <f t="shared" si="26"/>
        <v>8.7734070311030987E-8</v>
      </c>
      <c r="AD109">
        <f t="shared" si="22"/>
        <v>1.632915476298092E-5</v>
      </c>
      <c r="AR109" s="5"/>
      <c r="AS109">
        <f>SUM(E109:R109)+SUM(W109:AA109)</f>
        <v>8.9856975499508077E-6</v>
      </c>
      <c r="AT109">
        <f>SUM(U109:V109)</f>
        <v>1.2620382172198673E-10</v>
      </c>
      <c r="AU109">
        <f>S109</f>
        <v>7.3430765080125504E-6</v>
      </c>
      <c r="AV109">
        <f>SUM(S109:T109)</f>
        <v>7.3433310092083894E-6</v>
      </c>
      <c r="AW109" s="2">
        <f t="shared" si="23"/>
        <v>1.632915476298092E-5</v>
      </c>
      <c r="AX109" s="2"/>
      <c r="AY109" s="2">
        <v>1.08641979445352E-5</v>
      </c>
      <c r="AZ109" s="2">
        <v>0</v>
      </c>
      <c r="BA109" s="2">
        <f t="shared" si="24"/>
        <v>0</v>
      </c>
      <c r="BB109" s="2">
        <v>1.1796701995150099E-6</v>
      </c>
    </row>
    <row r="110" spans="2:54" x14ac:dyDescent="0.25">
      <c r="B110" s="6"/>
      <c r="C110" t="s">
        <v>54</v>
      </c>
      <c r="D110" t="s">
        <v>52</v>
      </c>
      <c r="E110">
        <f t="shared" si="26"/>
        <v>1.2475839290374668E-7</v>
      </c>
      <c r="F110">
        <f t="shared" si="26"/>
        <v>0</v>
      </c>
      <c r="G110">
        <f t="shared" si="26"/>
        <v>0</v>
      </c>
      <c r="H110">
        <f t="shared" si="26"/>
        <v>0</v>
      </c>
      <c r="I110">
        <f t="shared" si="26"/>
        <v>0</v>
      </c>
      <c r="J110">
        <f t="shared" si="26"/>
        <v>1.7506286530423585E-6</v>
      </c>
      <c r="K110">
        <f t="shared" si="26"/>
        <v>6.4227367439310903E-8</v>
      </c>
      <c r="L110">
        <f t="shared" si="26"/>
        <v>6.3836179516906323E-7</v>
      </c>
      <c r="M110">
        <f t="shared" si="26"/>
        <v>3.1827866535493274E-7</v>
      </c>
      <c r="N110">
        <f t="shared" si="26"/>
        <v>4.4803989737656127E-8</v>
      </c>
      <c r="O110">
        <f t="shared" si="26"/>
        <v>4.1450639370641308E-8</v>
      </c>
      <c r="P110">
        <f t="shared" si="26"/>
        <v>6.6913359262308005E-7</v>
      </c>
      <c r="Q110">
        <f t="shared" si="26"/>
        <v>3.4706231410009999E-7</v>
      </c>
      <c r="R110">
        <f t="shared" si="26"/>
        <v>6.6104317066780491E-7</v>
      </c>
      <c r="S110">
        <f t="shared" si="26"/>
        <v>3.6729309116010715E-6</v>
      </c>
      <c r="T110">
        <f t="shared" si="26"/>
        <v>2.6585387804493922E-10</v>
      </c>
      <c r="U110">
        <f t="shared" si="26"/>
        <v>6.514338522072265E-10</v>
      </c>
      <c r="V110">
        <f t="shared" si="26"/>
        <v>5.2507549498941847E-12</v>
      </c>
      <c r="W110">
        <f t="shared" si="26"/>
        <v>8.4618099135167624E-7</v>
      </c>
      <c r="X110">
        <f t="shared" si="26"/>
        <v>0</v>
      </c>
      <c r="Y110">
        <f t="shared" si="26"/>
        <v>9.4729088701223105E-7</v>
      </c>
      <c r="Z110">
        <f t="shared" si="26"/>
        <v>0</v>
      </c>
      <c r="AA110">
        <f t="shared" si="26"/>
        <v>9.1922691618180394E-8</v>
      </c>
      <c r="AD110">
        <f t="shared" si="22"/>
        <v>1.0218996600477056E-5</v>
      </c>
      <c r="AR110" s="5"/>
      <c r="AS110">
        <f>SUM(E110:R110)+SUM(W110:AA110)</f>
        <v>6.5451431503907815E-6</v>
      </c>
      <c r="AT110">
        <f>SUM(U110:V110)</f>
        <v>6.5668460715712066E-10</v>
      </c>
      <c r="AU110">
        <f>S110</f>
        <v>3.6729309116010715E-6</v>
      </c>
      <c r="AV110">
        <f>SUM(S110:T110)</f>
        <v>3.6731967654791164E-6</v>
      </c>
      <c r="AW110" s="2">
        <f t="shared" si="23"/>
        <v>1.0218996600477056E-5</v>
      </c>
      <c r="AX110" s="2"/>
      <c r="AY110" s="2">
        <v>3.4999475155715599E-6</v>
      </c>
      <c r="AZ110" s="2">
        <v>0</v>
      </c>
      <c r="BA110" s="2">
        <f t="shared" si="24"/>
        <v>0</v>
      </c>
      <c r="BB110" s="2">
        <v>2.09096588645742E-7</v>
      </c>
    </row>
    <row r="111" spans="2:54" x14ac:dyDescent="0.25">
      <c r="B111" s="6"/>
      <c r="C111" t="s">
        <v>55</v>
      </c>
      <c r="D111" t="s">
        <v>52</v>
      </c>
      <c r="E111">
        <f t="shared" si="26"/>
        <v>1.625920274202889E-6</v>
      </c>
      <c r="F111">
        <f t="shared" si="26"/>
        <v>0</v>
      </c>
      <c r="G111">
        <f t="shared" si="26"/>
        <v>0</v>
      </c>
      <c r="H111">
        <f t="shared" si="26"/>
        <v>0</v>
      </c>
      <c r="I111">
        <f t="shared" si="26"/>
        <v>0</v>
      </c>
      <c r="J111">
        <f t="shared" si="26"/>
        <v>5.7515623028761497E-6</v>
      </c>
      <c r="K111">
        <f t="shared" si="26"/>
        <v>4.1212870607621703E-6</v>
      </c>
      <c r="L111">
        <f t="shared" si="26"/>
        <v>9.6276011505761358E-6</v>
      </c>
      <c r="M111">
        <f t="shared" si="26"/>
        <v>3.0046251180283438E-5</v>
      </c>
      <c r="N111">
        <f t="shared" si="26"/>
        <v>2.2295410326150376E-6</v>
      </c>
      <c r="O111">
        <f t="shared" si="26"/>
        <v>2.104700629867247E-6</v>
      </c>
      <c r="P111">
        <f t="shared" si="26"/>
        <v>4.7755196514397602E-5</v>
      </c>
      <c r="Q111">
        <f t="shared" si="26"/>
        <v>1.9468355800038802E-5</v>
      </c>
      <c r="R111">
        <f t="shared" si="26"/>
        <v>2.497666519440975E-5</v>
      </c>
      <c r="S111">
        <f t="shared" si="26"/>
        <v>5.263404080630144E-4</v>
      </c>
      <c r="T111">
        <f t="shared" si="26"/>
        <v>8.1402429269939988E-9</v>
      </c>
      <c r="U111">
        <f t="shared" si="26"/>
        <v>3.0636857708327167E-9</v>
      </c>
      <c r="V111">
        <f t="shared" si="26"/>
        <v>1.5157504535711479E-10</v>
      </c>
      <c r="W111">
        <f t="shared" si="26"/>
        <v>2.5909416407470661E-5</v>
      </c>
      <c r="X111">
        <f t="shared" si="26"/>
        <v>0</v>
      </c>
      <c r="Y111">
        <f t="shared" si="26"/>
        <v>2.7345717051250699E-5</v>
      </c>
      <c r="Z111">
        <f t="shared" si="26"/>
        <v>0</v>
      </c>
      <c r="AA111">
        <f t="shared" si="26"/>
        <v>4.5260130326201291E-6</v>
      </c>
      <c r="AD111">
        <f t="shared" si="22"/>
        <v>7.3183999119812832E-4</v>
      </c>
      <c r="AR111" s="5"/>
      <c r="AS111">
        <f>SUM(E111:R111)+SUM(W111:AA111)</f>
        <v>2.0548822763137068E-4</v>
      </c>
      <c r="AT111">
        <f>SUM(U111:V111)</f>
        <v>3.2152608161898314E-9</v>
      </c>
      <c r="AU111">
        <f>S111</f>
        <v>5.263404080630144E-4</v>
      </c>
      <c r="AV111">
        <f>SUM(S111:T111)</f>
        <v>5.2634854830594139E-4</v>
      </c>
      <c r="AW111" s="2">
        <f t="shared" si="23"/>
        <v>7.3183999119812832E-4</v>
      </c>
      <c r="AX111" s="2"/>
      <c r="AY111" s="2">
        <v>5.8920518462656998E-4</v>
      </c>
      <c r="AZ111" s="2">
        <v>0</v>
      </c>
      <c r="BA111" s="2">
        <f t="shared" si="24"/>
        <v>0</v>
      </c>
      <c r="BB111" s="2">
        <v>6.3410434083429999E-5</v>
      </c>
    </row>
    <row r="112" spans="2:54" x14ac:dyDescent="0.25">
      <c r="B112" s="6"/>
      <c r="C112" t="s">
        <v>56</v>
      </c>
      <c r="D112" t="s">
        <v>52</v>
      </c>
      <c r="E112">
        <f t="shared" si="26"/>
        <v>1.5953665383580772E-6</v>
      </c>
      <c r="F112">
        <f t="shared" si="26"/>
        <v>0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 t="shared" si="26"/>
        <v>5.5333110201678495E-6</v>
      </c>
      <c r="K112">
        <f t="shared" si="26"/>
        <v>3.9179125452756502E-6</v>
      </c>
      <c r="L112">
        <f t="shared" si="26"/>
        <v>8.9972891834520383E-6</v>
      </c>
      <c r="M112">
        <f t="shared" si="26"/>
        <v>2.8438801199219177E-5</v>
      </c>
      <c r="N112">
        <f t="shared" si="26"/>
        <v>1.7366087049502761E-6</v>
      </c>
      <c r="O112">
        <f t="shared" si="26"/>
        <v>1.9982996234145722E-6</v>
      </c>
      <c r="P112">
        <f t="shared" si="26"/>
        <v>4.7489413219052297E-5</v>
      </c>
      <c r="Q112">
        <f t="shared" si="26"/>
        <v>1.6389123288490547E-5</v>
      </c>
      <c r="R112">
        <f t="shared" si="26"/>
        <v>2.4048226598992409E-5</v>
      </c>
      <c r="S112">
        <f t="shared" si="26"/>
        <v>5.0740942781722902E-4</v>
      </c>
      <c r="T112">
        <f t="shared" si="26"/>
        <v>7.7697647931355661E-9</v>
      </c>
      <c r="U112">
        <f t="shared" si="26"/>
        <v>2.8494307604426858E-9</v>
      </c>
      <c r="V112">
        <f t="shared" si="26"/>
        <v>1.4271210406277902E-10</v>
      </c>
      <c r="W112">
        <f t="shared" si="26"/>
        <v>2.4730228964775334E-5</v>
      </c>
      <c r="X112">
        <f t="shared" si="26"/>
        <v>0</v>
      </c>
      <c r="Y112">
        <f t="shared" si="26"/>
        <v>2.57467501216632E-5</v>
      </c>
      <c r="Z112">
        <f t="shared" si="26"/>
        <v>0</v>
      </c>
      <c r="AA112">
        <f t="shared" si="26"/>
        <v>4.3530623113732629E-6</v>
      </c>
      <c r="AD112">
        <f t="shared" si="22"/>
        <v>7.0239458304407153E-4</v>
      </c>
      <c r="AR112" s="5"/>
      <c r="AS112">
        <f>SUM(E112:R112)+SUM(W112:AA112)</f>
        <v>1.949743933191847E-4</v>
      </c>
      <c r="AT112">
        <f>SUM(U112:V112)</f>
        <v>2.9921428645054649E-9</v>
      </c>
      <c r="AU112">
        <f>S112</f>
        <v>5.0740942781722902E-4</v>
      </c>
      <c r="AV112">
        <f>SUM(S112:T112)</f>
        <v>5.0741719758202217E-4</v>
      </c>
      <c r="AW112" s="2">
        <f t="shared" si="23"/>
        <v>7.0239458304407153E-4</v>
      </c>
      <c r="AX112" s="2"/>
      <c r="AY112" s="2">
        <v>5.78107024005015E-4</v>
      </c>
      <c r="AZ112" s="2">
        <v>0</v>
      </c>
      <c r="BA112" s="2">
        <f t="shared" si="24"/>
        <v>0</v>
      </c>
      <c r="BB112" s="2">
        <v>1.9243597683144799E-5</v>
      </c>
    </row>
    <row r="113" spans="2:54" x14ac:dyDescent="0.25">
      <c r="B113" s="6"/>
      <c r="C113" t="s">
        <v>57</v>
      </c>
      <c r="D113" t="s">
        <v>52</v>
      </c>
      <c r="E113">
        <f t="shared" si="26"/>
        <v>3.0553735844807337E-8</v>
      </c>
      <c r="F113">
        <f t="shared" si="26"/>
        <v>0</v>
      </c>
      <c r="G113">
        <f t="shared" si="26"/>
        <v>0</v>
      </c>
      <c r="H113">
        <f t="shared" si="26"/>
        <v>0</v>
      </c>
      <c r="I113">
        <f t="shared" si="26"/>
        <v>0</v>
      </c>
      <c r="J113">
        <f t="shared" si="26"/>
        <v>2.1825128270830582E-7</v>
      </c>
      <c r="K113">
        <f t="shared" si="26"/>
        <v>2.0337451548653101E-7</v>
      </c>
      <c r="L113">
        <f t="shared" si="26"/>
        <v>6.303119671240714E-7</v>
      </c>
      <c r="M113">
        <f t="shared" si="26"/>
        <v>1.6074499810643876E-6</v>
      </c>
      <c r="N113">
        <f t="shared" si="26"/>
        <v>4.9293232766476663E-7</v>
      </c>
      <c r="O113">
        <f t="shared" si="26"/>
        <v>1.0640100645268576E-7</v>
      </c>
      <c r="P113">
        <f t="shared" si="26"/>
        <v>2.6578329534544002E-7</v>
      </c>
      <c r="Q113">
        <f t="shared" si="26"/>
        <v>3.0792325115481548E-6</v>
      </c>
      <c r="R113">
        <f t="shared" si="26"/>
        <v>9.2843859541731281E-7</v>
      </c>
      <c r="S113">
        <f t="shared" si="26"/>
        <v>1.8930980245787993E-5</v>
      </c>
      <c r="T113">
        <f t="shared" si="26"/>
        <v>3.7047813385843684E-10</v>
      </c>
      <c r="U113">
        <f t="shared" si="26"/>
        <v>2.1425501039004331E-10</v>
      </c>
      <c r="V113">
        <f t="shared" si="26"/>
        <v>8.8629412943359459E-12</v>
      </c>
      <c r="W113">
        <f t="shared" si="26"/>
        <v>1.1791874426953415E-6</v>
      </c>
      <c r="X113">
        <f t="shared" si="26"/>
        <v>0</v>
      </c>
      <c r="Y113">
        <f t="shared" si="26"/>
        <v>1.5989669295875301E-6</v>
      </c>
      <c r="Z113">
        <f t="shared" si="26"/>
        <v>0</v>
      </c>
      <c r="AA113">
        <f t="shared" si="26"/>
        <v>1.7295072124687674E-7</v>
      </c>
      <c r="AD113">
        <f t="shared" si="22"/>
        <v>2.9445408154059748E-5</v>
      </c>
      <c r="AR113" s="5"/>
      <c r="AS113">
        <f>SUM(E113:R113)+SUM(W113:AA113)</f>
        <v>1.0513834312186213E-5</v>
      </c>
      <c r="AT113">
        <f>SUM(U113:V113)</f>
        <v>2.2311795168437927E-10</v>
      </c>
      <c r="AU113">
        <f>S113</f>
        <v>1.8930980245787993E-5</v>
      </c>
      <c r="AV113">
        <f>SUM(S113:T113)</f>
        <v>1.8931350723921851E-5</v>
      </c>
      <c r="AW113" s="2">
        <f t="shared" si="23"/>
        <v>2.9445408154059748E-5</v>
      </c>
      <c r="AX113" s="2"/>
      <c r="AY113" s="2">
        <v>1.10981606215517E-5</v>
      </c>
      <c r="AZ113" s="2">
        <v>0</v>
      </c>
      <c r="BA113" s="2">
        <f t="shared" si="24"/>
        <v>0</v>
      </c>
      <c r="BB113" s="2">
        <v>4.4166836400285101E-5</v>
      </c>
    </row>
    <row r="114" spans="2:54" x14ac:dyDescent="0.25">
      <c r="B114" s="6"/>
      <c r="C114" t="s">
        <v>58</v>
      </c>
      <c r="D114" t="s">
        <v>59</v>
      </c>
      <c r="E114">
        <f t="shared" si="26"/>
        <v>2.2715949503821351</v>
      </c>
      <c r="F114">
        <f t="shared" si="26"/>
        <v>0</v>
      </c>
      <c r="G114">
        <f t="shared" si="26"/>
        <v>0</v>
      </c>
      <c r="H114">
        <f t="shared" si="26"/>
        <v>0</v>
      </c>
      <c r="I114">
        <f t="shared" si="26"/>
        <v>0</v>
      </c>
      <c r="J114">
        <f t="shared" si="26"/>
        <v>14.762427598417332</v>
      </c>
      <c r="K114">
        <f t="shared" si="26"/>
        <v>8.4715117405837894</v>
      </c>
      <c r="L114">
        <f t="shared" si="26"/>
        <v>32.503259534377683</v>
      </c>
      <c r="M114">
        <f t="shared" si="26"/>
        <v>38.03649350436185</v>
      </c>
      <c r="N114">
        <f t="shared" si="26"/>
        <v>18.607639232018325</v>
      </c>
      <c r="O114">
        <f t="shared" si="26"/>
        <v>4.0773490087071522</v>
      </c>
      <c r="P114">
        <f t="shared" si="26"/>
        <v>12.661958621367001</v>
      </c>
      <c r="Q114">
        <f t="shared" si="26"/>
        <v>39.565060781511747</v>
      </c>
      <c r="R114">
        <f t="shared" si="26"/>
        <v>30.988336257352803</v>
      </c>
      <c r="S114">
        <f t="shared" si="26"/>
        <v>816.44669613959354</v>
      </c>
      <c r="T114">
        <f t="shared" si="26"/>
        <v>1.3384176143117682E-2</v>
      </c>
      <c r="U114">
        <f t="shared" si="26"/>
        <v>1.0591140216921587E-2</v>
      </c>
      <c r="V114">
        <f t="shared" si="26"/>
        <v>1.9349001093548556E-4</v>
      </c>
      <c r="W114">
        <f t="shared" si="26"/>
        <v>42.600226562406412</v>
      </c>
      <c r="X114">
        <f t="shared" si="26"/>
        <v>0</v>
      </c>
      <c r="Y114">
        <f t="shared" si="26"/>
        <v>34.907613445334398</v>
      </c>
      <c r="Z114">
        <f t="shared" si="26"/>
        <v>0</v>
      </c>
      <c r="AA114">
        <f t="shared" si="26"/>
        <v>7.9583559287047541</v>
      </c>
      <c r="AD114">
        <f t="shared" si="22"/>
        <v>1103.8826921114899</v>
      </c>
      <c r="AR114" s="5"/>
      <c r="AS114">
        <f>SUM(E114:R114)+SUM(W114:AA114)</f>
        <v>287.41182716552544</v>
      </c>
      <c r="AT114">
        <f>SUM(U114:V114)</f>
        <v>1.0784630227857073E-2</v>
      </c>
      <c r="AU114">
        <f>S114</f>
        <v>816.44669613959354</v>
      </c>
      <c r="AV114">
        <f>SUM(S114:T114)</f>
        <v>816.4600803157366</v>
      </c>
      <c r="AW114" s="2">
        <f t="shared" si="23"/>
        <v>1103.8826921114899</v>
      </c>
      <c r="AX114" s="2"/>
      <c r="AY114" s="2">
        <v>377.56606548676001</v>
      </c>
      <c r="AZ114" s="2">
        <v>0</v>
      </c>
      <c r="BA114" s="2">
        <f t="shared" si="24"/>
        <v>0</v>
      </c>
      <c r="BB114" s="2">
        <v>54.805787273586397</v>
      </c>
    </row>
    <row r="115" spans="2:54" x14ac:dyDescent="0.25">
      <c r="B115" s="6"/>
      <c r="C115" t="s">
        <v>60</v>
      </c>
      <c r="D115" t="s">
        <v>61</v>
      </c>
      <c r="E115">
        <f t="shared" si="26"/>
        <v>36691.710005062727</v>
      </c>
      <c r="F115">
        <f t="shared" si="26"/>
        <v>0</v>
      </c>
      <c r="G115">
        <f t="shared" si="26"/>
        <v>0</v>
      </c>
      <c r="H115">
        <f t="shared" si="26"/>
        <v>0</v>
      </c>
      <c r="I115">
        <f t="shared" si="26"/>
        <v>0</v>
      </c>
      <c r="J115">
        <f t="shared" si="26"/>
        <v>1447.9226524406834</v>
      </c>
      <c r="K115">
        <f t="shared" si="26"/>
        <v>1971.4539335320901</v>
      </c>
      <c r="L115">
        <f t="shared" si="26"/>
        <v>11969.222242295473</v>
      </c>
      <c r="M115">
        <f t="shared" si="26"/>
        <v>6978.2960736267069</v>
      </c>
      <c r="N115">
        <f t="shared" si="26"/>
        <v>806.21317957335839</v>
      </c>
      <c r="O115">
        <f t="shared" si="26"/>
        <v>2817.3616379338359</v>
      </c>
      <c r="P115">
        <f t="shared" si="26"/>
        <v>2748.8458399292599</v>
      </c>
      <c r="Q115">
        <f t="shared" si="26"/>
        <v>22020.979862753276</v>
      </c>
      <c r="R115">
        <f t="shared" si="26"/>
        <v>30658.953980381997</v>
      </c>
      <c r="S115">
        <f t="shared" si="26"/>
        <v>38361.606104252096</v>
      </c>
      <c r="T115">
        <f t="shared" si="26"/>
        <v>7.3479698021582482</v>
      </c>
      <c r="U115">
        <f t="shared" si="26"/>
        <v>2.3857811414855608</v>
      </c>
      <c r="V115">
        <f t="shared" si="26"/>
        <v>0.17884800954192404</v>
      </c>
      <c r="W115">
        <f t="shared" si="26"/>
        <v>23387.706123893448</v>
      </c>
      <c r="X115">
        <f t="shared" si="26"/>
        <v>0</v>
      </c>
      <c r="Y115">
        <f t="shared" si="26"/>
        <v>32266.043876748699</v>
      </c>
      <c r="Z115">
        <f t="shared" si="26"/>
        <v>0</v>
      </c>
      <c r="AA115">
        <f t="shared" si="26"/>
        <v>4225.2231449761739</v>
      </c>
      <c r="AD115">
        <f t="shared" si="22"/>
        <v>216361.45125635297</v>
      </c>
      <c r="AR115" s="5"/>
      <c r="AS115">
        <f>SUM(E115:R115)+SUM(W115:AA115)</f>
        <v>177989.93255314772</v>
      </c>
      <c r="AT115">
        <f>SUM(U115:V115)</f>
        <v>2.5646291510274848</v>
      </c>
      <c r="AU115">
        <f>S115</f>
        <v>38361.606104252096</v>
      </c>
      <c r="AV115">
        <f>SUM(S115:T115)</f>
        <v>38368.954074054251</v>
      </c>
      <c r="AW115" s="2">
        <f t="shared" si="23"/>
        <v>216361.45125635297</v>
      </c>
      <c r="AX115" s="2"/>
      <c r="AY115" s="2">
        <v>118172.814729889</v>
      </c>
      <c r="AZ115" s="2">
        <v>0</v>
      </c>
      <c r="BA115" s="2">
        <f t="shared" si="24"/>
        <v>0</v>
      </c>
      <c r="BB115" s="2">
        <v>25813.985730530501</v>
      </c>
    </row>
    <row r="116" spans="2:54" x14ac:dyDescent="0.25">
      <c r="B116" s="6"/>
      <c r="C116" t="s">
        <v>62</v>
      </c>
      <c r="D116" t="s">
        <v>63</v>
      </c>
      <c r="E116">
        <f t="shared" si="26"/>
        <v>1.0225869000215437E-6</v>
      </c>
      <c r="F116">
        <f t="shared" si="26"/>
        <v>0</v>
      </c>
      <c r="G116">
        <f t="shared" si="26"/>
        <v>0</v>
      </c>
      <c r="H116">
        <f t="shared" si="26"/>
        <v>0</v>
      </c>
      <c r="I116">
        <f t="shared" si="26"/>
        <v>0</v>
      </c>
      <c r="J116">
        <f t="shared" si="26"/>
        <v>9.191780075207333E-6</v>
      </c>
      <c r="K116">
        <f t="shared" si="26"/>
        <v>5.9560167955813698E-6</v>
      </c>
      <c r="L116">
        <f t="shared" si="26"/>
        <v>1.7406402248881274E-5</v>
      </c>
      <c r="M116">
        <f t="shared" si="26"/>
        <v>8.5276769751906138E-5</v>
      </c>
      <c r="N116">
        <f t="shared" si="26"/>
        <v>8.6967692432139298E-6</v>
      </c>
      <c r="O116">
        <f t="shared" si="26"/>
        <v>2.2540635241439812E-6</v>
      </c>
      <c r="P116">
        <f t="shared" si="26"/>
        <v>1.8523193627561601E-5</v>
      </c>
      <c r="Q116">
        <f t="shared" si="26"/>
        <v>3.6009184082075206E-5</v>
      </c>
      <c r="R116">
        <f t="shared" si="26"/>
        <v>1.742028548331501E-5</v>
      </c>
      <c r="S116">
        <f t="shared" si="26"/>
        <v>6.1364513541290367E-4</v>
      </c>
      <c r="T116">
        <f t="shared" si="26"/>
        <v>5.927143223013628E-9</v>
      </c>
      <c r="U116">
        <f t="shared" si="26"/>
        <v>7.0053167443290678E-9</v>
      </c>
      <c r="V116">
        <f t="shared" si="26"/>
        <v>1.7297422706063789E-10</v>
      </c>
      <c r="W116">
        <f t="shared" si="26"/>
        <v>1.8865385621665618E-5</v>
      </c>
      <c r="X116">
        <f t="shared" si="26"/>
        <v>0</v>
      </c>
      <c r="Y116">
        <f t="shared" si="26"/>
        <v>3.1206352333359E-5</v>
      </c>
      <c r="Z116">
        <f t="shared" si="26"/>
        <v>0</v>
      </c>
      <c r="AA116">
        <f t="shared" si="26"/>
        <v>3.6301176137853287E-6</v>
      </c>
      <c r="AD116">
        <f t="shared" si="22"/>
        <v>8.691171481478155E-4</v>
      </c>
      <c r="AR116" s="5"/>
      <c r="AS116">
        <f>SUM(E116:R116)+SUM(W116:AA116)</f>
        <v>2.5545890730071732E-4</v>
      </c>
      <c r="AT116">
        <f>SUM(U116:V116)</f>
        <v>7.178290971389706E-9</v>
      </c>
      <c r="AU116">
        <f>S116</f>
        <v>6.1364513541290367E-4</v>
      </c>
      <c r="AV116">
        <f>SUM(S116:T116)</f>
        <v>6.1365106255612673E-4</v>
      </c>
      <c r="AW116" s="2">
        <f t="shared" si="23"/>
        <v>8.691171481478155E-4</v>
      </c>
      <c r="AX116" s="2"/>
      <c r="AY116" s="2">
        <v>3.1238060417303199E-4</v>
      </c>
      <c r="AZ116" s="2">
        <v>0</v>
      </c>
      <c r="BA116" s="2">
        <f t="shared" si="24"/>
        <v>0</v>
      </c>
      <c r="BB116" s="2">
        <v>1.5347194374094901E-5</v>
      </c>
    </row>
    <row r="117" spans="2:54" x14ac:dyDescent="0.25">
      <c r="B117" s="6"/>
      <c r="C117" t="s">
        <v>64</v>
      </c>
      <c r="D117" t="s">
        <v>65</v>
      </c>
      <c r="E117">
        <f t="shared" si="26"/>
        <v>0.37709634922094565</v>
      </c>
      <c r="F117">
        <f t="shared" si="26"/>
        <v>0</v>
      </c>
      <c r="G117">
        <f t="shared" si="26"/>
        <v>0</v>
      </c>
      <c r="H117">
        <f t="shared" si="26"/>
        <v>0</v>
      </c>
      <c r="I117">
        <f t="shared" si="26"/>
        <v>0</v>
      </c>
      <c r="J117">
        <f t="shared" si="26"/>
        <v>2.4399381870992083</v>
      </c>
      <c r="K117">
        <f t="shared" si="26"/>
        <v>2.77693515284406</v>
      </c>
      <c r="L117">
        <f t="shared" si="26"/>
        <v>4.4419812916157726</v>
      </c>
      <c r="M117">
        <f t="shared" si="26"/>
        <v>15.153079586043074</v>
      </c>
      <c r="N117">
        <f t="shared" si="26"/>
        <v>4.467065740197615</v>
      </c>
      <c r="O117">
        <f t="shared" si="26"/>
        <v>1.0312600779821883</v>
      </c>
      <c r="P117">
        <f t="shared" si="26"/>
        <v>8.0171040965669995</v>
      </c>
      <c r="Q117">
        <f t="shared" si="26"/>
        <v>4.8640397665915787</v>
      </c>
      <c r="R117">
        <f t="shared" si="26"/>
        <v>12.119350483099861</v>
      </c>
      <c r="S117">
        <f t="shared" si="26"/>
        <v>42.138372958749173</v>
      </c>
      <c r="T117">
        <f t="shared" si="26"/>
        <v>3.06043264796052E-3</v>
      </c>
      <c r="U117">
        <f t="shared" si="26"/>
        <v>2.1990840507996518E-3</v>
      </c>
      <c r="V117">
        <f t="shared" si="26"/>
        <v>8.6379498741628123E-5</v>
      </c>
      <c r="W117">
        <f t="shared" si="26"/>
        <v>9.7409898665405805</v>
      </c>
      <c r="X117">
        <f t="shared" si="26"/>
        <v>0</v>
      </c>
      <c r="Y117">
        <f t="shared" si="26"/>
        <v>15.583761337839199</v>
      </c>
      <c r="Z117">
        <f t="shared" si="26"/>
        <v>0</v>
      </c>
      <c r="AA117">
        <f t="shared" si="26"/>
        <v>2.100724832703885</v>
      </c>
      <c r="AD117">
        <f t="shared" si="22"/>
        <v>125.25704562329165</v>
      </c>
      <c r="AR117" s="5"/>
      <c r="AS117">
        <f>SUM(E117:R117)+SUM(W117:AA117)</f>
        <v>83.113326768344976</v>
      </c>
      <c r="AT117">
        <f>SUM(U117:V117)</f>
        <v>2.2854635495412798E-3</v>
      </c>
      <c r="AU117">
        <f>S117</f>
        <v>42.138372958749173</v>
      </c>
      <c r="AV117">
        <f>SUM(S117:T117)</f>
        <v>42.141433391397136</v>
      </c>
      <c r="AW117" s="2">
        <f t="shared" si="23"/>
        <v>125.25704562329165</v>
      </c>
      <c r="AX117" s="2"/>
      <c r="AY117" s="2">
        <v>270.77544809987899</v>
      </c>
      <c r="AZ117" s="2">
        <v>0</v>
      </c>
      <c r="BA117" s="2">
        <f t="shared" si="24"/>
        <v>0</v>
      </c>
      <c r="BB117" s="2">
        <v>15.9553428459177</v>
      </c>
    </row>
    <row r="118" spans="2:54" x14ac:dyDescent="0.25">
      <c r="B118" s="6"/>
      <c r="C118" t="s">
        <v>66</v>
      </c>
      <c r="D118" t="s">
        <v>67</v>
      </c>
      <c r="E118">
        <f t="shared" si="26"/>
        <v>689.62397034942217</v>
      </c>
      <c r="F118">
        <f t="shared" si="26"/>
        <v>0</v>
      </c>
      <c r="G118">
        <f t="shared" ref="G118:AC118" si="27">G$19*G54</f>
        <v>0</v>
      </c>
      <c r="H118">
        <f t="shared" si="27"/>
        <v>0</v>
      </c>
      <c r="I118">
        <f t="shared" si="27"/>
        <v>0</v>
      </c>
      <c r="J118">
        <f t="shared" si="27"/>
        <v>5155.1768690536246</v>
      </c>
      <c r="K118">
        <f t="shared" si="27"/>
        <v>5402.3772424387498</v>
      </c>
      <c r="L118">
        <f t="shared" si="27"/>
        <v>8877.1361788699342</v>
      </c>
      <c r="M118">
        <f t="shared" si="27"/>
        <v>77353.83641791738</v>
      </c>
      <c r="N118">
        <f t="shared" si="27"/>
        <v>17398.849336088027</v>
      </c>
      <c r="O118">
        <f t="shared" si="27"/>
        <v>1882.3450055626936</v>
      </c>
      <c r="P118">
        <f t="shared" si="27"/>
        <v>18118.645481120198</v>
      </c>
      <c r="Q118">
        <f t="shared" si="27"/>
        <v>13359.71759419772</v>
      </c>
      <c r="R118">
        <f t="shared" si="27"/>
        <v>23055.981730025607</v>
      </c>
      <c r="S118">
        <f t="shared" si="27"/>
        <v>124524.53688617777</v>
      </c>
      <c r="T118">
        <f t="shared" si="27"/>
        <v>6.0470841373450845</v>
      </c>
      <c r="U118">
        <f t="shared" si="27"/>
        <v>5.9658186145475049</v>
      </c>
      <c r="V118">
        <f t="shared" si="27"/>
        <v>0.14286493124880867</v>
      </c>
      <c r="W118">
        <f t="shared" si="27"/>
        <v>19247.143159072926</v>
      </c>
      <c r="X118">
        <f t="shared" si="27"/>
        <v>0</v>
      </c>
      <c r="Y118">
        <f t="shared" si="27"/>
        <v>25774.321737934599</v>
      </c>
      <c r="Z118">
        <f t="shared" si="27"/>
        <v>0</v>
      </c>
      <c r="AA118">
        <f t="shared" si="27"/>
        <v>3985.1667979297536</v>
      </c>
      <c r="AD118">
        <f t="shared" si="22"/>
        <v>344837.01417442149</v>
      </c>
      <c r="AR118" s="5"/>
      <c r="AS118">
        <f>SUM(E118:R118)+SUM(W118:AA118)</f>
        <v>220300.32152056062</v>
      </c>
      <c r="AT118">
        <f>SUM(U118:V118)</f>
        <v>6.108683545796314</v>
      </c>
      <c r="AU118">
        <f>S118</f>
        <v>124524.53688617777</v>
      </c>
      <c r="AV118">
        <f>SUM(S118:T118)</f>
        <v>124530.58397031511</v>
      </c>
      <c r="AW118" s="2">
        <f t="shared" si="23"/>
        <v>344837.01417442149</v>
      </c>
      <c r="AX118" s="2"/>
      <c r="AY118" s="2">
        <v>720512.85851010506</v>
      </c>
      <c r="AZ118" s="2">
        <v>0</v>
      </c>
      <c r="BA118" s="2">
        <f t="shared" si="24"/>
        <v>0</v>
      </c>
      <c r="BB118" s="2">
        <v>14838.227618298801</v>
      </c>
    </row>
    <row r="119" spans="2:54" x14ac:dyDescent="0.25">
      <c r="B119" s="6"/>
      <c r="C119" t="s">
        <v>68</v>
      </c>
      <c r="D119" t="s">
        <v>69</v>
      </c>
      <c r="E119">
        <f t="shared" ref="E119:Z120" si="28">E$19*E55</f>
        <v>2.879929574676703E-4</v>
      </c>
      <c r="F119">
        <f t="shared" si="28"/>
        <v>0</v>
      </c>
      <c r="G119">
        <f t="shared" si="28"/>
        <v>0</v>
      </c>
      <c r="H119">
        <f t="shared" si="28"/>
        <v>0</v>
      </c>
      <c r="I119">
        <f t="shared" si="28"/>
        <v>0</v>
      </c>
      <c r="J119">
        <f t="shared" si="28"/>
        <v>1.5054921774674166E-3</v>
      </c>
      <c r="K119">
        <f t="shared" si="28"/>
        <v>5.3142451861304396E-3</v>
      </c>
      <c r="L119">
        <f t="shared" si="28"/>
        <v>3.3781015361784246E-2</v>
      </c>
      <c r="M119">
        <f t="shared" si="28"/>
        <v>2.6181421963043173E-2</v>
      </c>
      <c r="N119">
        <f t="shared" si="28"/>
        <v>2.2290037313959642E-4</v>
      </c>
      <c r="O119">
        <f t="shared" si="28"/>
        <v>2.5619328245784709E-4</v>
      </c>
      <c r="P119">
        <f t="shared" si="28"/>
        <v>1.43316624048071E-3</v>
      </c>
      <c r="Q119">
        <f t="shared" si="28"/>
        <v>1.251232945659846E-2</v>
      </c>
      <c r="R119">
        <f t="shared" si="28"/>
        <v>8.0251932115387795E-3</v>
      </c>
      <c r="S119">
        <f t="shared" si="28"/>
        <v>0.59335868007571535</v>
      </c>
      <c r="T119">
        <f t="shared" si="28"/>
        <v>4.2955917429656166E-6</v>
      </c>
      <c r="U119">
        <f t="shared" si="28"/>
        <v>2.0026709364335741E-6</v>
      </c>
      <c r="V119">
        <f t="shared" si="28"/>
        <v>1.093225412455112E-7</v>
      </c>
      <c r="W119">
        <f t="shared" si="28"/>
        <v>1.3672353046850402E-2</v>
      </c>
      <c r="X119">
        <f t="shared" si="28"/>
        <v>0</v>
      </c>
      <c r="Y119">
        <f t="shared" si="28"/>
        <v>1.97229251898298E-2</v>
      </c>
      <c r="Z119">
        <f t="shared" si="28"/>
        <v>0</v>
      </c>
      <c r="AA119">
        <f>AA$19*AA55</f>
        <v>2.031763917605059E-3</v>
      </c>
      <c r="AD119">
        <f t="shared" si="22"/>
        <v>0.71831208002532954</v>
      </c>
      <c r="AR119" s="5"/>
      <c r="AS119">
        <f>SUM(E119:R119)+SUM(W119:AA119)</f>
        <v>0.12494699236439361</v>
      </c>
      <c r="AT119">
        <f>SUM(U119:V119)</f>
        <v>2.1119934776790852E-6</v>
      </c>
      <c r="AU119">
        <f>S119</f>
        <v>0.59335868007571535</v>
      </c>
      <c r="AV119">
        <f>SUM(S119:T119)</f>
        <v>0.59336297566745833</v>
      </c>
      <c r="AW119" s="2">
        <f t="shared" si="23"/>
        <v>0.71831208002532954</v>
      </c>
      <c r="AX119" s="2"/>
      <c r="AY119" s="2">
        <v>5.0575029968428602E-2</v>
      </c>
      <c r="AZ119" s="2">
        <v>0</v>
      </c>
      <c r="BA119" s="2">
        <f t="shared" si="24"/>
        <v>0</v>
      </c>
      <c r="BB119" s="2">
        <v>2.7102186705750199E-3</v>
      </c>
    </row>
    <row r="120" spans="2:54" x14ac:dyDescent="0.25">
      <c r="B120" s="6"/>
      <c r="C120" t="s">
        <v>70</v>
      </c>
      <c r="D120" t="s">
        <v>71</v>
      </c>
      <c r="E120">
        <f t="shared" si="28"/>
        <v>10.742994882598806</v>
      </c>
      <c r="F120">
        <f t="shared" si="28"/>
        <v>0</v>
      </c>
      <c r="G120">
        <f t="shared" si="28"/>
        <v>0</v>
      </c>
      <c r="H120">
        <f t="shared" si="28"/>
        <v>0</v>
      </c>
      <c r="I120">
        <f t="shared" si="28"/>
        <v>0</v>
      </c>
      <c r="J120">
        <f t="shared" si="28"/>
        <v>101.16148582702083</v>
      </c>
      <c r="K120">
        <f t="shared" si="28"/>
        <v>107.958547991119</v>
      </c>
      <c r="L120">
        <f t="shared" si="28"/>
        <v>331.48455498144915</v>
      </c>
      <c r="M120">
        <f t="shared" si="28"/>
        <v>225.41222098848695</v>
      </c>
      <c r="N120">
        <f t="shared" si="28"/>
        <v>540.86993269458083</v>
      </c>
      <c r="O120">
        <f t="shared" si="28"/>
        <v>37.337997859014159</v>
      </c>
      <c r="P120">
        <f t="shared" si="28"/>
        <v>1334.07001642212</v>
      </c>
      <c r="Q120">
        <f t="shared" si="28"/>
        <v>456.27957892703165</v>
      </c>
      <c r="R120">
        <f t="shared" si="28"/>
        <v>772.01226244606198</v>
      </c>
      <c r="S120">
        <f t="shared" si="28"/>
        <v>7480.9435677390475</v>
      </c>
      <c r="T120">
        <f t="shared" si="28"/>
        <v>0.29519694517840717</v>
      </c>
      <c r="U120">
        <f t="shared" si="28"/>
        <v>3.8784129824167096E-2</v>
      </c>
      <c r="V120">
        <f t="shared" si="28"/>
        <v>4.9276316800083457E-3</v>
      </c>
      <c r="W120">
        <f t="shared" si="28"/>
        <v>939.57645286944876</v>
      </c>
      <c r="X120">
        <f t="shared" si="28"/>
        <v>0</v>
      </c>
      <c r="Y120">
        <f t="shared" si="28"/>
        <v>888.99608333821504</v>
      </c>
      <c r="Z120">
        <f t="shared" si="28"/>
        <v>0</v>
      </c>
      <c r="AA120">
        <f t="shared" ref="AA120:AW120" si="29">AA$19*AA56</f>
        <v>327.57929210553169</v>
      </c>
      <c r="AD120">
        <f t="shared" si="22"/>
        <v>13554.763897778408</v>
      </c>
      <c r="AR120" s="5"/>
      <c r="AS120">
        <f>SUM(E120:R120)+SUM(W120:AA120)</f>
        <v>6073.481421332679</v>
      </c>
      <c r="AT120">
        <f>SUM(U120:V120)</f>
        <v>4.3711761504175439E-2</v>
      </c>
      <c r="AU120">
        <f>S120</f>
        <v>7480.9435677390475</v>
      </c>
      <c r="AV120">
        <f>SUM(S120:T120)</f>
        <v>7481.2387646842262</v>
      </c>
      <c r="AW120" s="2">
        <f t="shared" si="23"/>
        <v>13554.763897778408</v>
      </c>
      <c r="AX120" s="2"/>
      <c r="AY120" s="2">
        <v>3405.6629912271001</v>
      </c>
      <c r="AZ120" s="2">
        <v>0</v>
      </c>
      <c r="BA120" s="2">
        <f t="shared" si="24"/>
        <v>0</v>
      </c>
      <c r="BB120" s="2">
        <v>517.74663102738498</v>
      </c>
    </row>
    <row r="124" spans="2:54" x14ac:dyDescent="0.25">
      <c r="C124" s="1" t="s">
        <v>20</v>
      </c>
      <c r="E124" t="s">
        <v>1</v>
      </c>
      <c r="F124" t="s">
        <v>2</v>
      </c>
      <c r="G124" t="s">
        <v>3</v>
      </c>
      <c r="H124" t="s">
        <v>4</v>
      </c>
      <c r="I124" t="s">
        <v>5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11</v>
      </c>
      <c r="P124" t="s">
        <v>12</v>
      </c>
      <c r="Q124" t="s">
        <v>13</v>
      </c>
      <c r="R124" t="s">
        <v>14</v>
      </c>
      <c r="S124" t="s">
        <v>15</v>
      </c>
      <c r="T124" t="s">
        <v>16</v>
      </c>
      <c r="U124" t="s">
        <v>17</v>
      </c>
      <c r="V124" t="s">
        <v>18</v>
      </c>
      <c r="W124" t="s">
        <v>19</v>
      </c>
      <c r="X124" t="s">
        <v>20</v>
      </c>
      <c r="Y124" t="s">
        <v>21</v>
      </c>
      <c r="Z124" t="s">
        <v>22</v>
      </c>
      <c r="AA124" t="s">
        <v>23</v>
      </c>
      <c r="AS124" t="s">
        <v>72</v>
      </c>
      <c r="AT124" t="s">
        <v>73</v>
      </c>
      <c r="AU124" t="s">
        <v>74</v>
      </c>
      <c r="AV124" t="s">
        <v>75</v>
      </c>
      <c r="AW124" s="2" t="s">
        <v>76</v>
      </c>
      <c r="AX124" s="2"/>
      <c r="AY124" s="2" t="s">
        <v>77</v>
      </c>
      <c r="AZ124" s="2" t="s">
        <v>78</v>
      </c>
      <c r="BA124" s="2" t="s">
        <v>79</v>
      </c>
    </row>
    <row r="125" spans="2:54" x14ac:dyDescent="0.25">
      <c r="B125" s="6" t="s">
        <v>83</v>
      </c>
      <c r="C125" t="s">
        <v>30</v>
      </c>
      <c r="D125" t="s">
        <v>31</v>
      </c>
      <c r="E125">
        <f>E$20*E30</f>
        <v>0.33586339588185488</v>
      </c>
      <c r="F125">
        <f t="shared" ref="F125:AA125" si="30">F$20*F30</f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3.1451710019479489</v>
      </c>
      <c r="K125">
        <f t="shared" si="30"/>
        <v>5.25712351656657</v>
      </c>
      <c r="L125">
        <f t="shared" si="30"/>
        <v>5.311403074763656</v>
      </c>
      <c r="M125">
        <f t="shared" si="30"/>
        <v>14.829975219250803</v>
      </c>
      <c r="N125">
        <f t="shared" si="30"/>
        <v>3.3519068957698797</v>
      </c>
      <c r="O125">
        <f t="shared" si="30"/>
        <v>5.6514091832807782</v>
      </c>
      <c r="P125">
        <f t="shared" si="30"/>
        <v>19.4533706572116</v>
      </c>
      <c r="Q125">
        <f t="shared" si="30"/>
        <v>8.2350747526218306</v>
      </c>
      <c r="R125">
        <f t="shared" si="30"/>
        <v>15.415555598409615</v>
      </c>
      <c r="S125">
        <f t="shared" si="30"/>
        <v>74.520486396169503</v>
      </c>
      <c r="T125">
        <f t="shared" si="30"/>
        <v>3.1480883521007924E-3</v>
      </c>
      <c r="U125">
        <f t="shared" si="30"/>
        <v>1.9497629156609948E-3</v>
      </c>
      <c r="V125">
        <f t="shared" si="30"/>
        <v>7.1534052395914657E-5</v>
      </c>
      <c r="W125">
        <f t="shared" si="30"/>
        <v>0</v>
      </c>
      <c r="X125">
        <f t="shared" si="30"/>
        <v>15.166971749377</v>
      </c>
      <c r="Y125">
        <f t="shared" si="30"/>
        <v>0</v>
      </c>
      <c r="Z125">
        <f t="shared" si="30"/>
        <v>0</v>
      </c>
      <c r="AA125">
        <f t="shared" si="30"/>
        <v>3.3963597383911548</v>
      </c>
      <c r="AD125">
        <f>SUM(E125:AA125)</f>
        <v>174.07584056496239</v>
      </c>
      <c r="AR125" s="5" t="s">
        <v>84</v>
      </c>
      <c r="AS125">
        <f>SUM(E125:R125)+SUM(W125:AA125)</f>
        <v>99.550184783472687</v>
      </c>
      <c r="AT125">
        <f>SUM(U125:V125)</f>
        <v>2.0212969680569095E-3</v>
      </c>
      <c r="AU125">
        <f>S125</f>
        <v>74.520486396169503</v>
      </c>
      <c r="AV125">
        <f>SUM(S125:T125)</f>
        <v>74.523634484521608</v>
      </c>
      <c r="AW125" s="2">
        <f>+SUM(AC125:AE125)</f>
        <v>174.07584056496239</v>
      </c>
      <c r="AX125" s="2"/>
      <c r="AY125" s="2">
        <v>679.19907567416101</v>
      </c>
      <c r="AZ125" s="2">
        <v>0</v>
      </c>
      <c r="BA125" s="2">
        <f>+AH125</f>
        <v>0</v>
      </c>
      <c r="BB125" s="2">
        <v>7.42448506533451</v>
      </c>
    </row>
    <row r="126" spans="2:54" x14ac:dyDescent="0.25">
      <c r="B126" s="6"/>
      <c r="C126" t="s">
        <v>32</v>
      </c>
      <c r="D126" t="s">
        <v>33</v>
      </c>
      <c r="E126">
        <f t="shared" ref="E126:AA137" si="31">E$20*E31</f>
        <v>3.9748052959829994</v>
      </c>
      <c r="F126">
        <f t="shared" si="31"/>
        <v>0</v>
      </c>
      <c r="G126">
        <f t="shared" si="31"/>
        <v>0</v>
      </c>
      <c r="H126">
        <f t="shared" si="31"/>
        <v>0</v>
      </c>
      <c r="I126">
        <f t="shared" si="31"/>
        <v>0</v>
      </c>
      <c r="J126">
        <f t="shared" si="31"/>
        <v>753.01257329723887</v>
      </c>
      <c r="K126">
        <f t="shared" si="31"/>
        <v>525.84088717477198</v>
      </c>
      <c r="L126">
        <f t="shared" si="31"/>
        <v>421.07691659078267</v>
      </c>
      <c r="M126">
        <f t="shared" si="31"/>
        <v>2003.3594187959638</v>
      </c>
      <c r="N126">
        <f t="shared" si="31"/>
        <v>841.30925472145839</v>
      </c>
      <c r="O126">
        <f t="shared" si="31"/>
        <v>157.29721315680192</v>
      </c>
      <c r="P126">
        <f t="shared" si="31"/>
        <v>1736.6707203087799</v>
      </c>
      <c r="Q126">
        <f t="shared" si="31"/>
        <v>1244.9164710658165</v>
      </c>
      <c r="R126">
        <f t="shared" si="31"/>
        <v>3587.1232184032015</v>
      </c>
      <c r="S126">
        <f t="shared" si="31"/>
        <v>9885.2351574177501</v>
      </c>
      <c r="T126">
        <f t="shared" si="31"/>
        <v>0.74733041967469793</v>
      </c>
      <c r="U126">
        <f t="shared" si="31"/>
        <v>0.62158793395880385</v>
      </c>
      <c r="V126">
        <f t="shared" si="31"/>
        <v>8.9163578695744487E-3</v>
      </c>
      <c r="W126">
        <f t="shared" si="31"/>
        <v>0</v>
      </c>
      <c r="X126">
        <f t="shared" si="31"/>
        <v>4835.2579477134605</v>
      </c>
      <c r="Y126">
        <f t="shared" si="31"/>
        <v>0</v>
      </c>
      <c r="Z126">
        <f t="shared" si="31"/>
        <v>0</v>
      </c>
      <c r="AA126">
        <f t="shared" si="31"/>
        <v>901.53762905822259</v>
      </c>
      <c r="AD126">
        <f t="shared" ref="AD126:AD151" si="32">SUM(E126:AA126)</f>
        <v>26897.990047711733</v>
      </c>
      <c r="AR126" s="5"/>
      <c r="AS126">
        <f>SUM(E126:R126)+SUM(W126:AA126)</f>
        <v>17011.377055582481</v>
      </c>
      <c r="AT126">
        <f>SUM(U126:V126)</f>
        <v>0.6305042918283783</v>
      </c>
      <c r="AU126">
        <f>S126</f>
        <v>9885.2351574177501</v>
      </c>
      <c r="AV126">
        <f>SUM(S126:T126)</f>
        <v>9885.9824878374257</v>
      </c>
      <c r="AW126" s="2">
        <f t="shared" ref="AW126:AW151" si="33">+SUM(AC126:AE126)</f>
        <v>26897.990047711733</v>
      </c>
      <c r="AX126" s="2"/>
      <c r="AY126" s="2">
        <v>69344.523762775905</v>
      </c>
      <c r="AZ126" s="2">
        <v>0</v>
      </c>
      <c r="BA126" s="2">
        <f t="shared" ref="BA126:BA151" si="34">+AH126</f>
        <v>0</v>
      </c>
      <c r="BB126" s="2">
        <v>34921.365961426403</v>
      </c>
    </row>
    <row r="127" spans="2:54" x14ac:dyDescent="0.25">
      <c r="B127" s="6"/>
      <c r="C127" t="s">
        <v>34</v>
      </c>
      <c r="D127" t="s">
        <v>33</v>
      </c>
      <c r="E127">
        <f t="shared" si="31"/>
        <v>-124.33534256688952</v>
      </c>
      <c r="F127">
        <f t="shared" si="31"/>
        <v>0</v>
      </c>
      <c r="G127">
        <f t="shared" si="31"/>
        <v>0</v>
      </c>
      <c r="H127">
        <f t="shared" si="31"/>
        <v>0</v>
      </c>
      <c r="I127">
        <f t="shared" si="31"/>
        <v>0</v>
      </c>
      <c r="J127">
        <f t="shared" si="31"/>
        <v>-0.15992817325622019</v>
      </c>
      <c r="K127">
        <f t="shared" si="31"/>
        <v>3.07766036280269</v>
      </c>
      <c r="L127">
        <f t="shared" si="31"/>
        <v>-109.54739916686403</v>
      </c>
      <c r="M127">
        <f t="shared" si="31"/>
        <v>-4.3642375359938859</v>
      </c>
      <c r="N127">
        <f t="shared" si="31"/>
        <v>8.6280891581796944</v>
      </c>
      <c r="O127">
        <f t="shared" si="31"/>
        <v>-15.083555541160365</v>
      </c>
      <c r="P127">
        <f t="shared" si="31"/>
        <v>3.8146375433529101</v>
      </c>
      <c r="Q127">
        <f t="shared" si="31"/>
        <v>-204.24334665586056</v>
      </c>
      <c r="R127">
        <f t="shared" si="31"/>
        <v>66.907159439663829</v>
      </c>
      <c r="S127">
        <f t="shared" si="31"/>
        <v>23.862383402062733</v>
      </c>
      <c r="T127">
        <f t="shared" si="31"/>
        <v>-1.3716733131132735E-3</v>
      </c>
      <c r="U127">
        <f t="shared" si="31"/>
        <v>-4.1554660131882734E-2</v>
      </c>
      <c r="V127">
        <f t="shared" si="31"/>
        <v>1.3392164484476692E-6</v>
      </c>
      <c r="W127">
        <f t="shared" si="31"/>
        <v>0</v>
      </c>
      <c r="X127">
        <f t="shared" si="31"/>
        <v>-323.24871460669999</v>
      </c>
      <c r="Y127">
        <f t="shared" si="31"/>
        <v>0</v>
      </c>
      <c r="Z127">
        <f t="shared" si="31"/>
        <v>0</v>
      </c>
      <c r="AA127">
        <f t="shared" si="31"/>
        <v>7.4180889637988292</v>
      </c>
      <c r="AD127">
        <f t="shared" si="32"/>
        <v>-667.31743037109243</v>
      </c>
      <c r="AR127" s="5"/>
      <c r="AS127">
        <f>SUM(E127:R127)+SUM(W127:AA127)</f>
        <v>-691.13688877892662</v>
      </c>
      <c r="AT127">
        <f>SUM(U127:V127)</f>
        <v>-4.1553320915434289E-2</v>
      </c>
      <c r="AU127">
        <f>S127</f>
        <v>23.862383402062733</v>
      </c>
      <c r="AV127">
        <f>SUM(S127:T127)</f>
        <v>23.86101172874962</v>
      </c>
      <c r="AW127" s="2">
        <f t="shared" si="33"/>
        <v>-667.31743037109243</v>
      </c>
      <c r="AX127" s="2"/>
      <c r="AY127" s="2">
        <v>-240.50915122878999</v>
      </c>
      <c r="AZ127" s="2">
        <v>0</v>
      </c>
      <c r="BA127" s="2">
        <f t="shared" si="34"/>
        <v>0</v>
      </c>
      <c r="BB127" s="2">
        <v>32574.165279446501</v>
      </c>
    </row>
    <row r="128" spans="2:54" x14ac:dyDescent="0.25">
      <c r="B128" s="6"/>
      <c r="C128" t="s">
        <v>35</v>
      </c>
      <c r="D128" t="s">
        <v>33</v>
      </c>
      <c r="E128">
        <f t="shared" si="31"/>
        <v>128.07709099123485</v>
      </c>
      <c r="F128">
        <f t="shared" si="31"/>
        <v>0</v>
      </c>
      <c r="G128">
        <f t="shared" si="31"/>
        <v>0</v>
      </c>
      <c r="H128">
        <f t="shared" si="31"/>
        <v>0</v>
      </c>
      <c r="I128">
        <f t="shared" si="31"/>
        <v>0</v>
      </c>
      <c r="J128">
        <f t="shared" si="31"/>
        <v>752.66851560703651</v>
      </c>
      <c r="K128">
        <f t="shared" si="31"/>
        <v>522.55638787554597</v>
      </c>
      <c r="L128">
        <f t="shared" si="31"/>
        <v>529.95554050853104</v>
      </c>
      <c r="M128">
        <f t="shared" si="31"/>
        <v>2006.8221570103115</v>
      </c>
      <c r="N128">
        <f t="shared" si="31"/>
        <v>832.43303927838861</v>
      </c>
      <c r="O128">
        <f t="shared" si="31"/>
        <v>172.0689984427932</v>
      </c>
      <c r="P128">
        <f t="shared" si="31"/>
        <v>1693.0173935717701</v>
      </c>
      <c r="Q128">
        <f t="shared" si="31"/>
        <v>1045.1184545283929</v>
      </c>
      <c r="R128">
        <f t="shared" si="31"/>
        <v>3518.8565046002732</v>
      </c>
      <c r="S128">
        <f t="shared" si="31"/>
        <v>9843.4236560555473</v>
      </c>
      <c r="T128">
        <f t="shared" si="31"/>
        <v>0.74816532105567757</v>
      </c>
      <c r="U128">
        <f t="shared" si="31"/>
        <v>0.66285215527873032</v>
      </c>
      <c r="V128">
        <f t="shared" si="31"/>
        <v>8.9046404558223626E-3</v>
      </c>
      <c r="W128">
        <f t="shared" si="31"/>
        <v>0</v>
      </c>
      <c r="X128">
        <f t="shared" si="31"/>
        <v>5156.2473736546099</v>
      </c>
      <c r="Y128">
        <f t="shared" si="31"/>
        <v>0</v>
      </c>
      <c r="Z128">
        <f t="shared" si="31"/>
        <v>0</v>
      </c>
      <c r="AA128">
        <f t="shared" si="31"/>
        <v>893.70873013180676</v>
      </c>
      <c r="AD128">
        <f t="shared" si="32"/>
        <v>27096.373764373031</v>
      </c>
      <c r="AR128" s="5"/>
      <c r="AS128">
        <f>SUM(E128:R128)+SUM(W128:AA128)</f>
        <v>17251.530186200696</v>
      </c>
      <c r="AT128">
        <f>SUM(U128:V128)</f>
        <v>0.67175679573455271</v>
      </c>
      <c r="AU128">
        <f>S128</f>
        <v>9843.4236560555473</v>
      </c>
      <c r="AV128">
        <f>SUM(S128:T128)</f>
        <v>9844.1718213766035</v>
      </c>
      <c r="AW128" s="2">
        <f t="shared" si="33"/>
        <v>27096.373764373031</v>
      </c>
      <c r="AX128" s="2"/>
      <c r="AY128" s="2">
        <v>69558.092398928799</v>
      </c>
      <c r="AZ128" s="2">
        <v>0</v>
      </c>
      <c r="BA128" s="2">
        <f t="shared" si="34"/>
        <v>0</v>
      </c>
      <c r="BB128" s="2">
        <v>2346.2572079768602</v>
      </c>
    </row>
    <row r="129" spans="2:54" x14ac:dyDescent="0.25">
      <c r="B129" s="6"/>
      <c r="C129" t="s">
        <v>36</v>
      </c>
      <c r="D129" t="s">
        <v>33</v>
      </c>
      <c r="E129">
        <f t="shared" si="31"/>
        <v>0.2330568716379986</v>
      </c>
      <c r="F129">
        <f t="shared" si="31"/>
        <v>0</v>
      </c>
      <c r="G129">
        <f t="shared" si="31"/>
        <v>0</v>
      </c>
      <c r="H129">
        <f t="shared" si="31"/>
        <v>0</v>
      </c>
      <c r="I129">
        <f t="shared" si="31"/>
        <v>0</v>
      </c>
      <c r="J129">
        <f t="shared" si="31"/>
        <v>0.50398586346021812</v>
      </c>
      <c r="K129">
        <f t="shared" si="31"/>
        <v>0.20683893642388601</v>
      </c>
      <c r="L129">
        <f t="shared" si="31"/>
        <v>0.66877524911651953</v>
      </c>
      <c r="M129">
        <f t="shared" si="31"/>
        <v>0.90149932164316859</v>
      </c>
      <c r="N129">
        <f t="shared" si="31"/>
        <v>0.24812628488718549</v>
      </c>
      <c r="O129">
        <f t="shared" si="31"/>
        <v>0.31177025516911666</v>
      </c>
      <c r="P129">
        <f t="shared" si="31"/>
        <v>39.838689193648001</v>
      </c>
      <c r="Q129">
        <f t="shared" si="31"/>
        <v>404.04136319328529</v>
      </c>
      <c r="R129">
        <f t="shared" si="31"/>
        <v>1.3595543632727953</v>
      </c>
      <c r="S129">
        <f t="shared" si="31"/>
        <v>17.949117960118919</v>
      </c>
      <c r="T129">
        <f t="shared" si="31"/>
        <v>5.3677193213363624E-4</v>
      </c>
      <c r="U129">
        <f t="shared" si="31"/>
        <v>2.9043881195670712E-4</v>
      </c>
      <c r="V129">
        <f t="shared" si="31"/>
        <v>1.0378197303666297E-5</v>
      </c>
      <c r="W129">
        <f t="shared" si="31"/>
        <v>0</v>
      </c>
      <c r="X129">
        <f t="shared" si="31"/>
        <v>2.25928866555379</v>
      </c>
      <c r="Y129">
        <f t="shared" si="31"/>
        <v>0</v>
      </c>
      <c r="Z129">
        <f t="shared" si="31"/>
        <v>0</v>
      </c>
      <c r="AA129">
        <f t="shared" si="31"/>
        <v>0.41080996261261427</v>
      </c>
      <c r="AD129">
        <f t="shared" si="32"/>
        <v>468.93371370977098</v>
      </c>
      <c r="AR129" s="5"/>
      <c r="AS129">
        <f>SUM(E129:R129)+SUM(W129:AA129)</f>
        <v>450.98375816071058</v>
      </c>
      <c r="AT129">
        <f>SUM(U129:V129)</f>
        <v>3.0081700926037344E-4</v>
      </c>
      <c r="AU129">
        <f>S129</f>
        <v>17.949117960118919</v>
      </c>
      <c r="AV129">
        <f>SUM(S129:T129)</f>
        <v>17.949654732051052</v>
      </c>
      <c r="AW129" s="2">
        <f t="shared" si="33"/>
        <v>468.93371370977098</v>
      </c>
      <c r="AX129" s="2"/>
      <c r="AY129" s="2">
        <v>26.940515075566498</v>
      </c>
      <c r="AZ129" s="2">
        <v>0</v>
      </c>
      <c r="BA129" s="2">
        <f t="shared" si="34"/>
        <v>0</v>
      </c>
      <c r="BB129" s="2">
        <v>0.94347400319186503</v>
      </c>
    </row>
    <row r="130" spans="2:54" x14ac:dyDescent="0.25">
      <c r="B130" s="6"/>
      <c r="C130" t="s">
        <v>37</v>
      </c>
      <c r="D130" t="s">
        <v>38</v>
      </c>
      <c r="E130">
        <f t="shared" si="31"/>
        <v>524.95173946758541</v>
      </c>
      <c r="F130">
        <f t="shared" si="31"/>
        <v>0</v>
      </c>
      <c r="G130">
        <f t="shared" si="31"/>
        <v>0</v>
      </c>
      <c r="H130">
        <f t="shared" si="31"/>
        <v>0</v>
      </c>
      <c r="I130">
        <f t="shared" si="31"/>
        <v>0</v>
      </c>
      <c r="J130">
        <f t="shared" si="31"/>
        <v>2635.6779452062801</v>
      </c>
      <c r="K130">
        <f t="shared" si="31"/>
        <v>3863.3733340793201</v>
      </c>
      <c r="L130">
        <f t="shared" si="31"/>
        <v>2633.1414183200613</v>
      </c>
      <c r="M130">
        <f t="shared" si="31"/>
        <v>26541.937318062348</v>
      </c>
      <c r="N130">
        <f t="shared" si="31"/>
        <v>603.90937341897336</v>
      </c>
      <c r="O130">
        <f t="shared" si="31"/>
        <v>539.2400624630593</v>
      </c>
      <c r="P130">
        <f t="shared" si="31"/>
        <v>3656.0733747112499</v>
      </c>
      <c r="Q130">
        <f t="shared" si="31"/>
        <v>31347.385722015199</v>
      </c>
      <c r="R130">
        <f t="shared" si="31"/>
        <v>7347.4754812612509</v>
      </c>
      <c r="S130">
        <f t="shared" si="31"/>
        <v>35389.717711914091</v>
      </c>
      <c r="T130">
        <f t="shared" si="31"/>
        <v>2.083326472616533</v>
      </c>
      <c r="U130">
        <f t="shared" si="31"/>
        <v>0.90658541068163279</v>
      </c>
      <c r="V130">
        <f t="shared" si="31"/>
        <v>5.492741233588036E-2</v>
      </c>
      <c r="W130">
        <f t="shared" si="31"/>
        <v>0</v>
      </c>
      <c r="X130">
        <f t="shared" si="31"/>
        <v>7052.2191194431398</v>
      </c>
      <c r="Y130">
        <f t="shared" si="31"/>
        <v>0</v>
      </c>
      <c r="Z130">
        <f t="shared" si="31"/>
        <v>0</v>
      </c>
      <c r="AA130">
        <f t="shared" si="31"/>
        <v>2052.8310888008282</v>
      </c>
      <c r="AD130">
        <f t="shared" si="32"/>
        <v>124190.978528459</v>
      </c>
      <c r="AR130" s="5"/>
      <c r="AS130">
        <f>SUM(E130:R130)+SUM(W130:AA130)</f>
        <v>88798.215977249289</v>
      </c>
      <c r="AT130">
        <f>SUM(U130:V130)</f>
        <v>0.96151282301751317</v>
      </c>
      <c r="AU130">
        <f>S130</f>
        <v>35389.717711914091</v>
      </c>
      <c r="AV130">
        <f>SUM(S130:T130)</f>
        <v>35391.801038386708</v>
      </c>
      <c r="AW130" s="2">
        <f t="shared" si="33"/>
        <v>124190.978528459</v>
      </c>
      <c r="AX130" s="2"/>
      <c r="AY130" s="2">
        <v>134693.47710672801</v>
      </c>
      <c r="AZ130" s="2">
        <v>0</v>
      </c>
      <c r="BA130" s="2">
        <f t="shared" si="34"/>
        <v>0</v>
      </c>
      <c r="BB130" s="2">
        <v>106882.297804766</v>
      </c>
    </row>
    <row r="131" spans="2:54" x14ac:dyDescent="0.25">
      <c r="B131" s="6"/>
      <c r="C131" t="s">
        <v>39</v>
      </c>
      <c r="D131" t="s">
        <v>38</v>
      </c>
      <c r="E131">
        <f t="shared" si="31"/>
        <v>83.290365154876056</v>
      </c>
      <c r="F131">
        <f t="shared" si="31"/>
        <v>0</v>
      </c>
      <c r="G131">
        <f t="shared" si="31"/>
        <v>0</v>
      </c>
      <c r="H131">
        <f t="shared" si="31"/>
        <v>0</v>
      </c>
      <c r="I131">
        <f t="shared" si="31"/>
        <v>0</v>
      </c>
      <c r="J131">
        <f t="shared" si="31"/>
        <v>722.49708018080196</v>
      </c>
      <c r="K131">
        <f t="shared" si="31"/>
        <v>828.52843388496694</v>
      </c>
      <c r="L131">
        <f t="shared" si="31"/>
        <v>2387.0867358575065</v>
      </c>
      <c r="M131">
        <f t="shared" si="31"/>
        <v>10469.838597105419</v>
      </c>
      <c r="N131">
        <f t="shared" si="31"/>
        <v>231.42217812108663</v>
      </c>
      <c r="O131">
        <f t="shared" si="31"/>
        <v>231.71906497072021</v>
      </c>
      <c r="P131">
        <f t="shared" si="31"/>
        <v>1277.51369195241</v>
      </c>
      <c r="Q131">
        <f t="shared" si="31"/>
        <v>6300.1946892997103</v>
      </c>
      <c r="R131">
        <f t="shared" si="31"/>
        <v>3509.9373974170976</v>
      </c>
      <c r="S131">
        <f t="shared" si="31"/>
        <v>47178.894396068994</v>
      </c>
      <c r="T131">
        <f t="shared" si="31"/>
        <v>1.2200410258245602</v>
      </c>
      <c r="U131">
        <f t="shared" si="31"/>
        <v>0.53095712494903258</v>
      </c>
      <c r="V131">
        <f t="shared" si="31"/>
        <v>2.6098026871180728E-2</v>
      </c>
      <c r="W131">
        <f t="shared" si="31"/>
        <v>0</v>
      </c>
      <c r="X131">
        <f t="shared" si="31"/>
        <v>4130.2517601235304</v>
      </c>
      <c r="Y131">
        <f t="shared" si="31"/>
        <v>0</v>
      </c>
      <c r="Z131">
        <f t="shared" si="31"/>
        <v>0</v>
      </c>
      <c r="AA131">
        <f t="shared" si="31"/>
        <v>1141.3374979263692</v>
      </c>
      <c r="AD131">
        <f t="shared" si="32"/>
        <v>78494.288984241139</v>
      </c>
      <c r="AR131" s="5"/>
      <c r="AS131">
        <f>SUM(E131:R131)+SUM(W131:AA131)</f>
        <v>31313.617491994497</v>
      </c>
      <c r="AT131">
        <f>SUM(U131:V131)</f>
        <v>0.55705515182021326</v>
      </c>
      <c r="AU131">
        <f>S131</f>
        <v>47178.894396068994</v>
      </c>
      <c r="AV131">
        <f>SUM(S131:T131)</f>
        <v>47180.114437094817</v>
      </c>
      <c r="AW131" s="2">
        <f t="shared" si="33"/>
        <v>78494.288984241139</v>
      </c>
      <c r="AX131" s="2"/>
      <c r="AY131" s="2">
        <v>27019.7488622655</v>
      </c>
      <c r="AZ131" s="2">
        <v>0</v>
      </c>
      <c r="BA131" s="2">
        <f t="shared" si="34"/>
        <v>0</v>
      </c>
      <c r="BB131" s="2">
        <v>3741.4468188740102</v>
      </c>
    </row>
    <row r="132" spans="2:54" x14ac:dyDescent="0.25">
      <c r="B132" s="6"/>
      <c r="C132" t="s">
        <v>40</v>
      </c>
      <c r="D132" t="s">
        <v>38</v>
      </c>
      <c r="E132">
        <f t="shared" si="31"/>
        <v>575.68011252043414</v>
      </c>
      <c r="F132">
        <f t="shared" si="31"/>
        <v>0</v>
      </c>
      <c r="G132">
        <f t="shared" si="31"/>
        <v>0</v>
      </c>
      <c r="H132">
        <f t="shared" si="31"/>
        <v>0</v>
      </c>
      <c r="I132">
        <f t="shared" si="31"/>
        <v>0</v>
      </c>
      <c r="J132">
        <f t="shared" si="31"/>
        <v>3097.47833125835</v>
      </c>
      <c r="K132">
        <f t="shared" si="31"/>
        <v>4609.6294142863198</v>
      </c>
      <c r="L132">
        <f t="shared" si="31"/>
        <v>3156.7893839748276</v>
      </c>
      <c r="M132">
        <f t="shared" si="31"/>
        <v>35730.997165599088</v>
      </c>
      <c r="N132">
        <f t="shared" si="31"/>
        <v>717.91415242469134</v>
      </c>
      <c r="O132">
        <f t="shared" si="31"/>
        <v>626.59158172266518</v>
      </c>
      <c r="P132">
        <f t="shared" si="31"/>
        <v>4259.7682146761699</v>
      </c>
      <c r="Q132">
        <f t="shared" si="31"/>
        <v>12716.883914048905</v>
      </c>
      <c r="R132">
        <f t="shared" si="31"/>
        <v>10065.338530161185</v>
      </c>
      <c r="S132">
        <f t="shared" si="31"/>
        <v>76968.094071996966</v>
      </c>
      <c r="T132">
        <f t="shared" si="31"/>
        <v>2.9930463115062245</v>
      </c>
      <c r="U132">
        <f t="shared" si="31"/>
        <v>1.318760367144499</v>
      </c>
      <c r="V132">
        <f t="shared" si="31"/>
        <v>7.3370247656503934E-2</v>
      </c>
      <c r="W132">
        <f t="shared" si="31"/>
        <v>0</v>
      </c>
      <c r="X132">
        <f t="shared" si="31"/>
        <v>10258.478644773</v>
      </c>
      <c r="Y132">
        <f t="shared" si="31"/>
        <v>0</v>
      </c>
      <c r="Z132">
        <f t="shared" si="31"/>
        <v>0</v>
      </c>
      <c r="AA132">
        <f t="shared" si="31"/>
        <v>2944.0282555896943</v>
      </c>
      <c r="AD132">
        <f t="shared" si="32"/>
        <v>165732.05694995858</v>
      </c>
      <c r="AR132" s="5"/>
      <c r="AS132">
        <f>SUM(E132:R132)+SUM(W132:AA132)</f>
        <v>88759.577701035334</v>
      </c>
      <c r="AT132">
        <f>SUM(U132:V132)</f>
        <v>1.3921306148010029</v>
      </c>
      <c r="AU132">
        <f>S132</f>
        <v>76968.094071996966</v>
      </c>
      <c r="AV132">
        <f>SUM(S132:T132)</f>
        <v>76971.087118308467</v>
      </c>
      <c r="AW132" s="2">
        <f t="shared" si="33"/>
        <v>165732.05694995858</v>
      </c>
      <c r="AX132" s="2"/>
      <c r="AY132" s="2">
        <v>150590.87186741701</v>
      </c>
      <c r="AZ132" s="2">
        <v>0</v>
      </c>
      <c r="BA132" s="2">
        <f t="shared" si="34"/>
        <v>0</v>
      </c>
      <c r="BB132" s="2">
        <v>109971.556735035</v>
      </c>
    </row>
    <row r="133" spans="2:54" x14ac:dyDescent="0.25">
      <c r="B133" s="6"/>
      <c r="C133" t="s">
        <v>41</v>
      </c>
      <c r="D133" t="s">
        <v>38</v>
      </c>
      <c r="E133">
        <f t="shared" si="31"/>
        <v>20.371895338098483</v>
      </c>
      <c r="F133">
        <f t="shared" si="31"/>
        <v>0</v>
      </c>
      <c r="G133">
        <f t="shared" si="31"/>
        <v>0</v>
      </c>
      <c r="H133">
        <f t="shared" si="31"/>
        <v>0</v>
      </c>
      <c r="I133">
        <f t="shared" si="31"/>
        <v>0</v>
      </c>
      <c r="J133">
        <f t="shared" si="31"/>
        <v>140.16808839882549</v>
      </c>
      <c r="K133">
        <f t="shared" si="31"/>
        <v>33.073894111912601</v>
      </c>
      <c r="L133">
        <f t="shared" si="31"/>
        <v>597.58454120202543</v>
      </c>
      <c r="M133">
        <f t="shared" si="31"/>
        <v>97.430984294438844</v>
      </c>
      <c r="N133">
        <f t="shared" si="31"/>
        <v>50.024661978429712</v>
      </c>
      <c r="O133">
        <f t="shared" si="31"/>
        <v>69.946109730475783</v>
      </c>
      <c r="P133">
        <f t="shared" si="31"/>
        <v>70.160455436736399</v>
      </c>
      <c r="Q133">
        <f t="shared" si="31"/>
        <v>23541.824395862688</v>
      </c>
      <c r="R133">
        <f t="shared" si="31"/>
        <v>484.66594017794512</v>
      </c>
      <c r="S133">
        <f t="shared" si="31"/>
        <v>3106.9349169164184</v>
      </c>
      <c r="T133">
        <f t="shared" si="31"/>
        <v>0.2165737277847905</v>
      </c>
      <c r="U133">
        <f t="shared" si="31"/>
        <v>6.2743418234639303E-2</v>
      </c>
      <c r="V133">
        <f t="shared" si="31"/>
        <v>5.0950182266275177E-3</v>
      </c>
      <c r="W133">
        <f t="shared" si="31"/>
        <v>0</v>
      </c>
      <c r="X133">
        <f t="shared" si="31"/>
        <v>488.07352123707102</v>
      </c>
      <c r="Y133">
        <f t="shared" si="31"/>
        <v>0</v>
      </c>
      <c r="Z133">
        <f t="shared" si="31"/>
        <v>0</v>
      </c>
      <c r="AA133">
        <f t="shared" si="31"/>
        <v>165.17042906566874</v>
      </c>
      <c r="AD133">
        <f t="shared" si="32"/>
        <v>28865.71424591498</v>
      </c>
      <c r="AR133" s="5"/>
      <c r="AS133">
        <f>SUM(E133:R133)+SUM(W133:AA133)</f>
        <v>25758.494916834312</v>
      </c>
      <c r="AT133">
        <f>SUM(U133:V133)</f>
        <v>6.7838436461266818E-2</v>
      </c>
      <c r="AU133">
        <f>S133</f>
        <v>3106.9349169164184</v>
      </c>
      <c r="AV133">
        <f>SUM(S133:T133)</f>
        <v>3107.151490644203</v>
      </c>
      <c r="AW133" s="2">
        <f t="shared" si="33"/>
        <v>28865.71424591498</v>
      </c>
      <c r="AX133" s="2"/>
      <c r="AY133" s="2">
        <v>2749.7549641846099</v>
      </c>
      <c r="AZ133" s="2">
        <v>0</v>
      </c>
      <c r="BA133" s="2">
        <f t="shared" si="34"/>
        <v>0</v>
      </c>
      <c r="BB133" s="2">
        <v>150.546443887279</v>
      </c>
    </row>
    <row r="134" spans="2:54" x14ac:dyDescent="0.25">
      <c r="B134" s="6"/>
      <c r="C134" t="s">
        <v>42</v>
      </c>
      <c r="D134" t="s">
        <v>38</v>
      </c>
      <c r="E134">
        <f t="shared" si="31"/>
        <v>12.190096763926446</v>
      </c>
      <c r="F134">
        <f t="shared" si="31"/>
        <v>0</v>
      </c>
      <c r="G134">
        <f t="shared" si="31"/>
        <v>0</v>
      </c>
      <c r="H134">
        <f t="shared" si="31"/>
        <v>0</v>
      </c>
      <c r="I134">
        <f t="shared" si="31"/>
        <v>0</v>
      </c>
      <c r="J134">
        <f t="shared" si="31"/>
        <v>120.52860572990626</v>
      </c>
      <c r="K134">
        <f t="shared" si="31"/>
        <v>49.198459566048903</v>
      </c>
      <c r="L134">
        <f t="shared" si="31"/>
        <v>1265.8542290007147</v>
      </c>
      <c r="M134">
        <f t="shared" si="31"/>
        <v>1183.3477652740864</v>
      </c>
      <c r="N134">
        <f t="shared" si="31"/>
        <v>67.392737136940767</v>
      </c>
      <c r="O134">
        <f t="shared" si="31"/>
        <v>74.421435980638748</v>
      </c>
      <c r="P134">
        <f t="shared" si="31"/>
        <v>603.65839655073796</v>
      </c>
      <c r="Q134">
        <f t="shared" si="31"/>
        <v>1388.8721014032303</v>
      </c>
      <c r="R134">
        <f t="shared" si="31"/>
        <v>307.4084083392425</v>
      </c>
      <c r="S134">
        <f t="shared" si="31"/>
        <v>2493.5831190697204</v>
      </c>
      <c r="T134">
        <f t="shared" si="31"/>
        <v>9.3747459150071974E-2</v>
      </c>
      <c r="U134">
        <f t="shared" si="31"/>
        <v>5.6038750251529518E-2</v>
      </c>
      <c r="V134">
        <f t="shared" si="31"/>
        <v>2.5601733239297986E-3</v>
      </c>
      <c r="W134">
        <f t="shared" si="31"/>
        <v>0</v>
      </c>
      <c r="X134">
        <f t="shared" si="31"/>
        <v>435.918713556618</v>
      </c>
      <c r="Y134">
        <f t="shared" si="31"/>
        <v>0</v>
      </c>
      <c r="Z134">
        <f t="shared" si="31"/>
        <v>0</v>
      </c>
      <c r="AA134">
        <f t="shared" si="31"/>
        <v>84.969902071825388</v>
      </c>
      <c r="AD134">
        <f t="shared" si="32"/>
        <v>8087.4963168263639</v>
      </c>
      <c r="AR134" s="5"/>
      <c r="AS134">
        <f>SUM(E134:R134)+SUM(W134:AA134)</f>
        <v>5593.7608513739169</v>
      </c>
      <c r="AT134">
        <f>SUM(U134:V134)</f>
        <v>5.8598923575459316E-2</v>
      </c>
      <c r="AU134">
        <f>S134</f>
        <v>2493.5831190697204</v>
      </c>
      <c r="AV134">
        <f>SUM(S134:T134)</f>
        <v>2493.6768665288705</v>
      </c>
      <c r="AW134" s="2">
        <f t="shared" si="33"/>
        <v>8087.4963168263639</v>
      </c>
      <c r="AX134" s="2"/>
      <c r="AY134" s="2">
        <v>8372.5991373911802</v>
      </c>
      <c r="AZ134" s="2">
        <v>0</v>
      </c>
      <c r="BA134" s="2">
        <f t="shared" si="34"/>
        <v>0</v>
      </c>
      <c r="BB134" s="2">
        <v>501.64144471732902</v>
      </c>
    </row>
    <row r="135" spans="2:54" x14ac:dyDescent="0.25">
      <c r="B135" s="6"/>
      <c r="C135" t="s">
        <v>43</v>
      </c>
      <c r="D135" t="s">
        <v>44</v>
      </c>
      <c r="E135">
        <f t="shared" si="31"/>
        <v>4.8988096224736066E-6</v>
      </c>
      <c r="F135">
        <f t="shared" si="31"/>
        <v>0</v>
      </c>
      <c r="G135">
        <f t="shared" si="31"/>
        <v>0</v>
      </c>
      <c r="H135">
        <f t="shared" si="31"/>
        <v>0</v>
      </c>
      <c r="I135">
        <f t="shared" si="31"/>
        <v>0</v>
      </c>
      <c r="J135">
        <f t="shared" si="31"/>
        <v>6.1066332325283992E-5</v>
      </c>
      <c r="K135">
        <f t="shared" si="31"/>
        <v>5.5033102218761402E-5</v>
      </c>
      <c r="L135">
        <f t="shared" si="31"/>
        <v>4.6078148893029648E-5</v>
      </c>
      <c r="M135">
        <f t="shared" si="31"/>
        <v>6.5140985136126202E-5</v>
      </c>
      <c r="N135">
        <f t="shared" si="31"/>
        <v>3.9396774103085594E-5</v>
      </c>
      <c r="O135">
        <f t="shared" si="31"/>
        <v>2.4208620278282441E-5</v>
      </c>
      <c r="P135">
        <f t="shared" si="31"/>
        <v>1.24716495697226E-4</v>
      </c>
      <c r="Q135">
        <f t="shared" si="31"/>
        <v>8.3578230605957403E-5</v>
      </c>
      <c r="R135">
        <f t="shared" si="31"/>
        <v>2.8176930670874284E-4</v>
      </c>
      <c r="S135">
        <f t="shared" si="31"/>
        <v>6.6411239265148784E-4</v>
      </c>
      <c r="T135">
        <f t="shared" si="31"/>
        <v>4.2577737376084268E-8</v>
      </c>
      <c r="U135">
        <f t="shared" si="31"/>
        <v>2.6774285715204118E-8</v>
      </c>
      <c r="V135">
        <f t="shared" si="31"/>
        <v>4.5972557048638859E-9</v>
      </c>
      <c r="W135">
        <f t="shared" si="31"/>
        <v>0</v>
      </c>
      <c r="X135">
        <f t="shared" si="31"/>
        <v>2.0827395566428702E-4</v>
      </c>
      <c r="Y135">
        <f t="shared" si="31"/>
        <v>0</v>
      </c>
      <c r="Z135">
        <f t="shared" si="31"/>
        <v>0</v>
      </c>
      <c r="AA135">
        <f t="shared" si="31"/>
        <v>3.8476273072970129E-5</v>
      </c>
      <c r="AD135">
        <f t="shared" si="32"/>
        <v>1.6968233762565104E-3</v>
      </c>
      <c r="AR135" s="5"/>
      <c r="AS135">
        <f>SUM(E135:R135)+SUM(W135:AA135)</f>
        <v>1.0326370343262264E-3</v>
      </c>
      <c r="AT135">
        <f>SUM(U135:V135)</f>
        <v>3.1371541420068005E-8</v>
      </c>
      <c r="AU135">
        <f>S135</f>
        <v>6.6411239265148784E-4</v>
      </c>
      <c r="AV135">
        <f>SUM(S135:T135)</f>
        <v>6.6415497038886391E-4</v>
      </c>
      <c r="AW135" s="2">
        <f t="shared" si="33"/>
        <v>1.6968233762565104E-3</v>
      </c>
      <c r="AX135" s="2"/>
      <c r="AY135" s="2">
        <v>9.7636408364251801E-4</v>
      </c>
      <c r="AZ135" s="2">
        <v>0</v>
      </c>
      <c r="BA135" s="2">
        <f t="shared" si="34"/>
        <v>0</v>
      </c>
      <c r="BB135" s="2">
        <v>9.6711751805236205E-5</v>
      </c>
    </row>
    <row r="136" spans="2:54" x14ac:dyDescent="0.25">
      <c r="B136" s="6"/>
      <c r="C136" t="s">
        <v>45</v>
      </c>
      <c r="D136" t="s">
        <v>46</v>
      </c>
      <c r="E136">
        <f t="shared" si="31"/>
        <v>9.7908234274913894E-2</v>
      </c>
      <c r="F136">
        <f t="shared" si="31"/>
        <v>0</v>
      </c>
      <c r="G136">
        <f t="shared" si="31"/>
        <v>0</v>
      </c>
      <c r="H136">
        <f t="shared" si="31"/>
        <v>0</v>
      </c>
      <c r="I136">
        <f t="shared" si="31"/>
        <v>0</v>
      </c>
      <c r="J136">
        <f t="shared" si="31"/>
        <v>0.75496686228233789</v>
      </c>
      <c r="K136">
        <f t="shared" si="31"/>
        <v>0.84335619187444699</v>
      </c>
      <c r="L136">
        <f t="shared" si="31"/>
        <v>1.4438699571568119</v>
      </c>
      <c r="M136">
        <f t="shared" si="31"/>
        <v>2.3513684981595984</v>
      </c>
      <c r="N136">
        <f t="shared" si="31"/>
        <v>0.66943523111106673</v>
      </c>
      <c r="O136">
        <f t="shared" si="31"/>
        <v>0.2688636414191008</v>
      </c>
      <c r="P136">
        <f t="shared" si="31"/>
        <v>2.5231712122488599</v>
      </c>
      <c r="Q136">
        <f t="shared" si="31"/>
        <v>2.166356407880448</v>
      </c>
      <c r="R136">
        <f t="shared" si="31"/>
        <v>3.9477477583824876</v>
      </c>
      <c r="S136">
        <f t="shared" si="31"/>
        <v>11.03884821418016</v>
      </c>
      <c r="T136">
        <f t="shared" si="31"/>
        <v>9.1762587781625484E-4</v>
      </c>
      <c r="U136">
        <f t="shared" si="31"/>
        <v>5.3795080838397037E-4</v>
      </c>
      <c r="V136">
        <f t="shared" si="31"/>
        <v>2.4873913310638273E-5</v>
      </c>
      <c r="W136">
        <f t="shared" si="31"/>
        <v>0</v>
      </c>
      <c r="X136">
        <f t="shared" si="31"/>
        <v>4.1846547843219</v>
      </c>
      <c r="Y136">
        <f t="shared" si="31"/>
        <v>0</v>
      </c>
      <c r="Z136">
        <f t="shared" si="31"/>
        <v>0</v>
      </c>
      <c r="AA136">
        <f t="shared" si="31"/>
        <v>1.0064043117664405</v>
      </c>
      <c r="AD136">
        <f t="shared" si="32"/>
        <v>31.298431755658083</v>
      </c>
      <c r="AR136" s="5"/>
      <c r="AS136">
        <f>SUM(E136:R136)+SUM(W136:AA136)</f>
        <v>20.258103090878411</v>
      </c>
      <c r="AT136">
        <f>SUM(U136:V136)</f>
        <v>5.6282472169460866E-4</v>
      </c>
      <c r="AU136">
        <f>S136</f>
        <v>11.03884821418016</v>
      </c>
      <c r="AV136">
        <f>SUM(S136:T136)</f>
        <v>11.039765840057976</v>
      </c>
      <c r="AW136" s="2">
        <f t="shared" si="33"/>
        <v>31.298431755658083</v>
      </c>
      <c r="AX136" s="2"/>
      <c r="AY136" s="2">
        <v>90.817285934508305</v>
      </c>
      <c r="AZ136" s="2">
        <v>0</v>
      </c>
      <c r="BA136" s="2">
        <f t="shared" si="34"/>
        <v>0</v>
      </c>
      <c r="BB136" s="2">
        <v>77.249012862427605</v>
      </c>
    </row>
    <row r="137" spans="2:54" x14ac:dyDescent="0.25">
      <c r="B137" s="6"/>
      <c r="C137" t="s">
        <v>47</v>
      </c>
      <c r="D137" t="s">
        <v>48</v>
      </c>
      <c r="E137">
        <f t="shared" si="31"/>
        <v>3.0018156389997309E-2</v>
      </c>
      <c r="F137">
        <f t="shared" si="31"/>
        <v>0</v>
      </c>
      <c r="G137">
        <f t="shared" ref="G137:AC137" si="35">G$20*G42</f>
        <v>0</v>
      </c>
      <c r="H137">
        <f t="shared" si="35"/>
        <v>0</v>
      </c>
      <c r="I137">
        <f t="shared" si="35"/>
        <v>0</v>
      </c>
      <c r="J137">
        <f t="shared" si="35"/>
        <v>0.33886196276132335</v>
      </c>
      <c r="K137">
        <f t="shared" si="35"/>
        <v>7.4320831566057802E-2</v>
      </c>
      <c r="L137">
        <f t="shared" si="35"/>
        <v>0.13969016827072975</v>
      </c>
      <c r="M137">
        <f t="shared" si="35"/>
        <v>0.49913742169423697</v>
      </c>
      <c r="N137">
        <f t="shared" si="35"/>
        <v>8.2292896917452063E-2</v>
      </c>
      <c r="O137">
        <f t="shared" si="35"/>
        <v>5.0584436317918618E-2</v>
      </c>
      <c r="P137">
        <f t="shared" si="35"/>
        <v>0.86655730598736402</v>
      </c>
      <c r="Q137">
        <f t="shared" si="35"/>
        <v>0.37188905346872886</v>
      </c>
      <c r="R137">
        <f t="shared" si="35"/>
        <v>0.52159643837399616</v>
      </c>
      <c r="S137">
        <f t="shared" si="35"/>
        <v>5.8389349408120594</v>
      </c>
      <c r="T137">
        <f t="shared" si="35"/>
        <v>1.1522303895305727E-4</v>
      </c>
      <c r="U137">
        <f t="shared" si="35"/>
        <v>7.3638698732656887E-5</v>
      </c>
      <c r="V137">
        <f t="shared" si="35"/>
        <v>1.6699316813291914E-6</v>
      </c>
      <c r="W137">
        <f t="shared" si="35"/>
        <v>0</v>
      </c>
      <c r="X137">
        <f t="shared" si="35"/>
        <v>0.57282660079749004</v>
      </c>
      <c r="Y137">
        <f t="shared" si="35"/>
        <v>0</v>
      </c>
      <c r="Z137">
        <f t="shared" si="35"/>
        <v>0</v>
      </c>
      <c r="AA137">
        <f t="shared" si="35"/>
        <v>0.10398197001869355</v>
      </c>
      <c r="AD137">
        <f t="shared" si="32"/>
        <v>9.4908827150454158</v>
      </c>
      <c r="AR137" s="5"/>
      <c r="AS137">
        <f>SUM(E137:R137)+SUM(W137:AA137)</f>
        <v>3.6517572425639888</v>
      </c>
      <c r="AT137">
        <f>SUM(U137:V137)</f>
        <v>7.5308630413986074E-5</v>
      </c>
      <c r="AU137">
        <f>S137</f>
        <v>5.8389349408120594</v>
      </c>
      <c r="AV137">
        <f>SUM(S137:T137)</f>
        <v>5.8390501638510122</v>
      </c>
      <c r="AW137" s="2">
        <f t="shared" si="33"/>
        <v>9.4908827150454158</v>
      </c>
      <c r="AX137" s="2"/>
      <c r="AY137" s="2">
        <v>27.074530089964998</v>
      </c>
      <c r="AZ137" s="2">
        <v>0</v>
      </c>
      <c r="BA137" s="2">
        <f t="shared" si="34"/>
        <v>0</v>
      </c>
      <c r="BB137" s="2">
        <v>0.68850301867645702</v>
      </c>
    </row>
    <row r="138" spans="2:54" x14ac:dyDescent="0.25">
      <c r="B138" s="6"/>
      <c r="C138" t="s">
        <v>49</v>
      </c>
      <c r="D138" t="s">
        <v>50</v>
      </c>
      <c r="E138">
        <f t="shared" ref="E138:AA149" si="36">E$20*E43</f>
        <v>0.98335430051508232</v>
      </c>
      <c r="F138">
        <f t="shared" si="36"/>
        <v>0</v>
      </c>
      <c r="G138">
        <f t="shared" si="36"/>
        <v>0</v>
      </c>
      <c r="H138">
        <f t="shared" si="36"/>
        <v>0</v>
      </c>
      <c r="I138">
        <f t="shared" si="36"/>
        <v>0</v>
      </c>
      <c r="J138">
        <f t="shared" si="36"/>
        <v>7.8539717194152496</v>
      </c>
      <c r="K138">
        <f t="shared" si="36"/>
        <v>10.1317601277481</v>
      </c>
      <c r="L138">
        <f t="shared" si="36"/>
        <v>20.509300799758737</v>
      </c>
      <c r="M138">
        <f t="shared" si="36"/>
        <v>23.282831289617672</v>
      </c>
      <c r="N138">
        <f t="shared" si="36"/>
        <v>5.794423378114006</v>
      </c>
      <c r="O138">
        <f t="shared" si="36"/>
        <v>2.6161389482343904</v>
      </c>
      <c r="P138">
        <f t="shared" si="36"/>
        <v>26.369866889441301</v>
      </c>
      <c r="Q138">
        <f t="shared" si="36"/>
        <v>12.456576424755877</v>
      </c>
      <c r="R138">
        <f t="shared" si="36"/>
        <v>42.506427377148462</v>
      </c>
      <c r="S138">
        <f t="shared" si="36"/>
        <v>119.03551152923913</v>
      </c>
      <c r="T138">
        <f t="shared" si="36"/>
        <v>1.0144563833929055E-2</v>
      </c>
      <c r="U138">
        <f t="shared" si="36"/>
        <v>5.9258515619698207E-3</v>
      </c>
      <c r="V138">
        <f t="shared" si="36"/>
        <v>2.8232685847778957E-4</v>
      </c>
      <c r="W138">
        <f t="shared" si="36"/>
        <v>0</v>
      </c>
      <c r="X138">
        <f t="shared" si="36"/>
        <v>46.096488198375802</v>
      </c>
      <c r="Y138">
        <f t="shared" si="36"/>
        <v>0</v>
      </c>
      <c r="Z138">
        <f t="shared" si="36"/>
        <v>0</v>
      </c>
      <c r="AA138">
        <f t="shared" si="36"/>
        <v>11.105413536838931</v>
      </c>
      <c r="AD138">
        <f t="shared" si="32"/>
        <v>328.75841726145717</v>
      </c>
      <c r="AR138" s="5"/>
      <c r="AS138">
        <f>SUM(E138:R138)+SUM(W138:AA138)</f>
        <v>209.70655298996363</v>
      </c>
      <c r="AT138">
        <f>SUM(U138:V138)</f>
        <v>6.2081784204476107E-3</v>
      </c>
      <c r="AU138">
        <f>S138</f>
        <v>119.03551152923913</v>
      </c>
      <c r="AV138">
        <f>SUM(S138:T138)</f>
        <v>119.04565609307306</v>
      </c>
      <c r="AW138" s="2">
        <f t="shared" si="33"/>
        <v>328.75841726145717</v>
      </c>
      <c r="AX138" s="2"/>
      <c r="AY138" s="2">
        <v>949.92313389933099</v>
      </c>
      <c r="AZ138" s="2">
        <v>0</v>
      </c>
      <c r="BA138" s="2">
        <f t="shared" si="34"/>
        <v>0</v>
      </c>
      <c r="BB138" s="2">
        <v>21.023875223404399</v>
      </c>
    </row>
    <row r="139" spans="2:54" x14ac:dyDescent="0.25">
      <c r="B139" s="6"/>
      <c r="C139" t="s">
        <v>51</v>
      </c>
      <c r="D139" t="s">
        <v>52</v>
      </c>
      <c r="E139">
        <f t="shared" si="36"/>
        <v>3.1206753049907118E-7</v>
      </c>
      <c r="F139">
        <f t="shared" si="36"/>
        <v>0</v>
      </c>
      <c r="G139">
        <f t="shared" si="36"/>
        <v>0</v>
      </c>
      <c r="H139">
        <f t="shared" si="36"/>
        <v>0</v>
      </c>
      <c r="I139">
        <f t="shared" si="36"/>
        <v>0</v>
      </c>
      <c r="J139">
        <f t="shared" si="36"/>
        <v>4.7697041317926908E-6</v>
      </c>
      <c r="K139">
        <f t="shared" si="36"/>
        <v>1.5410717743038199E-7</v>
      </c>
      <c r="L139">
        <f t="shared" si="36"/>
        <v>2.2652273454534755E-6</v>
      </c>
      <c r="M139">
        <f t="shared" si="36"/>
        <v>9.7290327073369871E-7</v>
      </c>
      <c r="N139">
        <f t="shared" si="36"/>
        <v>1.3458871828980697E-7</v>
      </c>
      <c r="O139">
        <f t="shared" si="36"/>
        <v>7.6550119402897153E-8</v>
      </c>
      <c r="P139">
        <f t="shared" si="36"/>
        <v>2.6206648287977302E-6</v>
      </c>
      <c r="Q139">
        <f t="shared" si="36"/>
        <v>7.8893184714863585E-7</v>
      </c>
      <c r="R139">
        <f t="shared" si="36"/>
        <v>1.1173166766895731E-6</v>
      </c>
      <c r="S139">
        <f t="shared" si="36"/>
        <v>1.1016007419613607E-5</v>
      </c>
      <c r="T139">
        <f t="shared" si="36"/>
        <v>5.2035507388353792E-10</v>
      </c>
      <c r="U139">
        <f t="shared" si="36"/>
        <v>7.7062618232396693E-10</v>
      </c>
      <c r="V139">
        <f t="shared" si="36"/>
        <v>1.2262246555142045E-11</v>
      </c>
      <c r="W139">
        <f t="shared" si="36"/>
        <v>0</v>
      </c>
      <c r="X139">
        <f t="shared" si="36"/>
        <v>5.9946085971562597E-6</v>
      </c>
      <c r="Y139">
        <f t="shared" si="36"/>
        <v>0</v>
      </c>
      <c r="Z139">
        <f t="shared" si="36"/>
        <v>0</v>
      </c>
      <c r="AA139">
        <f t="shared" si="36"/>
        <v>2.8026454860956957E-7</v>
      </c>
      <c r="AD139">
        <f t="shared" si="32"/>
        <v>3.0504245455120159E-5</v>
      </c>
      <c r="AR139" s="5"/>
      <c r="AS139">
        <f>SUM(E139:R139)+SUM(W139:AA139)</f>
        <v>1.9486934792003789E-5</v>
      </c>
      <c r="AT139">
        <f>SUM(U139:V139)</f>
        <v>7.8288842887910896E-10</v>
      </c>
      <c r="AU139">
        <f>S139</f>
        <v>1.1016007419613607E-5</v>
      </c>
      <c r="AV139">
        <f>SUM(S139:T139)</f>
        <v>1.101652777468749E-5</v>
      </c>
      <c r="AW139" s="2">
        <f t="shared" si="33"/>
        <v>3.0504245455120159E-5</v>
      </c>
      <c r="AX139" s="2"/>
      <c r="AY139" s="2">
        <v>1.4364145460106699E-5</v>
      </c>
      <c r="AZ139" s="2">
        <v>0</v>
      </c>
      <c r="BA139" s="2">
        <f t="shared" si="34"/>
        <v>0</v>
      </c>
      <c r="BB139" s="2">
        <v>1.3887667881607501E-6</v>
      </c>
    </row>
    <row r="140" spans="2:54" x14ac:dyDescent="0.25">
      <c r="B140" s="6"/>
      <c r="C140" t="s">
        <v>53</v>
      </c>
      <c r="D140" t="s">
        <v>52</v>
      </c>
      <c r="E140">
        <f t="shared" si="36"/>
        <v>1.873091375953259E-7</v>
      </c>
      <c r="F140">
        <f t="shared" si="36"/>
        <v>0</v>
      </c>
      <c r="G140">
        <f t="shared" si="36"/>
        <v>0</v>
      </c>
      <c r="H140">
        <f t="shared" si="36"/>
        <v>0</v>
      </c>
      <c r="I140">
        <f t="shared" si="36"/>
        <v>0</v>
      </c>
      <c r="J140">
        <f t="shared" si="36"/>
        <v>2.0387234330466379E-6</v>
      </c>
      <c r="K140">
        <f t="shared" si="36"/>
        <v>8.98798099910704E-8</v>
      </c>
      <c r="L140">
        <f t="shared" si="36"/>
        <v>1.6268655502844076E-6</v>
      </c>
      <c r="M140">
        <f t="shared" si="36"/>
        <v>6.546246053787701E-7</v>
      </c>
      <c r="N140">
        <f t="shared" si="36"/>
        <v>8.978472855215035E-8</v>
      </c>
      <c r="O140">
        <f t="shared" si="36"/>
        <v>3.5099480032256202E-8</v>
      </c>
      <c r="P140">
        <f t="shared" si="36"/>
        <v>1.95153123617466E-6</v>
      </c>
      <c r="Q140">
        <f t="shared" si="36"/>
        <v>4.4186953304853586E-7</v>
      </c>
      <c r="R140">
        <f t="shared" si="36"/>
        <v>4.4597430189424021E-7</v>
      </c>
      <c r="S140">
        <f t="shared" si="36"/>
        <v>7.3430765080125504E-6</v>
      </c>
      <c r="T140">
        <f t="shared" si="36"/>
        <v>2.5450119583859622E-10</v>
      </c>
      <c r="U140">
        <f t="shared" si="36"/>
        <v>1.1919233011673891E-10</v>
      </c>
      <c r="V140">
        <f t="shared" si="36"/>
        <v>7.0114916052478101E-12</v>
      </c>
      <c r="W140">
        <f t="shared" si="36"/>
        <v>0</v>
      </c>
      <c r="X140">
        <f t="shared" si="36"/>
        <v>9.2718283289849801E-7</v>
      </c>
      <c r="Y140">
        <f t="shared" si="36"/>
        <v>0</v>
      </c>
      <c r="Z140">
        <f t="shared" si="36"/>
        <v>0</v>
      </c>
      <c r="AA140">
        <f t="shared" si="36"/>
        <v>1.3686514968520832E-7</v>
      </c>
      <c r="AD140">
        <f t="shared" si="32"/>
        <v>1.5969167011611872E-5</v>
      </c>
      <c r="AR140" s="5"/>
      <c r="AS140">
        <f>SUM(E140:R140)+SUM(W140:AA140)</f>
        <v>8.6257097985817605E-6</v>
      </c>
      <c r="AT140">
        <f>SUM(U140:V140)</f>
        <v>1.2620382172198673E-10</v>
      </c>
      <c r="AU140">
        <f>S140</f>
        <v>7.3430765080125504E-6</v>
      </c>
      <c r="AV140">
        <f>SUM(S140:T140)</f>
        <v>7.3433310092083894E-6</v>
      </c>
      <c r="AW140" s="2">
        <f t="shared" si="33"/>
        <v>1.5969167011611872E-5</v>
      </c>
      <c r="AX140" s="2"/>
      <c r="AY140" s="2">
        <v>1.08641979445352E-5</v>
      </c>
      <c r="AZ140" s="2">
        <v>0</v>
      </c>
      <c r="BA140" s="2">
        <f t="shared" si="34"/>
        <v>0</v>
      </c>
      <c r="BB140" s="2">
        <v>1.1796701995150099E-6</v>
      </c>
    </row>
    <row r="141" spans="2:54" x14ac:dyDescent="0.25">
      <c r="B141" s="6"/>
      <c r="C141" t="s">
        <v>54</v>
      </c>
      <c r="D141" t="s">
        <v>52</v>
      </c>
      <c r="E141">
        <f t="shared" si="36"/>
        <v>1.2475839290374668E-7</v>
      </c>
      <c r="F141">
        <f t="shared" si="36"/>
        <v>0</v>
      </c>
      <c r="G141">
        <f t="shared" si="36"/>
        <v>0</v>
      </c>
      <c r="H141">
        <f t="shared" si="36"/>
        <v>0</v>
      </c>
      <c r="I141">
        <f t="shared" si="36"/>
        <v>0</v>
      </c>
      <c r="J141">
        <f t="shared" si="36"/>
        <v>2.7309806987460792E-6</v>
      </c>
      <c r="K141">
        <f t="shared" si="36"/>
        <v>6.4227367439310903E-8</v>
      </c>
      <c r="L141">
        <f t="shared" si="36"/>
        <v>6.3836179516906323E-7</v>
      </c>
      <c r="M141">
        <f t="shared" si="36"/>
        <v>3.1827866535493274E-7</v>
      </c>
      <c r="N141">
        <f t="shared" si="36"/>
        <v>4.4803989737656127E-8</v>
      </c>
      <c r="O141">
        <f t="shared" si="36"/>
        <v>4.1450639370641308E-8</v>
      </c>
      <c r="P141">
        <f t="shared" si="36"/>
        <v>6.6913359262308005E-7</v>
      </c>
      <c r="Q141">
        <f t="shared" si="36"/>
        <v>3.4706231410009999E-7</v>
      </c>
      <c r="R141">
        <f t="shared" si="36"/>
        <v>6.7134237479532975E-7</v>
      </c>
      <c r="S141">
        <f t="shared" si="36"/>
        <v>3.6729309116010715E-6</v>
      </c>
      <c r="T141">
        <f t="shared" si="36"/>
        <v>2.6585387804493922E-10</v>
      </c>
      <c r="U141">
        <f t="shared" si="36"/>
        <v>6.514338522072265E-10</v>
      </c>
      <c r="V141">
        <f t="shared" si="36"/>
        <v>5.2507549498941847E-12</v>
      </c>
      <c r="W141">
        <f t="shared" si="36"/>
        <v>0</v>
      </c>
      <c r="X141">
        <f t="shared" si="36"/>
        <v>5.0674257642577503E-6</v>
      </c>
      <c r="Y141">
        <f t="shared" si="36"/>
        <v>0</v>
      </c>
      <c r="Z141">
        <f t="shared" si="36"/>
        <v>0</v>
      </c>
      <c r="AA141">
        <f t="shared" si="36"/>
        <v>1.433993989243614E-7</v>
      </c>
      <c r="AD141">
        <f t="shared" si="32"/>
        <v>1.4535078443508325E-5</v>
      </c>
      <c r="AR141" s="5"/>
      <c r="AS141">
        <f>SUM(E141:R141)+SUM(W141:AA141)</f>
        <v>1.0861224993422051E-5</v>
      </c>
      <c r="AT141">
        <f>SUM(U141:V141)</f>
        <v>6.5668460715712066E-10</v>
      </c>
      <c r="AU141">
        <f>S141</f>
        <v>3.6729309116010715E-6</v>
      </c>
      <c r="AV141">
        <f>SUM(S141:T141)</f>
        <v>3.6731967654791164E-6</v>
      </c>
      <c r="AW141" s="2">
        <f t="shared" si="33"/>
        <v>1.4535078443508325E-5</v>
      </c>
      <c r="AX141" s="2"/>
      <c r="AY141" s="2">
        <v>3.4999475155715599E-6</v>
      </c>
      <c r="AZ141" s="2">
        <v>0</v>
      </c>
      <c r="BA141" s="2">
        <f t="shared" si="34"/>
        <v>0</v>
      </c>
      <c r="BB141" s="2">
        <v>2.09096588645742E-7</v>
      </c>
    </row>
    <row r="142" spans="2:54" x14ac:dyDescent="0.25">
      <c r="B142" s="6"/>
      <c r="C142" t="s">
        <v>55</v>
      </c>
      <c r="D142" t="s">
        <v>52</v>
      </c>
      <c r="E142">
        <f t="shared" si="36"/>
        <v>1.625920274202889E-6</v>
      </c>
      <c r="F142">
        <f t="shared" si="36"/>
        <v>0</v>
      </c>
      <c r="G142">
        <f t="shared" si="36"/>
        <v>0</v>
      </c>
      <c r="H142">
        <f t="shared" si="36"/>
        <v>0</v>
      </c>
      <c r="I142">
        <f t="shared" si="36"/>
        <v>0</v>
      </c>
      <c r="J142">
        <f t="shared" si="36"/>
        <v>8.9724371924867942E-6</v>
      </c>
      <c r="K142">
        <f t="shared" si="36"/>
        <v>4.1212870607621703E-6</v>
      </c>
      <c r="L142">
        <f t="shared" si="36"/>
        <v>9.6276011505761358E-6</v>
      </c>
      <c r="M142">
        <f t="shared" si="36"/>
        <v>3.0046251180283438E-5</v>
      </c>
      <c r="N142">
        <f t="shared" si="36"/>
        <v>2.2295410326150376E-6</v>
      </c>
      <c r="O142">
        <f t="shared" si="36"/>
        <v>2.104700629867247E-6</v>
      </c>
      <c r="P142">
        <f t="shared" si="36"/>
        <v>4.7755196514397602E-5</v>
      </c>
      <c r="Q142">
        <f t="shared" si="36"/>
        <v>1.9468355800038802E-5</v>
      </c>
      <c r="R142">
        <f t="shared" si="36"/>
        <v>2.5365807363448728E-5</v>
      </c>
      <c r="S142">
        <f t="shared" si="36"/>
        <v>5.263404080630144E-4</v>
      </c>
      <c r="T142">
        <f t="shared" si="36"/>
        <v>8.1402429269939988E-9</v>
      </c>
      <c r="U142">
        <f t="shared" si="36"/>
        <v>3.0636857708327167E-9</v>
      </c>
      <c r="V142">
        <f t="shared" si="36"/>
        <v>1.5157504535711479E-10</v>
      </c>
      <c r="W142">
        <f t="shared" si="36"/>
        <v>0</v>
      </c>
      <c r="X142">
        <f t="shared" si="36"/>
        <v>2.3832043969015201E-5</v>
      </c>
      <c r="Y142">
        <f t="shared" si="36"/>
        <v>0</v>
      </c>
      <c r="Z142">
        <f t="shared" si="36"/>
        <v>0</v>
      </c>
      <c r="AA142">
        <f t="shared" si="36"/>
        <v>7.0605803308874011E-6</v>
      </c>
      <c r="AD142">
        <f t="shared" si="32"/>
        <v>7.0856148606533904E-4</v>
      </c>
      <c r="AR142" s="5"/>
      <c r="AS142">
        <f>SUM(E142:R142)+SUM(W142:AA142)</f>
        <v>1.8220972249858143E-4</v>
      </c>
      <c r="AT142">
        <f>SUM(U142:V142)</f>
        <v>3.2152608161898314E-9</v>
      </c>
      <c r="AU142">
        <f>S142</f>
        <v>5.263404080630144E-4</v>
      </c>
      <c r="AV142">
        <f>SUM(S142:T142)</f>
        <v>5.2634854830594139E-4</v>
      </c>
      <c r="AW142" s="2">
        <f t="shared" si="33"/>
        <v>7.0856148606533904E-4</v>
      </c>
      <c r="AX142" s="2"/>
      <c r="AY142" s="2">
        <v>5.8920518462656998E-4</v>
      </c>
      <c r="AZ142" s="2">
        <v>0</v>
      </c>
      <c r="BA142" s="2">
        <f t="shared" si="34"/>
        <v>0</v>
      </c>
      <c r="BB142" s="2">
        <v>6.3410434083429999E-5</v>
      </c>
    </row>
    <row r="143" spans="2:54" x14ac:dyDescent="0.25">
      <c r="B143" s="6"/>
      <c r="C143" t="s">
        <v>56</v>
      </c>
      <c r="D143" t="s">
        <v>52</v>
      </c>
      <c r="E143">
        <f t="shared" si="36"/>
        <v>1.5953665383580772E-6</v>
      </c>
      <c r="F143">
        <f t="shared" si="36"/>
        <v>0</v>
      </c>
      <c r="G143">
        <f t="shared" si="36"/>
        <v>0</v>
      </c>
      <c r="H143">
        <f t="shared" si="36"/>
        <v>0</v>
      </c>
      <c r="I143">
        <f t="shared" si="36"/>
        <v>0</v>
      </c>
      <c r="J143">
        <f t="shared" si="36"/>
        <v>8.6319651914618457E-6</v>
      </c>
      <c r="K143">
        <f t="shared" si="36"/>
        <v>3.9179125452756502E-6</v>
      </c>
      <c r="L143">
        <f t="shared" si="36"/>
        <v>8.9972891834520383E-6</v>
      </c>
      <c r="M143">
        <f t="shared" si="36"/>
        <v>2.8438801199219177E-5</v>
      </c>
      <c r="N143">
        <f t="shared" si="36"/>
        <v>1.7366087049502761E-6</v>
      </c>
      <c r="O143">
        <f t="shared" si="36"/>
        <v>1.9982996234145722E-6</v>
      </c>
      <c r="P143">
        <f t="shared" si="36"/>
        <v>4.7489413219052297E-5</v>
      </c>
      <c r="Q143">
        <f t="shared" si="36"/>
        <v>1.6389123288490547E-5</v>
      </c>
      <c r="R143">
        <f t="shared" si="36"/>
        <v>2.4422903481892183E-5</v>
      </c>
      <c r="S143">
        <f t="shared" si="36"/>
        <v>5.0740942781722902E-4</v>
      </c>
      <c r="T143">
        <f t="shared" si="36"/>
        <v>7.7697647931355661E-9</v>
      </c>
      <c r="U143">
        <f t="shared" si="36"/>
        <v>2.8494307604426858E-9</v>
      </c>
      <c r="V143">
        <f t="shared" si="36"/>
        <v>1.4271210406277902E-10</v>
      </c>
      <c r="W143">
        <f t="shared" si="36"/>
        <v>0</v>
      </c>
      <c r="X143">
        <f t="shared" si="36"/>
        <v>2.2165379953792399E-5</v>
      </c>
      <c r="Y143">
        <f t="shared" si="36"/>
        <v>0</v>
      </c>
      <c r="Z143">
        <f t="shared" si="36"/>
        <v>0</v>
      </c>
      <c r="AA143">
        <f t="shared" si="36"/>
        <v>6.790777205742291E-6</v>
      </c>
      <c r="AD143">
        <f t="shared" si="32"/>
        <v>6.7999402985998803E-4</v>
      </c>
      <c r="AR143" s="5"/>
      <c r="AS143">
        <f>SUM(E143:R143)+SUM(W143:AA143)</f>
        <v>1.7257384013510133E-4</v>
      </c>
      <c r="AT143">
        <f>SUM(U143:V143)</f>
        <v>2.9921428645054649E-9</v>
      </c>
      <c r="AU143">
        <f>S143</f>
        <v>5.0740942781722902E-4</v>
      </c>
      <c r="AV143">
        <f>SUM(S143:T143)</f>
        <v>5.0741719758202217E-4</v>
      </c>
      <c r="AW143" s="2">
        <f t="shared" si="33"/>
        <v>6.7999402985998803E-4</v>
      </c>
      <c r="AX143" s="2"/>
      <c r="AY143" s="2">
        <v>5.78107024005015E-4</v>
      </c>
      <c r="AZ143" s="2">
        <v>0</v>
      </c>
      <c r="BA143" s="2">
        <f t="shared" si="34"/>
        <v>0</v>
      </c>
      <c r="BB143" s="2">
        <v>1.9243597683144799E-5</v>
      </c>
    </row>
    <row r="144" spans="2:54" x14ac:dyDescent="0.25">
      <c r="B144" s="6"/>
      <c r="C144" t="s">
        <v>57</v>
      </c>
      <c r="D144" t="s">
        <v>52</v>
      </c>
      <c r="E144">
        <f t="shared" si="36"/>
        <v>3.0553735844807337E-8</v>
      </c>
      <c r="F144">
        <f t="shared" si="36"/>
        <v>0</v>
      </c>
      <c r="G144">
        <f t="shared" si="36"/>
        <v>0</v>
      </c>
      <c r="H144">
        <f t="shared" si="36"/>
        <v>0</v>
      </c>
      <c r="I144">
        <f t="shared" si="36"/>
        <v>0</v>
      </c>
      <c r="J144">
        <f t="shared" si="36"/>
        <v>3.4047200102495707E-7</v>
      </c>
      <c r="K144">
        <f t="shared" si="36"/>
        <v>2.0337451548653101E-7</v>
      </c>
      <c r="L144">
        <f t="shared" si="36"/>
        <v>6.303119671240714E-7</v>
      </c>
      <c r="M144">
        <f t="shared" si="36"/>
        <v>1.6074499810643876E-6</v>
      </c>
      <c r="N144">
        <f t="shared" si="36"/>
        <v>4.9293232766476663E-7</v>
      </c>
      <c r="O144">
        <f t="shared" si="36"/>
        <v>1.0640100645268576E-7</v>
      </c>
      <c r="P144">
        <f t="shared" si="36"/>
        <v>2.6578329534544002E-7</v>
      </c>
      <c r="Q144">
        <f t="shared" si="36"/>
        <v>3.0792325115481548E-6</v>
      </c>
      <c r="R144">
        <f t="shared" si="36"/>
        <v>9.4290388155651515E-7</v>
      </c>
      <c r="S144">
        <f t="shared" si="36"/>
        <v>1.8930980245787993E-5</v>
      </c>
      <c r="T144">
        <f t="shared" si="36"/>
        <v>3.7047813385843684E-10</v>
      </c>
      <c r="U144">
        <f t="shared" si="36"/>
        <v>2.1425501039004331E-10</v>
      </c>
      <c r="V144">
        <f t="shared" si="36"/>
        <v>8.8629412943359459E-12</v>
      </c>
      <c r="W144">
        <f t="shared" si="36"/>
        <v>0</v>
      </c>
      <c r="X144">
        <f t="shared" si="36"/>
        <v>1.6666640152229E-6</v>
      </c>
      <c r="Y144">
        <f t="shared" si="36"/>
        <v>0</v>
      </c>
      <c r="Z144">
        <f t="shared" si="36"/>
        <v>0</v>
      </c>
      <c r="AA144">
        <f t="shared" si="36"/>
        <v>2.6980312514512771E-7</v>
      </c>
      <c r="AD144">
        <f t="shared" si="32"/>
        <v>2.8567456205353882E-5</v>
      </c>
      <c r="AR144" s="5"/>
      <c r="AS144">
        <f>SUM(E144:R144)+SUM(W144:AA144)</f>
        <v>9.6358823634803448E-6</v>
      </c>
      <c r="AT144">
        <f>SUM(U144:V144)</f>
        <v>2.2311795168437927E-10</v>
      </c>
      <c r="AU144">
        <f>S144</f>
        <v>1.8930980245787993E-5</v>
      </c>
      <c r="AV144">
        <f>SUM(S144:T144)</f>
        <v>1.8931350723921851E-5</v>
      </c>
      <c r="AW144" s="2">
        <f t="shared" si="33"/>
        <v>2.8567456205353882E-5</v>
      </c>
      <c r="AX144" s="2"/>
      <c r="AY144" s="2">
        <v>1.10981606215517E-5</v>
      </c>
      <c r="AZ144" s="2">
        <v>0</v>
      </c>
      <c r="BA144" s="2">
        <f t="shared" si="34"/>
        <v>0</v>
      </c>
      <c r="BB144" s="2">
        <v>4.4166836400285101E-5</v>
      </c>
    </row>
    <row r="145" spans="2:54" x14ac:dyDescent="0.25">
      <c r="B145" s="6"/>
      <c r="C145" t="s">
        <v>58</v>
      </c>
      <c r="D145" t="s">
        <v>59</v>
      </c>
      <c r="E145">
        <f t="shared" si="36"/>
        <v>2.2715949503821351</v>
      </c>
      <c r="F145">
        <f t="shared" si="36"/>
        <v>0</v>
      </c>
      <c r="G145">
        <f t="shared" si="36"/>
        <v>0</v>
      </c>
      <c r="H145">
        <f t="shared" si="36"/>
        <v>0</v>
      </c>
      <c r="I145">
        <f t="shared" si="36"/>
        <v>0</v>
      </c>
      <c r="J145">
        <f t="shared" si="36"/>
        <v>23.029387053531039</v>
      </c>
      <c r="K145">
        <f t="shared" si="36"/>
        <v>8.4715117405837894</v>
      </c>
      <c r="L145">
        <f t="shared" si="36"/>
        <v>32.503259534377683</v>
      </c>
      <c r="M145">
        <f t="shared" si="36"/>
        <v>38.03649350436185</v>
      </c>
      <c r="N145">
        <f t="shared" si="36"/>
        <v>18.607639232018325</v>
      </c>
      <c r="O145">
        <f t="shared" si="36"/>
        <v>4.0773490087071522</v>
      </c>
      <c r="P145">
        <f t="shared" si="36"/>
        <v>12.661958621367001</v>
      </c>
      <c r="Q145">
        <f t="shared" si="36"/>
        <v>39.565060781511747</v>
      </c>
      <c r="R145">
        <f t="shared" si="36"/>
        <v>31.471141639585912</v>
      </c>
      <c r="S145">
        <f t="shared" si="36"/>
        <v>816.44669613959354</v>
      </c>
      <c r="T145">
        <f t="shared" si="36"/>
        <v>1.3384176143117682E-2</v>
      </c>
      <c r="U145">
        <f t="shared" si="36"/>
        <v>1.0591140216921587E-2</v>
      </c>
      <c r="V145">
        <f t="shared" si="36"/>
        <v>1.9349001093548556E-4</v>
      </c>
      <c r="W145">
        <f t="shared" si="36"/>
        <v>0</v>
      </c>
      <c r="X145">
        <f t="shared" si="36"/>
        <v>82.387208810607007</v>
      </c>
      <c r="Y145">
        <f t="shared" si="36"/>
        <v>0</v>
      </c>
      <c r="Z145">
        <f t="shared" si="36"/>
        <v>0</v>
      </c>
      <c r="AA145">
        <f t="shared" si="36"/>
        <v>12.415035248779416</v>
      </c>
      <c r="AD145">
        <f t="shared" si="32"/>
        <v>1121.9685050717776</v>
      </c>
      <c r="AR145" s="5"/>
      <c r="AS145">
        <f>SUM(E145:R145)+SUM(W145:AA145)</f>
        <v>305.49764012581306</v>
      </c>
      <c r="AT145">
        <f>SUM(U145:V145)</f>
        <v>1.0784630227857073E-2</v>
      </c>
      <c r="AU145">
        <f>S145</f>
        <v>816.44669613959354</v>
      </c>
      <c r="AV145">
        <f>SUM(S145:T145)</f>
        <v>816.4600803157366</v>
      </c>
      <c r="AW145" s="2">
        <f t="shared" si="33"/>
        <v>1121.9685050717776</v>
      </c>
      <c r="AX145" s="2"/>
      <c r="AY145" s="2">
        <v>377.56606548676001</v>
      </c>
      <c r="AZ145" s="2">
        <v>0</v>
      </c>
      <c r="BA145" s="2">
        <f t="shared" si="34"/>
        <v>0</v>
      </c>
      <c r="BB145" s="2">
        <v>54.805787273586397</v>
      </c>
    </row>
    <row r="146" spans="2:54" x14ac:dyDescent="0.25">
      <c r="B146" s="6"/>
      <c r="C146" t="s">
        <v>60</v>
      </c>
      <c r="D146" t="s">
        <v>61</v>
      </c>
      <c r="E146">
        <f t="shared" si="36"/>
        <v>36691.710005062727</v>
      </c>
      <c r="F146">
        <f t="shared" si="36"/>
        <v>0</v>
      </c>
      <c r="G146">
        <f t="shared" si="36"/>
        <v>0</v>
      </c>
      <c r="H146">
        <f t="shared" si="36"/>
        <v>0</v>
      </c>
      <c r="I146">
        <f t="shared" si="36"/>
        <v>0</v>
      </c>
      <c r="J146">
        <f t="shared" si="36"/>
        <v>2258.7593378074657</v>
      </c>
      <c r="K146">
        <f t="shared" si="36"/>
        <v>1971.4539335320901</v>
      </c>
      <c r="L146">
        <f t="shared" si="36"/>
        <v>11969.222242295473</v>
      </c>
      <c r="M146">
        <f t="shared" si="36"/>
        <v>6978.2960736267069</v>
      </c>
      <c r="N146">
        <f t="shared" si="36"/>
        <v>806.21317957335839</v>
      </c>
      <c r="O146">
        <f t="shared" si="36"/>
        <v>2817.3616379338359</v>
      </c>
      <c r="P146">
        <f t="shared" si="36"/>
        <v>2748.8458399292599</v>
      </c>
      <c r="Q146">
        <f t="shared" si="36"/>
        <v>22020.979862753276</v>
      </c>
      <c r="R146">
        <f t="shared" si="36"/>
        <v>31136.627511236802</v>
      </c>
      <c r="S146">
        <f t="shared" si="36"/>
        <v>38361.606104252096</v>
      </c>
      <c r="T146">
        <f t="shared" si="36"/>
        <v>7.3479698021582482</v>
      </c>
      <c r="U146">
        <f t="shared" si="36"/>
        <v>2.3857811414855608</v>
      </c>
      <c r="V146">
        <f t="shared" si="36"/>
        <v>0.17884800954192404</v>
      </c>
      <c r="W146">
        <f t="shared" si="36"/>
        <v>0</v>
      </c>
      <c r="X146">
        <f t="shared" si="36"/>
        <v>18558.7052058792</v>
      </c>
      <c r="Y146">
        <f t="shared" si="36"/>
        <v>0</v>
      </c>
      <c r="Z146">
        <f t="shared" si="36"/>
        <v>0</v>
      </c>
      <c r="AA146">
        <f t="shared" si="36"/>
        <v>6591.3481061628318</v>
      </c>
      <c r="AD146">
        <f t="shared" si="32"/>
        <v>182921.04163899829</v>
      </c>
      <c r="AR146" s="5"/>
      <c r="AS146">
        <f>SUM(E146:R146)+SUM(W146:AA146)</f>
        <v>144549.52293579304</v>
      </c>
      <c r="AT146">
        <f>SUM(U146:V146)</f>
        <v>2.5646291510274848</v>
      </c>
      <c r="AU146">
        <f>S146</f>
        <v>38361.606104252096</v>
      </c>
      <c r="AV146">
        <f>SUM(S146:T146)</f>
        <v>38368.954074054251</v>
      </c>
      <c r="AW146" s="2">
        <f t="shared" si="33"/>
        <v>182921.04163899829</v>
      </c>
      <c r="AX146" s="2"/>
      <c r="AY146" s="2">
        <v>118172.814729889</v>
      </c>
      <c r="AZ146" s="2">
        <v>0</v>
      </c>
      <c r="BA146" s="2">
        <f t="shared" si="34"/>
        <v>0</v>
      </c>
      <c r="BB146" s="2">
        <v>25813.985730530501</v>
      </c>
    </row>
    <row r="147" spans="2:54" x14ac:dyDescent="0.25">
      <c r="B147" s="6"/>
      <c r="C147" t="s">
        <v>62</v>
      </c>
      <c r="D147" t="s">
        <v>63</v>
      </c>
      <c r="E147">
        <f t="shared" si="36"/>
        <v>1.0225869000215437E-6</v>
      </c>
      <c r="F147">
        <f t="shared" si="36"/>
        <v>0</v>
      </c>
      <c r="G147">
        <f t="shared" si="36"/>
        <v>0</v>
      </c>
      <c r="H147">
        <f t="shared" si="36"/>
        <v>0</v>
      </c>
      <c r="I147">
        <f t="shared" si="36"/>
        <v>0</v>
      </c>
      <c r="J147">
        <f t="shared" si="36"/>
        <v>1.433917691732344E-5</v>
      </c>
      <c r="K147">
        <f t="shared" si="36"/>
        <v>5.9560167955813698E-6</v>
      </c>
      <c r="L147">
        <f t="shared" si="36"/>
        <v>1.7406402248881274E-5</v>
      </c>
      <c r="M147">
        <f t="shared" si="36"/>
        <v>8.5276769751906138E-5</v>
      </c>
      <c r="N147">
        <f t="shared" si="36"/>
        <v>8.6967692432139298E-6</v>
      </c>
      <c r="O147">
        <f t="shared" si="36"/>
        <v>2.2540635241439812E-6</v>
      </c>
      <c r="P147">
        <f t="shared" si="36"/>
        <v>1.8523193627561601E-5</v>
      </c>
      <c r="Q147">
        <f t="shared" si="36"/>
        <v>3.6009184082075206E-5</v>
      </c>
      <c r="R147">
        <f t="shared" si="36"/>
        <v>1.7691697524333703E-5</v>
      </c>
      <c r="S147">
        <f t="shared" si="36"/>
        <v>6.1364513541290367E-4</v>
      </c>
      <c r="T147">
        <f t="shared" si="36"/>
        <v>5.927143223013628E-9</v>
      </c>
      <c r="U147">
        <f t="shared" si="36"/>
        <v>7.0053167443290678E-9</v>
      </c>
      <c r="V147">
        <f t="shared" si="36"/>
        <v>1.7297422706063789E-10</v>
      </c>
      <c r="W147">
        <f t="shared" si="36"/>
        <v>0</v>
      </c>
      <c r="X147">
        <f t="shared" si="36"/>
        <v>5.4493518316126498E-5</v>
      </c>
      <c r="Y147">
        <f t="shared" si="36"/>
        <v>0</v>
      </c>
      <c r="Z147">
        <f t="shared" si="36"/>
        <v>0</v>
      </c>
      <c r="AA147">
        <f t="shared" si="36"/>
        <v>5.6629834775051128E-6</v>
      </c>
      <c r="AD147">
        <f t="shared" si="32"/>
        <v>8.8099060325577184E-4</v>
      </c>
      <c r="AR147" s="5"/>
      <c r="AS147">
        <f>SUM(E147:R147)+SUM(W147:AA147)</f>
        <v>2.6733236240867377E-4</v>
      </c>
      <c r="AT147">
        <f>SUM(U147:V147)</f>
        <v>7.178290971389706E-9</v>
      </c>
      <c r="AU147">
        <f>S147</f>
        <v>6.1364513541290367E-4</v>
      </c>
      <c r="AV147">
        <f>SUM(S147:T147)</f>
        <v>6.1365106255612673E-4</v>
      </c>
      <c r="AW147" s="2">
        <f t="shared" si="33"/>
        <v>8.8099060325577184E-4</v>
      </c>
      <c r="AX147" s="2"/>
      <c r="AY147" s="2">
        <v>3.1238060417303199E-4</v>
      </c>
      <c r="AZ147" s="2">
        <v>0</v>
      </c>
      <c r="BA147" s="2">
        <f t="shared" si="34"/>
        <v>0</v>
      </c>
      <c r="BB147" s="2">
        <v>1.5347194374094901E-5</v>
      </c>
    </row>
    <row r="148" spans="2:54" x14ac:dyDescent="0.25">
      <c r="B148" s="6"/>
      <c r="C148" t="s">
        <v>64</v>
      </c>
      <c r="D148" t="s">
        <v>65</v>
      </c>
      <c r="E148">
        <f t="shared" si="36"/>
        <v>0.37709634922094565</v>
      </c>
      <c r="F148">
        <f t="shared" si="36"/>
        <v>0</v>
      </c>
      <c r="G148">
        <f t="shared" si="36"/>
        <v>0</v>
      </c>
      <c r="H148">
        <f t="shared" si="36"/>
        <v>0</v>
      </c>
      <c r="I148">
        <f t="shared" si="36"/>
        <v>0</v>
      </c>
      <c r="J148">
        <f t="shared" si="36"/>
        <v>3.8063035718747651</v>
      </c>
      <c r="K148">
        <f t="shared" si="36"/>
        <v>2.77693515284406</v>
      </c>
      <c r="L148">
        <f t="shared" si="36"/>
        <v>4.4419812916157726</v>
      </c>
      <c r="M148">
        <f t="shared" si="36"/>
        <v>15.153079586043074</v>
      </c>
      <c r="N148">
        <f t="shared" si="36"/>
        <v>4.467065740197615</v>
      </c>
      <c r="O148">
        <f t="shared" si="36"/>
        <v>1.0312600779821883</v>
      </c>
      <c r="P148">
        <f t="shared" si="36"/>
        <v>8.0171040965669995</v>
      </c>
      <c r="Q148">
        <f t="shared" si="36"/>
        <v>4.8640397665915787</v>
      </c>
      <c r="R148">
        <f t="shared" si="36"/>
        <v>12.308172741701165</v>
      </c>
      <c r="S148">
        <f t="shared" si="36"/>
        <v>42.138372958749173</v>
      </c>
      <c r="T148">
        <f t="shared" si="36"/>
        <v>3.06043264796052E-3</v>
      </c>
      <c r="U148">
        <f t="shared" si="36"/>
        <v>2.1990840507996518E-3</v>
      </c>
      <c r="V148">
        <f t="shared" si="36"/>
        <v>8.6379498741628123E-5</v>
      </c>
      <c r="W148">
        <f t="shared" si="36"/>
        <v>0</v>
      </c>
      <c r="X148">
        <f t="shared" si="36"/>
        <v>17.106410941084398</v>
      </c>
      <c r="Y148">
        <f t="shared" si="36"/>
        <v>0</v>
      </c>
      <c r="Z148">
        <f t="shared" si="36"/>
        <v>0</v>
      </c>
      <c r="AA148">
        <f t="shared" si="36"/>
        <v>3.2771307390180611</v>
      </c>
      <c r="AD148">
        <f t="shared" si="32"/>
        <v>119.7702989096873</v>
      </c>
      <c r="AR148" s="5"/>
      <c r="AS148">
        <f>SUM(E148:R148)+SUM(W148:AA148)</f>
        <v>77.626580054740629</v>
      </c>
      <c r="AT148">
        <f>SUM(U148:V148)</f>
        <v>2.2854635495412798E-3</v>
      </c>
      <c r="AU148">
        <f>S148</f>
        <v>42.138372958749173</v>
      </c>
      <c r="AV148">
        <f>SUM(S148:T148)</f>
        <v>42.141433391397136</v>
      </c>
      <c r="AW148" s="2">
        <f t="shared" si="33"/>
        <v>119.7702989096873</v>
      </c>
      <c r="AX148" s="2"/>
      <c r="AY148" s="2">
        <v>270.77544809987899</v>
      </c>
      <c r="AZ148" s="2">
        <v>0</v>
      </c>
      <c r="BA148" s="2">
        <f t="shared" si="34"/>
        <v>0</v>
      </c>
      <c r="BB148" s="2">
        <v>15.9553428459177</v>
      </c>
    </row>
    <row r="149" spans="2:54" x14ac:dyDescent="0.25">
      <c r="B149" s="6"/>
      <c r="C149" t="s">
        <v>66</v>
      </c>
      <c r="D149" t="s">
        <v>67</v>
      </c>
      <c r="E149">
        <f t="shared" si="36"/>
        <v>689.62397034942217</v>
      </c>
      <c r="F149">
        <f t="shared" si="36"/>
        <v>0</v>
      </c>
      <c r="G149">
        <f t="shared" ref="G149:AC149" si="37">G$20*G54</f>
        <v>0</v>
      </c>
      <c r="H149">
        <f t="shared" si="37"/>
        <v>0</v>
      </c>
      <c r="I149">
        <f t="shared" si="37"/>
        <v>0</v>
      </c>
      <c r="J149">
        <f t="shared" si="37"/>
        <v>8042.0759157236544</v>
      </c>
      <c r="K149">
        <f t="shared" si="37"/>
        <v>5402.3772424387498</v>
      </c>
      <c r="L149">
        <f t="shared" si="37"/>
        <v>8877.1361788699342</v>
      </c>
      <c r="M149">
        <f t="shared" si="37"/>
        <v>77353.83641791738</v>
      </c>
      <c r="N149">
        <f t="shared" si="37"/>
        <v>17398.849336088027</v>
      </c>
      <c r="O149">
        <f t="shared" si="37"/>
        <v>1882.3450055626936</v>
      </c>
      <c r="P149">
        <f t="shared" si="37"/>
        <v>18118.645481120198</v>
      </c>
      <c r="Q149">
        <f t="shared" si="37"/>
        <v>13359.71759419772</v>
      </c>
      <c r="R149">
        <f t="shared" si="37"/>
        <v>23415.199210418199</v>
      </c>
      <c r="S149">
        <f t="shared" si="37"/>
        <v>124524.53688617777</v>
      </c>
      <c r="T149">
        <f t="shared" si="37"/>
        <v>6.0470841373450845</v>
      </c>
      <c r="U149">
        <f t="shared" si="37"/>
        <v>5.9658186145475049</v>
      </c>
      <c r="V149">
        <f t="shared" si="37"/>
        <v>0.14286493124880867</v>
      </c>
      <c r="W149">
        <f t="shared" si="37"/>
        <v>0</v>
      </c>
      <c r="X149">
        <f t="shared" si="37"/>
        <v>46407.38710433129</v>
      </c>
      <c r="Y149">
        <f t="shared" si="37"/>
        <v>0</v>
      </c>
      <c r="Z149">
        <f t="shared" si="37"/>
        <v>0</v>
      </c>
      <c r="AA149">
        <f t="shared" si="37"/>
        <v>6216.8602047704162</v>
      </c>
      <c r="AD149">
        <f t="shared" si="32"/>
        <v>351700.74631564855</v>
      </c>
      <c r="AR149" s="5"/>
      <c r="AS149">
        <f>SUM(E149:R149)+SUM(W149:AA149)</f>
        <v>227164.05366178768</v>
      </c>
      <c r="AT149">
        <f>SUM(U149:V149)</f>
        <v>6.108683545796314</v>
      </c>
      <c r="AU149">
        <f>S149</f>
        <v>124524.53688617777</v>
      </c>
      <c r="AV149">
        <f>SUM(S149:T149)</f>
        <v>124530.58397031511</v>
      </c>
      <c r="AW149" s="2">
        <f t="shared" si="33"/>
        <v>351700.74631564855</v>
      </c>
      <c r="AX149" s="2"/>
      <c r="AY149" s="2">
        <v>720512.85851010506</v>
      </c>
      <c r="AZ149" s="2">
        <v>0</v>
      </c>
      <c r="BA149" s="2">
        <f t="shared" si="34"/>
        <v>0</v>
      </c>
      <c r="BB149" s="2">
        <v>14838.227618298801</v>
      </c>
    </row>
    <row r="150" spans="2:54" x14ac:dyDescent="0.25">
      <c r="B150" s="6"/>
      <c r="C150" t="s">
        <v>68</v>
      </c>
      <c r="D150" t="s">
        <v>69</v>
      </c>
      <c r="E150">
        <f t="shared" ref="E150:AA151" si="38">E$20*E55</f>
        <v>2.879929574676703E-4</v>
      </c>
      <c r="F150">
        <f t="shared" si="38"/>
        <v>0</v>
      </c>
      <c r="G150">
        <f t="shared" si="38"/>
        <v>0</v>
      </c>
      <c r="H150">
        <f t="shared" si="38"/>
        <v>0</v>
      </c>
      <c r="I150">
        <f t="shared" si="38"/>
        <v>0</v>
      </c>
      <c r="J150">
        <f t="shared" si="38"/>
        <v>2.3485677968491697E-3</v>
      </c>
      <c r="K150">
        <f t="shared" si="38"/>
        <v>5.3142451861304396E-3</v>
      </c>
      <c r="L150">
        <f t="shared" si="38"/>
        <v>3.3781015361784246E-2</v>
      </c>
      <c r="M150">
        <f t="shared" si="38"/>
        <v>2.6181421963043173E-2</v>
      </c>
      <c r="N150">
        <f t="shared" si="38"/>
        <v>2.2290037313959642E-4</v>
      </c>
      <c r="O150">
        <f t="shared" si="38"/>
        <v>2.5619328245784709E-4</v>
      </c>
      <c r="P150">
        <f t="shared" si="38"/>
        <v>1.43316624048071E-3</v>
      </c>
      <c r="Q150">
        <f t="shared" si="38"/>
        <v>1.251232945659846E-2</v>
      </c>
      <c r="R150">
        <f t="shared" si="38"/>
        <v>8.1502275613603882E-3</v>
      </c>
      <c r="S150">
        <f t="shared" si="38"/>
        <v>0.59335868007571535</v>
      </c>
      <c r="T150">
        <f t="shared" si="38"/>
        <v>4.2955917429656166E-6</v>
      </c>
      <c r="U150">
        <f t="shared" si="38"/>
        <v>2.0026709364335741E-6</v>
      </c>
      <c r="V150">
        <f t="shared" si="38"/>
        <v>1.093225412455112E-7</v>
      </c>
      <c r="W150">
        <f t="shared" si="38"/>
        <v>0</v>
      </c>
      <c r="X150">
        <f t="shared" si="38"/>
        <v>1.5578536894004399E-2</v>
      </c>
      <c r="Y150">
        <f t="shared" si="38"/>
        <v>0</v>
      </c>
      <c r="Z150">
        <f t="shared" si="38"/>
        <v>0</v>
      </c>
      <c r="AA150">
        <f t="shared" si="38"/>
        <v>3.1695517114638918E-3</v>
      </c>
      <c r="AD150">
        <f t="shared" si="32"/>
        <v>0.70260123644571593</v>
      </c>
      <c r="AR150" s="5"/>
      <c r="AS150">
        <f>SUM(E150:R150)+SUM(W150:AA150)</f>
        <v>0.10923614878478</v>
      </c>
      <c r="AT150">
        <f>SUM(U150:V150)</f>
        <v>2.1119934776790852E-6</v>
      </c>
      <c r="AU150">
        <f>S150</f>
        <v>0.59335868007571535</v>
      </c>
      <c r="AV150">
        <f>SUM(S150:T150)</f>
        <v>0.59336297566745833</v>
      </c>
      <c r="AW150" s="2">
        <f t="shared" si="33"/>
        <v>0.70260123644571593</v>
      </c>
      <c r="AX150" s="2"/>
      <c r="AY150" s="2">
        <v>5.0575029968428602E-2</v>
      </c>
      <c r="AZ150" s="2">
        <v>0</v>
      </c>
      <c r="BA150" s="2">
        <f t="shared" si="34"/>
        <v>0</v>
      </c>
      <c r="BB150" s="2">
        <v>2.7102186705750199E-3</v>
      </c>
    </row>
    <row r="151" spans="2:54" x14ac:dyDescent="0.25">
      <c r="B151" s="6"/>
      <c r="C151" t="s">
        <v>70</v>
      </c>
      <c r="D151" t="s">
        <v>71</v>
      </c>
      <c r="E151">
        <f t="shared" si="38"/>
        <v>10.742994882598806</v>
      </c>
      <c r="F151">
        <f t="shared" si="38"/>
        <v>0</v>
      </c>
      <c r="G151">
        <f t="shared" si="38"/>
        <v>0</v>
      </c>
      <c r="H151">
        <f t="shared" si="38"/>
        <v>0</v>
      </c>
      <c r="I151">
        <f t="shared" si="38"/>
        <v>0</v>
      </c>
      <c r="J151">
        <f t="shared" si="38"/>
        <v>157.8119178901525</v>
      </c>
      <c r="K151">
        <f t="shared" si="38"/>
        <v>107.958547991119</v>
      </c>
      <c r="L151">
        <f t="shared" si="38"/>
        <v>331.48455498144915</v>
      </c>
      <c r="M151">
        <f t="shared" si="38"/>
        <v>225.41222098848695</v>
      </c>
      <c r="N151">
        <f t="shared" si="38"/>
        <v>540.86993269458083</v>
      </c>
      <c r="O151">
        <f t="shared" si="38"/>
        <v>37.337997859014159</v>
      </c>
      <c r="P151">
        <f t="shared" si="38"/>
        <v>1334.07001642212</v>
      </c>
      <c r="Q151">
        <f t="shared" si="38"/>
        <v>456.27957892703165</v>
      </c>
      <c r="R151">
        <f t="shared" si="38"/>
        <v>784.0403904605331</v>
      </c>
      <c r="S151">
        <f t="shared" si="38"/>
        <v>7480.9435677390475</v>
      </c>
      <c r="T151">
        <f t="shared" si="38"/>
        <v>0.29519694517840717</v>
      </c>
      <c r="U151">
        <f t="shared" si="38"/>
        <v>3.8784129824167096E-2</v>
      </c>
      <c r="V151">
        <f t="shared" si="38"/>
        <v>4.9276316800083457E-3</v>
      </c>
      <c r="W151">
        <f t="shared" si="38"/>
        <v>0</v>
      </c>
      <c r="X151">
        <f t="shared" si="38"/>
        <v>301.69709180661698</v>
      </c>
      <c r="Y151">
        <f t="shared" si="38"/>
        <v>0</v>
      </c>
      <c r="Z151">
        <f t="shared" si="38"/>
        <v>0</v>
      </c>
      <c r="AA151">
        <f t="shared" si="38"/>
        <v>511.02369568462944</v>
      </c>
      <c r="AD151">
        <f t="shared" si="32"/>
        <v>12280.011417034062</v>
      </c>
      <c r="AR151" s="5"/>
      <c r="AS151">
        <f>SUM(E151:R151)+SUM(W151:AA151)</f>
        <v>4798.728940588333</v>
      </c>
      <c r="AT151">
        <f>SUM(U151:V151)</f>
        <v>4.3711761504175439E-2</v>
      </c>
      <c r="AU151">
        <f>S151</f>
        <v>7480.9435677390475</v>
      </c>
      <c r="AV151">
        <f>SUM(S151:T151)</f>
        <v>7481.2387646842262</v>
      </c>
      <c r="AW151" s="2">
        <f t="shared" si="33"/>
        <v>12280.011417034062</v>
      </c>
      <c r="AX151" s="2"/>
      <c r="AY151" s="2">
        <v>3405.6629912271001</v>
      </c>
      <c r="AZ151" s="2">
        <v>0</v>
      </c>
      <c r="BA151" s="2">
        <f t="shared" si="34"/>
        <v>0</v>
      </c>
      <c r="BB151" s="2">
        <v>517.74663102738498</v>
      </c>
    </row>
    <row r="155" spans="2:54" x14ac:dyDescent="0.25">
      <c r="C155" s="1" t="s">
        <v>23</v>
      </c>
      <c r="E155" t="s">
        <v>1</v>
      </c>
      <c r="F155" t="s">
        <v>2</v>
      </c>
      <c r="G155" t="s">
        <v>3</v>
      </c>
      <c r="H155" t="s">
        <v>4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S155" t="s">
        <v>72</v>
      </c>
      <c r="AT155" t="s">
        <v>73</v>
      </c>
      <c r="AU155" t="s">
        <v>74</v>
      </c>
      <c r="AV155" t="s">
        <v>75</v>
      </c>
      <c r="AW155" s="2" t="s">
        <v>76</v>
      </c>
      <c r="AX155" s="2"/>
      <c r="AY155" s="2" t="s">
        <v>77</v>
      </c>
      <c r="AZ155" s="2" t="s">
        <v>78</v>
      </c>
      <c r="BA155" s="2" t="s">
        <v>79</v>
      </c>
    </row>
    <row r="156" spans="2:54" x14ac:dyDescent="0.25">
      <c r="B156" s="6" t="s">
        <v>83</v>
      </c>
      <c r="C156" t="s">
        <v>30</v>
      </c>
      <c r="D156" t="s">
        <v>31</v>
      </c>
      <c r="E156">
        <f>E$21*E30</f>
        <v>0.33586339588185488</v>
      </c>
      <c r="F156">
        <f t="shared" ref="F156:AA156" si="39">F$21*F30</f>
        <v>0</v>
      </c>
      <c r="G156">
        <f t="shared" si="39"/>
        <v>0</v>
      </c>
      <c r="H156">
        <f t="shared" si="39"/>
        <v>0</v>
      </c>
      <c r="I156">
        <f t="shared" si="39"/>
        <v>0</v>
      </c>
      <c r="J156">
        <f t="shared" si="39"/>
        <v>3.1451710019479489</v>
      </c>
      <c r="K156">
        <f t="shared" si="39"/>
        <v>2.628561758283285</v>
      </c>
      <c r="L156">
        <f t="shared" si="39"/>
        <v>5.311403074763656</v>
      </c>
      <c r="M156">
        <f t="shared" si="39"/>
        <v>14.829975219250803</v>
      </c>
      <c r="N156">
        <f t="shared" si="39"/>
        <v>3.3519068957698797</v>
      </c>
      <c r="O156">
        <f t="shared" si="39"/>
        <v>5.6514091832807782</v>
      </c>
      <c r="P156">
        <f t="shared" si="39"/>
        <v>19.4533706572116</v>
      </c>
      <c r="Q156">
        <f t="shared" si="39"/>
        <v>8.2350747526218306</v>
      </c>
      <c r="R156">
        <f t="shared" si="39"/>
        <v>24.638793148295679</v>
      </c>
      <c r="S156">
        <f t="shared" si="39"/>
        <v>90.209009847994665</v>
      </c>
      <c r="T156">
        <f t="shared" si="39"/>
        <v>3.1480883521007924E-3</v>
      </c>
      <c r="U156">
        <f t="shared" si="39"/>
        <v>1.9497629156609948E-3</v>
      </c>
      <c r="V156">
        <f t="shared" si="39"/>
        <v>7.1534052395914657E-5</v>
      </c>
      <c r="W156">
        <f t="shared" si="39"/>
        <v>10.01998745413457</v>
      </c>
      <c r="X156">
        <f t="shared" si="39"/>
        <v>0</v>
      </c>
      <c r="Y156">
        <f t="shared" si="39"/>
        <v>0</v>
      </c>
      <c r="Z156">
        <f t="shared" si="39"/>
        <v>0</v>
      </c>
      <c r="AA156">
        <f t="shared" si="39"/>
        <v>18.549349340444</v>
      </c>
      <c r="AD156">
        <f>SUM(E156:AA156)</f>
        <v>206.36504511520073</v>
      </c>
      <c r="AR156" s="5" t="s">
        <v>84</v>
      </c>
      <c r="AS156">
        <f>SUM(E156:R156)+SUM(W156:AA156)</f>
        <v>116.15086588188589</v>
      </c>
      <c r="AT156">
        <f>SUM(U156:V156)</f>
        <v>2.0212969680569095E-3</v>
      </c>
      <c r="AU156">
        <f>S156</f>
        <v>90.209009847994665</v>
      </c>
      <c r="AV156">
        <f>SUM(S156:T156)</f>
        <v>90.21215793634677</v>
      </c>
      <c r="AW156" s="2">
        <f>+SUM(AC156:AE156)</f>
        <v>206.36504511520073</v>
      </c>
      <c r="AX156" s="2"/>
      <c r="AY156" s="2">
        <v>679.19907567416101</v>
      </c>
      <c r="AZ156" s="2">
        <v>0</v>
      </c>
      <c r="BA156" s="2">
        <f>+AH156</f>
        <v>0</v>
      </c>
      <c r="BB156" s="2">
        <v>7.42448506533451</v>
      </c>
    </row>
    <row r="157" spans="2:54" x14ac:dyDescent="0.25">
      <c r="B157" s="6"/>
      <c r="C157" t="s">
        <v>32</v>
      </c>
      <c r="D157" t="s">
        <v>33</v>
      </c>
      <c r="E157">
        <f t="shared" ref="E157:AA168" si="40">E$21*E31</f>
        <v>3.9748052959829994</v>
      </c>
      <c r="F157">
        <f t="shared" si="40"/>
        <v>0</v>
      </c>
      <c r="G157">
        <f t="shared" si="40"/>
        <v>0</v>
      </c>
      <c r="H157">
        <f t="shared" si="40"/>
        <v>0</v>
      </c>
      <c r="I157">
        <f t="shared" si="40"/>
        <v>0</v>
      </c>
      <c r="J157">
        <f t="shared" si="40"/>
        <v>753.01257329723887</v>
      </c>
      <c r="K157">
        <f t="shared" si="40"/>
        <v>262.92044358738599</v>
      </c>
      <c r="L157">
        <f t="shared" si="40"/>
        <v>421.07691659078267</v>
      </c>
      <c r="M157">
        <f t="shared" si="40"/>
        <v>2003.3594187959638</v>
      </c>
      <c r="N157">
        <f t="shared" si="40"/>
        <v>841.30925472145839</v>
      </c>
      <c r="O157">
        <f t="shared" si="40"/>
        <v>157.29721315680192</v>
      </c>
      <c r="P157">
        <f t="shared" si="40"/>
        <v>1736.6707203087799</v>
      </c>
      <c r="Q157">
        <f t="shared" si="40"/>
        <v>1244.9164710658165</v>
      </c>
      <c r="R157">
        <f t="shared" si="40"/>
        <v>5733.3247842720202</v>
      </c>
      <c r="S157">
        <f t="shared" si="40"/>
        <v>11966.337295821486</v>
      </c>
      <c r="T157">
        <f t="shared" si="40"/>
        <v>0.74733041967469793</v>
      </c>
      <c r="U157">
        <f t="shared" si="40"/>
        <v>0.62158793395880385</v>
      </c>
      <c r="V157">
        <f t="shared" si="40"/>
        <v>8.9163578695744487E-3</v>
      </c>
      <c r="W157">
        <f t="shared" si="40"/>
        <v>2378.6630461742029</v>
      </c>
      <c r="X157">
        <f t="shared" si="40"/>
        <v>0</v>
      </c>
      <c r="Y157">
        <f t="shared" si="40"/>
        <v>0</v>
      </c>
      <c r="Z157">
        <f t="shared" si="40"/>
        <v>0</v>
      </c>
      <c r="AA157">
        <f t="shared" si="40"/>
        <v>4923.7824356256779</v>
      </c>
      <c r="AD157">
        <f t="shared" ref="AD157:AD182" si="41">SUM(E157:AA157)</f>
        <v>32428.023213425102</v>
      </c>
      <c r="AR157" s="5"/>
      <c r="AS157">
        <f>SUM(E157:R157)+SUM(W157:AA157)</f>
        <v>20460.308082892112</v>
      </c>
      <c r="AT157">
        <f>SUM(U157:V157)</f>
        <v>0.6305042918283783</v>
      </c>
      <c r="AU157">
        <f>S157</f>
        <v>11966.337295821486</v>
      </c>
      <c r="AV157">
        <f>SUM(S157:T157)</f>
        <v>11967.084626241161</v>
      </c>
      <c r="AW157" s="2">
        <f t="shared" ref="AW157:AW182" si="42">+SUM(AC157:AE157)</f>
        <v>32428.023213425102</v>
      </c>
      <c r="AX157" s="2"/>
      <c r="AY157" s="2">
        <v>69344.523762775905</v>
      </c>
      <c r="AZ157" s="2">
        <v>0</v>
      </c>
      <c r="BA157" s="2">
        <f t="shared" ref="BA157:BA182" si="43">+AH157</f>
        <v>0</v>
      </c>
      <c r="BB157" s="2">
        <v>34921.365961426403</v>
      </c>
    </row>
    <row r="158" spans="2:54" x14ac:dyDescent="0.25">
      <c r="B158" s="6"/>
      <c r="C158" t="s">
        <v>34</v>
      </c>
      <c r="D158" t="s">
        <v>33</v>
      </c>
      <c r="E158">
        <f t="shared" si="40"/>
        <v>-124.33534256688952</v>
      </c>
      <c r="F158">
        <f t="shared" si="40"/>
        <v>0</v>
      </c>
      <c r="G158">
        <f t="shared" si="40"/>
        <v>0</v>
      </c>
      <c r="H158">
        <f t="shared" si="40"/>
        <v>0</v>
      </c>
      <c r="I158">
        <f t="shared" si="40"/>
        <v>0</v>
      </c>
      <c r="J158">
        <f t="shared" si="40"/>
        <v>-0.15992817325622019</v>
      </c>
      <c r="K158">
        <f t="shared" si="40"/>
        <v>1.538830181401345</v>
      </c>
      <c r="L158">
        <f t="shared" si="40"/>
        <v>-109.54739916686403</v>
      </c>
      <c r="M158">
        <f t="shared" si="40"/>
        <v>-4.3642375359938859</v>
      </c>
      <c r="N158">
        <f t="shared" si="40"/>
        <v>8.6280891581796944</v>
      </c>
      <c r="O158">
        <f t="shared" si="40"/>
        <v>-15.083555541160365</v>
      </c>
      <c r="P158">
        <f t="shared" si="40"/>
        <v>3.8146375433529101</v>
      </c>
      <c r="Q158">
        <f t="shared" si="40"/>
        <v>-204.24334665586056</v>
      </c>
      <c r="R158">
        <f t="shared" si="40"/>
        <v>106.93819311604888</v>
      </c>
      <c r="S158">
        <f t="shared" si="40"/>
        <v>28.886043065654889</v>
      </c>
      <c r="T158">
        <f t="shared" si="40"/>
        <v>-1.3716733131132735E-3</v>
      </c>
      <c r="U158">
        <f t="shared" si="40"/>
        <v>-4.1554660131882734E-2</v>
      </c>
      <c r="V158">
        <f t="shared" si="40"/>
        <v>1.3392164484476692E-6</v>
      </c>
      <c r="W158">
        <f t="shared" si="40"/>
        <v>-4.3658715548419762</v>
      </c>
      <c r="X158">
        <f t="shared" si="40"/>
        <v>0</v>
      </c>
      <c r="Y158">
        <f t="shared" si="40"/>
        <v>0</v>
      </c>
      <c r="Z158">
        <f t="shared" si="40"/>
        <v>0</v>
      </c>
      <c r="AA158">
        <f t="shared" si="40"/>
        <v>40.514178186901297</v>
      </c>
      <c r="AD158">
        <f t="shared" si="41"/>
        <v>-271.82263493755613</v>
      </c>
      <c r="AR158" s="5"/>
      <c r="AS158">
        <f>SUM(E158:R158)+SUM(W158:AA158)</f>
        <v>-300.66575300898245</v>
      </c>
      <c r="AT158">
        <f>SUM(U158:V158)</f>
        <v>-4.1553320915434289E-2</v>
      </c>
      <c r="AU158">
        <f>S158</f>
        <v>28.886043065654889</v>
      </c>
      <c r="AV158">
        <f>SUM(S158:T158)</f>
        <v>28.884671392341776</v>
      </c>
      <c r="AW158" s="2">
        <f t="shared" si="42"/>
        <v>-271.82263493755613</v>
      </c>
      <c r="AX158" s="2"/>
      <c r="AY158" s="2">
        <v>-240.50915122878999</v>
      </c>
      <c r="AZ158" s="2">
        <v>0</v>
      </c>
      <c r="BA158" s="2">
        <f t="shared" si="43"/>
        <v>0</v>
      </c>
      <c r="BB158" s="2">
        <v>32574.165279446501</v>
      </c>
    </row>
    <row r="159" spans="2:54" x14ac:dyDescent="0.25">
      <c r="B159" s="6"/>
      <c r="C159" t="s">
        <v>35</v>
      </c>
      <c r="D159" t="s">
        <v>33</v>
      </c>
      <c r="E159">
        <f t="shared" si="40"/>
        <v>128.07709099123485</v>
      </c>
      <c r="F159">
        <f t="shared" si="40"/>
        <v>0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752.66851560703651</v>
      </c>
      <c r="K159">
        <f t="shared" si="40"/>
        <v>261.27819393777298</v>
      </c>
      <c r="L159">
        <f t="shared" si="40"/>
        <v>529.95554050853104</v>
      </c>
      <c r="M159">
        <f t="shared" si="40"/>
        <v>2006.8221570103115</v>
      </c>
      <c r="N159">
        <f t="shared" si="40"/>
        <v>832.43303927838861</v>
      </c>
      <c r="O159">
        <f t="shared" si="40"/>
        <v>172.0689984427932</v>
      </c>
      <c r="P159">
        <f t="shared" si="40"/>
        <v>1693.0173935717701</v>
      </c>
      <c r="Q159">
        <f t="shared" si="40"/>
        <v>1045.1184545283929</v>
      </c>
      <c r="R159">
        <f t="shared" si="40"/>
        <v>5624.2136056598274</v>
      </c>
      <c r="S159">
        <f t="shared" si="40"/>
        <v>11915.723373119872</v>
      </c>
      <c r="T159">
        <f t="shared" si="40"/>
        <v>0.74816532105567757</v>
      </c>
      <c r="U159">
        <f t="shared" si="40"/>
        <v>0.66285215527873032</v>
      </c>
      <c r="V159">
        <f t="shared" si="40"/>
        <v>8.9046404558223626E-3</v>
      </c>
      <c r="W159">
        <f t="shared" si="40"/>
        <v>2381.3204370816952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4881.0246030275603</v>
      </c>
      <c r="AD159">
        <f t="shared" si="41"/>
        <v>32225.141324881977</v>
      </c>
      <c r="AR159" s="5"/>
      <c r="AS159">
        <f>SUM(E159:R159)+SUM(W159:AA159)</f>
        <v>20307.998029645314</v>
      </c>
      <c r="AT159">
        <f>SUM(U159:V159)</f>
        <v>0.67175679573455271</v>
      </c>
      <c r="AU159">
        <f>S159</f>
        <v>11915.723373119872</v>
      </c>
      <c r="AV159">
        <f>SUM(S159:T159)</f>
        <v>11916.471538440928</v>
      </c>
      <c r="AW159" s="2">
        <f t="shared" si="42"/>
        <v>32225.141324881977</v>
      </c>
      <c r="AX159" s="2"/>
      <c r="AY159" s="2">
        <v>69558.092398928799</v>
      </c>
      <c r="AZ159" s="2">
        <v>0</v>
      </c>
      <c r="BA159" s="2">
        <f t="shared" si="43"/>
        <v>0</v>
      </c>
      <c r="BB159" s="2">
        <v>2346.2572079768602</v>
      </c>
    </row>
    <row r="160" spans="2:54" x14ac:dyDescent="0.25">
      <c r="B160" s="6"/>
      <c r="C160" t="s">
        <v>36</v>
      </c>
      <c r="D160" t="s">
        <v>33</v>
      </c>
      <c r="E160">
        <f t="shared" si="40"/>
        <v>0.2330568716379986</v>
      </c>
      <c r="F160">
        <f t="shared" si="40"/>
        <v>0</v>
      </c>
      <c r="G160">
        <f t="shared" si="40"/>
        <v>0</v>
      </c>
      <c r="H160">
        <f t="shared" si="40"/>
        <v>0</v>
      </c>
      <c r="I160">
        <f t="shared" si="40"/>
        <v>0</v>
      </c>
      <c r="J160">
        <f t="shared" si="40"/>
        <v>0.50398586346021812</v>
      </c>
      <c r="K160">
        <f t="shared" si="40"/>
        <v>0.10341946821194301</v>
      </c>
      <c r="L160">
        <f t="shared" si="40"/>
        <v>0.66877524911651953</v>
      </c>
      <c r="M160">
        <f t="shared" si="40"/>
        <v>0.90149932164316859</v>
      </c>
      <c r="N160">
        <f t="shared" si="40"/>
        <v>0.24812628488718549</v>
      </c>
      <c r="O160">
        <f t="shared" si="40"/>
        <v>0.31177025516911666</v>
      </c>
      <c r="P160">
        <f t="shared" si="40"/>
        <v>39.838689193648001</v>
      </c>
      <c r="Q160">
        <f t="shared" si="40"/>
        <v>404.04136319328529</v>
      </c>
      <c r="R160">
        <f t="shared" si="40"/>
        <v>2.1729854961566955</v>
      </c>
      <c r="S160">
        <f t="shared" si="40"/>
        <v>21.72787963593343</v>
      </c>
      <c r="T160">
        <f t="shared" si="40"/>
        <v>5.3677193213363624E-4</v>
      </c>
      <c r="U160">
        <f t="shared" si="40"/>
        <v>2.9043881195670712E-4</v>
      </c>
      <c r="V160">
        <f t="shared" si="40"/>
        <v>1.0378197303666297E-5</v>
      </c>
      <c r="W160">
        <f t="shared" si="40"/>
        <v>1.7084806473495082</v>
      </c>
      <c r="X160">
        <f t="shared" si="40"/>
        <v>0</v>
      </c>
      <c r="Y160">
        <f t="shared" si="40"/>
        <v>0</v>
      </c>
      <c r="Z160">
        <f t="shared" si="40"/>
        <v>0</v>
      </c>
      <c r="AA160">
        <f t="shared" si="40"/>
        <v>2.2436544111919701</v>
      </c>
      <c r="AD160">
        <f t="shared" si="41"/>
        <v>474.70452348063247</v>
      </c>
      <c r="AR160" s="5"/>
      <c r="AS160">
        <f>SUM(E160:R160)+SUM(W160:AA160)</f>
        <v>452.97580625575762</v>
      </c>
      <c r="AT160">
        <f>SUM(U160:V160)</f>
        <v>3.0081700926037344E-4</v>
      </c>
      <c r="AU160">
        <f>S160</f>
        <v>21.72787963593343</v>
      </c>
      <c r="AV160">
        <f>SUM(S160:T160)</f>
        <v>21.728416407865563</v>
      </c>
      <c r="AW160" s="2">
        <f t="shared" si="42"/>
        <v>474.70452348063247</v>
      </c>
      <c r="AX160" s="2"/>
      <c r="AY160" s="2">
        <v>26.940515075566498</v>
      </c>
      <c r="AZ160" s="2">
        <v>0</v>
      </c>
      <c r="BA160" s="2">
        <f t="shared" si="43"/>
        <v>0</v>
      </c>
      <c r="BB160" s="2">
        <v>0.94347400319186503</v>
      </c>
    </row>
    <row r="161" spans="2:54" x14ac:dyDescent="0.25">
      <c r="B161" s="6"/>
      <c r="C161" t="s">
        <v>37</v>
      </c>
      <c r="D161" t="s">
        <v>38</v>
      </c>
      <c r="E161">
        <f t="shared" si="40"/>
        <v>524.95173946758541</v>
      </c>
      <c r="F161">
        <f t="shared" si="40"/>
        <v>0</v>
      </c>
      <c r="G161">
        <f t="shared" si="40"/>
        <v>0</v>
      </c>
      <c r="H161">
        <f t="shared" si="40"/>
        <v>0</v>
      </c>
      <c r="I161">
        <f t="shared" si="40"/>
        <v>0</v>
      </c>
      <c r="J161">
        <f t="shared" si="40"/>
        <v>2635.6779452062801</v>
      </c>
      <c r="K161">
        <f t="shared" si="40"/>
        <v>1931.6866670396601</v>
      </c>
      <c r="L161">
        <f t="shared" si="40"/>
        <v>2633.1414183200613</v>
      </c>
      <c r="M161">
        <f t="shared" si="40"/>
        <v>26541.937318062348</v>
      </c>
      <c r="N161">
        <f t="shared" si="40"/>
        <v>603.90937341897336</v>
      </c>
      <c r="O161">
        <f t="shared" si="40"/>
        <v>539.2400624630593</v>
      </c>
      <c r="P161">
        <f t="shared" si="40"/>
        <v>3656.0733747112499</v>
      </c>
      <c r="Q161">
        <f t="shared" si="40"/>
        <v>31347.385722015199</v>
      </c>
      <c r="R161">
        <f t="shared" si="40"/>
        <v>11743.522793537646</v>
      </c>
      <c r="S161">
        <f t="shared" si="40"/>
        <v>42840.184598632848</v>
      </c>
      <c r="T161">
        <f t="shared" si="40"/>
        <v>2.083326472616533</v>
      </c>
      <c r="U161">
        <f t="shared" si="40"/>
        <v>0.90658541068163279</v>
      </c>
      <c r="V161">
        <f t="shared" si="40"/>
        <v>5.492741233588036E-2</v>
      </c>
      <c r="W161">
        <f t="shared" si="40"/>
        <v>6630.9781631617116</v>
      </c>
      <c r="X161">
        <f t="shared" si="40"/>
        <v>0</v>
      </c>
      <c r="Y161">
        <f t="shared" si="40"/>
        <v>0</v>
      </c>
      <c r="Z161">
        <f t="shared" si="40"/>
        <v>0</v>
      </c>
      <c r="AA161">
        <f t="shared" si="40"/>
        <v>11211.6159465276</v>
      </c>
      <c r="AD161">
        <f t="shared" si="41"/>
        <v>142843.34996185984</v>
      </c>
      <c r="AR161" s="5"/>
      <c r="AS161">
        <f>SUM(E161:R161)+SUM(W161:AA161)</f>
        <v>100000.12052393137</v>
      </c>
      <c r="AT161">
        <f>SUM(U161:V161)</f>
        <v>0.96151282301751317</v>
      </c>
      <c r="AU161">
        <f>S161</f>
        <v>42840.184598632848</v>
      </c>
      <c r="AV161">
        <f>SUM(S161:T161)</f>
        <v>42842.267925105465</v>
      </c>
      <c r="AW161" s="2">
        <f t="shared" si="42"/>
        <v>142843.34996185984</v>
      </c>
      <c r="AX161" s="2"/>
      <c r="AY161" s="2">
        <v>134693.47710672801</v>
      </c>
      <c r="AZ161" s="2">
        <v>0</v>
      </c>
      <c r="BA161" s="2">
        <f t="shared" si="43"/>
        <v>0</v>
      </c>
      <c r="BB161" s="2">
        <v>106882.297804766</v>
      </c>
    </row>
    <row r="162" spans="2:54" x14ac:dyDescent="0.25">
      <c r="B162" s="6"/>
      <c r="C162" t="s">
        <v>39</v>
      </c>
      <c r="D162" t="s">
        <v>38</v>
      </c>
      <c r="E162">
        <f t="shared" si="40"/>
        <v>83.290365154876056</v>
      </c>
      <c r="F162">
        <f t="shared" si="40"/>
        <v>0</v>
      </c>
      <c r="G162">
        <f t="shared" si="40"/>
        <v>0</v>
      </c>
      <c r="H162">
        <f t="shared" si="40"/>
        <v>0</v>
      </c>
      <c r="I162">
        <f t="shared" si="40"/>
        <v>0</v>
      </c>
      <c r="J162">
        <f t="shared" si="40"/>
        <v>722.49708018080196</v>
      </c>
      <c r="K162">
        <f t="shared" si="40"/>
        <v>414.26421694248347</v>
      </c>
      <c r="L162">
        <f t="shared" si="40"/>
        <v>2387.0867358575065</v>
      </c>
      <c r="M162">
        <f t="shared" si="40"/>
        <v>10469.838597105419</v>
      </c>
      <c r="N162">
        <f t="shared" si="40"/>
        <v>231.42217812108663</v>
      </c>
      <c r="O162">
        <f t="shared" si="40"/>
        <v>231.71906497072021</v>
      </c>
      <c r="P162">
        <f t="shared" si="40"/>
        <v>1277.51369195241</v>
      </c>
      <c r="Q162">
        <f t="shared" si="40"/>
        <v>6300.1946892997103</v>
      </c>
      <c r="R162">
        <f t="shared" si="40"/>
        <v>5609.958132637732</v>
      </c>
      <c r="S162">
        <f t="shared" si="40"/>
        <v>57111.293216294049</v>
      </c>
      <c r="T162">
        <f t="shared" si="40"/>
        <v>1.2200410258245602</v>
      </c>
      <c r="U162">
        <f t="shared" si="40"/>
        <v>0.53095712494903258</v>
      </c>
      <c r="V162">
        <f t="shared" si="40"/>
        <v>2.6098026871180728E-2</v>
      </c>
      <c r="W162">
        <f t="shared" si="40"/>
        <v>3883.2441802764765</v>
      </c>
      <c r="X162">
        <f t="shared" si="40"/>
        <v>0</v>
      </c>
      <c r="Y162">
        <f t="shared" si="40"/>
        <v>0</v>
      </c>
      <c r="Z162">
        <f t="shared" si="40"/>
        <v>0</v>
      </c>
      <c r="AA162">
        <f t="shared" si="40"/>
        <v>6233.4586425209391</v>
      </c>
      <c r="AD162">
        <f t="shared" si="41"/>
        <v>94957.557887491857</v>
      </c>
      <c r="AR162" s="5"/>
      <c r="AS162">
        <f>SUM(E162:R162)+SUM(W162:AA162)</f>
        <v>37844.487575020161</v>
      </c>
      <c r="AT162">
        <f>SUM(U162:V162)</f>
        <v>0.55705515182021326</v>
      </c>
      <c r="AU162">
        <f>S162</f>
        <v>57111.293216294049</v>
      </c>
      <c r="AV162">
        <f>SUM(S162:T162)</f>
        <v>57112.513257319872</v>
      </c>
      <c r="AW162" s="2">
        <f t="shared" si="42"/>
        <v>94957.557887491857</v>
      </c>
      <c r="AX162" s="2"/>
      <c r="AY162" s="2">
        <v>27019.7488622655</v>
      </c>
      <c r="AZ162" s="2">
        <v>0</v>
      </c>
      <c r="BA162" s="2">
        <f t="shared" si="43"/>
        <v>0</v>
      </c>
      <c r="BB162" s="2">
        <v>3741.4468188740102</v>
      </c>
    </row>
    <row r="163" spans="2:54" x14ac:dyDescent="0.25">
      <c r="B163" s="6"/>
      <c r="C163" t="s">
        <v>40</v>
      </c>
      <c r="D163" t="s">
        <v>38</v>
      </c>
      <c r="E163">
        <f t="shared" si="40"/>
        <v>575.68011252043414</v>
      </c>
      <c r="F163">
        <f t="shared" si="40"/>
        <v>0</v>
      </c>
      <c r="G163">
        <f t="shared" si="40"/>
        <v>0</v>
      </c>
      <c r="H163">
        <f t="shared" si="40"/>
        <v>0</v>
      </c>
      <c r="I163">
        <f t="shared" si="40"/>
        <v>0</v>
      </c>
      <c r="J163">
        <f t="shared" si="40"/>
        <v>3097.47833125835</v>
      </c>
      <c r="K163">
        <f t="shared" si="40"/>
        <v>2304.8147071431599</v>
      </c>
      <c r="L163">
        <f t="shared" si="40"/>
        <v>3156.7893839748276</v>
      </c>
      <c r="M163">
        <f t="shared" si="40"/>
        <v>35730.997165599088</v>
      </c>
      <c r="N163">
        <f t="shared" si="40"/>
        <v>717.91415242469134</v>
      </c>
      <c r="O163">
        <f t="shared" si="40"/>
        <v>626.59158172266518</v>
      </c>
      <c r="P163">
        <f t="shared" si="40"/>
        <v>4259.7682146761699</v>
      </c>
      <c r="Q163">
        <f t="shared" si="40"/>
        <v>12716.883914048905</v>
      </c>
      <c r="R163">
        <f t="shared" si="40"/>
        <v>16087.502810329925</v>
      </c>
      <c r="S163">
        <f t="shared" si="40"/>
        <v>93171.903350312103</v>
      </c>
      <c r="T163">
        <f t="shared" si="40"/>
        <v>2.9930463115062245</v>
      </c>
      <c r="U163">
        <f t="shared" si="40"/>
        <v>1.318760367144499</v>
      </c>
      <c r="V163">
        <f t="shared" si="40"/>
        <v>7.3370247656503934E-2</v>
      </c>
      <c r="W163">
        <f t="shared" si="40"/>
        <v>9526.5072439669329</v>
      </c>
      <c r="X163">
        <f t="shared" si="40"/>
        <v>0</v>
      </c>
      <c r="Y163">
        <f t="shared" si="40"/>
        <v>0</v>
      </c>
      <c r="Z163">
        <f t="shared" si="40"/>
        <v>0</v>
      </c>
      <c r="AA163">
        <f t="shared" si="40"/>
        <v>16078.923549759098</v>
      </c>
      <c r="AD163">
        <f t="shared" si="41"/>
        <v>198056.13969466265</v>
      </c>
      <c r="AR163" s="5"/>
      <c r="AS163">
        <f>SUM(E163:R163)+SUM(W163:AA163)</f>
        <v>104879.85116742425</v>
      </c>
      <c r="AT163">
        <f>SUM(U163:V163)</f>
        <v>1.3921306148010029</v>
      </c>
      <c r="AU163">
        <f>S163</f>
        <v>93171.903350312103</v>
      </c>
      <c r="AV163">
        <f>SUM(S163:T163)</f>
        <v>93174.896396623604</v>
      </c>
      <c r="AW163" s="2">
        <f t="shared" si="42"/>
        <v>198056.13969466265</v>
      </c>
      <c r="AX163" s="2"/>
      <c r="AY163" s="2">
        <v>150590.87186741701</v>
      </c>
      <c r="AZ163" s="2">
        <v>0</v>
      </c>
      <c r="BA163" s="2">
        <f t="shared" si="43"/>
        <v>0</v>
      </c>
      <c r="BB163" s="2">
        <v>109971.556735035</v>
      </c>
    </row>
    <row r="164" spans="2:54" x14ac:dyDescent="0.25">
      <c r="B164" s="6"/>
      <c r="C164" t="s">
        <v>41</v>
      </c>
      <c r="D164" t="s">
        <v>38</v>
      </c>
      <c r="E164">
        <f t="shared" si="40"/>
        <v>20.371895338098483</v>
      </c>
      <c r="F164">
        <f t="shared" si="40"/>
        <v>0</v>
      </c>
      <c r="G164">
        <f t="shared" si="40"/>
        <v>0</v>
      </c>
      <c r="H164">
        <f t="shared" si="40"/>
        <v>0</v>
      </c>
      <c r="I164">
        <f t="shared" si="40"/>
        <v>0</v>
      </c>
      <c r="J164">
        <f t="shared" si="40"/>
        <v>140.16808839882549</v>
      </c>
      <c r="K164">
        <f t="shared" si="40"/>
        <v>16.536947055956301</v>
      </c>
      <c r="L164">
        <f t="shared" si="40"/>
        <v>597.58454120202543</v>
      </c>
      <c r="M164">
        <f t="shared" si="40"/>
        <v>97.430984294438844</v>
      </c>
      <c r="N164">
        <f t="shared" si="40"/>
        <v>50.024661978429712</v>
      </c>
      <c r="O164">
        <f t="shared" si="40"/>
        <v>69.946109730475783</v>
      </c>
      <c r="P164">
        <f t="shared" si="40"/>
        <v>70.160455436736399</v>
      </c>
      <c r="Q164">
        <f t="shared" si="40"/>
        <v>23541.824395862688</v>
      </c>
      <c r="R164">
        <f t="shared" si="40"/>
        <v>774.64505056831172</v>
      </c>
      <c r="S164">
        <f t="shared" si="40"/>
        <v>3761.0264783725061</v>
      </c>
      <c r="T164">
        <f t="shared" si="40"/>
        <v>0.2165737277847905</v>
      </c>
      <c r="U164">
        <f t="shared" si="40"/>
        <v>6.2743418234639303E-2</v>
      </c>
      <c r="V164">
        <f t="shared" si="40"/>
        <v>5.0950182266275177E-3</v>
      </c>
      <c r="W164">
        <f t="shared" si="40"/>
        <v>689.32818669165408</v>
      </c>
      <c r="X164">
        <f t="shared" si="40"/>
        <v>0</v>
      </c>
      <c r="Y164">
        <f t="shared" si="40"/>
        <v>0</v>
      </c>
      <c r="Z164">
        <f t="shared" si="40"/>
        <v>0</v>
      </c>
      <c r="AA164">
        <f t="shared" si="40"/>
        <v>902.08465105096013</v>
      </c>
      <c r="AD164">
        <f t="shared" si="41"/>
        <v>30731.41685814536</v>
      </c>
      <c r="AR164" s="5"/>
      <c r="AS164">
        <f>SUM(E164:R164)+SUM(W164:AA164)</f>
        <v>26970.105967608601</v>
      </c>
      <c r="AT164">
        <f>SUM(U164:V164)</f>
        <v>6.7838436461266818E-2</v>
      </c>
      <c r="AU164">
        <f>S164</f>
        <v>3761.0264783725061</v>
      </c>
      <c r="AV164">
        <f>SUM(S164:T164)</f>
        <v>3761.2430521002907</v>
      </c>
      <c r="AW164" s="2">
        <f t="shared" si="42"/>
        <v>30731.41685814536</v>
      </c>
      <c r="AX164" s="2"/>
      <c r="AY164" s="2">
        <v>2749.7549641846099</v>
      </c>
      <c r="AZ164" s="2">
        <v>0</v>
      </c>
      <c r="BA164" s="2">
        <f t="shared" si="43"/>
        <v>0</v>
      </c>
      <c r="BB164" s="2">
        <v>150.546443887279</v>
      </c>
    </row>
    <row r="165" spans="2:54" x14ac:dyDescent="0.25">
      <c r="B165" s="6"/>
      <c r="C165" t="s">
        <v>42</v>
      </c>
      <c r="D165" t="s">
        <v>38</v>
      </c>
      <c r="E165">
        <f t="shared" si="40"/>
        <v>12.190096763926446</v>
      </c>
      <c r="F165">
        <f t="shared" si="40"/>
        <v>0</v>
      </c>
      <c r="G165">
        <f t="shared" si="40"/>
        <v>0</v>
      </c>
      <c r="H165">
        <f t="shared" si="40"/>
        <v>0</v>
      </c>
      <c r="I165">
        <f t="shared" si="40"/>
        <v>0</v>
      </c>
      <c r="J165">
        <f t="shared" si="40"/>
        <v>120.52860572990626</v>
      </c>
      <c r="K165">
        <f t="shared" si="40"/>
        <v>24.599229783024452</v>
      </c>
      <c r="L165">
        <f t="shared" si="40"/>
        <v>1265.8542290007147</v>
      </c>
      <c r="M165">
        <f t="shared" si="40"/>
        <v>1183.3477652740864</v>
      </c>
      <c r="N165">
        <f t="shared" si="40"/>
        <v>67.392737136940767</v>
      </c>
      <c r="O165">
        <f t="shared" si="40"/>
        <v>74.421435980638748</v>
      </c>
      <c r="P165">
        <f t="shared" si="40"/>
        <v>603.65839655073796</v>
      </c>
      <c r="Q165">
        <f t="shared" si="40"/>
        <v>1388.8721014032303</v>
      </c>
      <c r="R165">
        <f t="shared" si="40"/>
        <v>491.33306527718122</v>
      </c>
      <c r="S165">
        <f t="shared" si="40"/>
        <v>3018.5479862422931</v>
      </c>
      <c r="T165">
        <f t="shared" si="40"/>
        <v>9.3747459150071974E-2</v>
      </c>
      <c r="U165">
        <f t="shared" si="40"/>
        <v>5.6038750251529518E-2</v>
      </c>
      <c r="V165">
        <f t="shared" si="40"/>
        <v>2.5601733239297986E-3</v>
      </c>
      <c r="W165">
        <f t="shared" si="40"/>
        <v>298.38691277958111</v>
      </c>
      <c r="X165">
        <f t="shared" si="40"/>
        <v>0</v>
      </c>
      <c r="Y165">
        <f t="shared" si="40"/>
        <v>0</v>
      </c>
      <c r="Z165">
        <f t="shared" si="40"/>
        <v>0</v>
      </c>
      <c r="AA165">
        <f t="shared" si="40"/>
        <v>464.06638823843093</v>
      </c>
      <c r="AD165">
        <f t="shared" si="41"/>
        <v>9013.3512965434165</v>
      </c>
      <c r="AR165" s="5"/>
      <c r="AS165">
        <f>SUM(E165:R165)+SUM(W165:AA165)</f>
        <v>5994.6509639183996</v>
      </c>
      <c r="AT165">
        <f>SUM(U165:V165)</f>
        <v>5.8598923575459316E-2</v>
      </c>
      <c r="AU165">
        <f>S165</f>
        <v>3018.5479862422931</v>
      </c>
      <c r="AV165">
        <f>SUM(S165:T165)</f>
        <v>3018.6417337014432</v>
      </c>
      <c r="AW165" s="2">
        <f t="shared" si="42"/>
        <v>9013.3512965434165</v>
      </c>
      <c r="AX165" s="2"/>
      <c r="AY165" s="2">
        <v>8372.5991373911802</v>
      </c>
      <c r="AZ165" s="2">
        <v>0</v>
      </c>
      <c r="BA165" s="2">
        <f t="shared" si="43"/>
        <v>0</v>
      </c>
      <c r="BB165" s="2">
        <v>501.64144471732902</v>
      </c>
    </row>
    <row r="166" spans="2:54" x14ac:dyDescent="0.25">
      <c r="B166" s="6"/>
      <c r="C166" t="s">
        <v>43</v>
      </c>
      <c r="D166" t="s">
        <v>44</v>
      </c>
      <c r="E166">
        <f t="shared" si="40"/>
        <v>4.8988096224736066E-6</v>
      </c>
      <c r="F166">
        <f t="shared" si="40"/>
        <v>0</v>
      </c>
      <c r="G166">
        <f t="shared" si="40"/>
        <v>0</v>
      </c>
      <c r="H166">
        <f t="shared" si="40"/>
        <v>0</v>
      </c>
      <c r="I166">
        <f t="shared" si="40"/>
        <v>0</v>
      </c>
      <c r="J166">
        <f t="shared" si="40"/>
        <v>6.1066332325283992E-5</v>
      </c>
      <c r="K166">
        <f t="shared" si="40"/>
        <v>2.7516551109380701E-5</v>
      </c>
      <c r="L166">
        <f t="shared" si="40"/>
        <v>4.6078148893029648E-5</v>
      </c>
      <c r="M166">
        <f t="shared" si="40"/>
        <v>6.5140985136126202E-5</v>
      </c>
      <c r="N166">
        <f t="shared" si="40"/>
        <v>3.9396774103085594E-5</v>
      </c>
      <c r="O166">
        <f t="shared" si="40"/>
        <v>2.4208620278282441E-5</v>
      </c>
      <c r="P166">
        <f t="shared" si="40"/>
        <v>1.24716495697226E-4</v>
      </c>
      <c r="Q166">
        <f t="shared" si="40"/>
        <v>8.3578230605957403E-5</v>
      </c>
      <c r="R166">
        <f t="shared" si="40"/>
        <v>4.5035390513278889E-4</v>
      </c>
      <c r="S166">
        <f t="shared" si="40"/>
        <v>8.0392552794653787E-4</v>
      </c>
      <c r="T166">
        <f t="shared" si="40"/>
        <v>4.2577737376084268E-8</v>
      </c>
      <c r="U166">
        <f t="shared" si="40"/>
        <v>2.6774285715204118E-8</v>
      </c>
      <c r="V166">
        <f t="shared" si="40"/>
        <v>4.5972557048638859E-9</v>
      </c>
      <c r="W166">
        <f t="shared" si="40"/>
        <v>1.355198287395911E-4</v>
      </c>
      <c r="X166">
        <f t="shared" si="40"/>
        <v>0</v>
      </c>
      <c r="Y166">
        <f t="shared" si="40"/>
        <v>0</v>
      </c>
      <c r="Z166">
        <f t="shared" si="40"/>
        <v>0</v>
      </c>
      <c r="AA166">
        <f t="shared" si="40"/>
        <v>2.1013964524468299E-4</v>
      </c>
      <c r="AD166">
        <f t="shared" si="41"/>
        <v>2.0766138041132423E-3</v>
      </c>
      <c r="AR166" s="5"/>
      <c r="AS166">
        <f>SUM(E166:R166)+SUM(W166:AA166)</f>
        <v>1.2726143268879085E-3</v>
      </c>
      <c r="AT166">
        <f>SUM(U166:V166)</f>
        <v>3.1371541420068005E-8</v>
      </c>
      <c r="AU166">
        <f>S166</f>
        <v>8.0392552794653787E-4</v>
      </c>
      <c r="AV166">
        <f>SUM(S166:T166)</f>
        <v>8.0396810568391394E-4</v>
      </c>
      <c r="AW166" s="2">
        <f t="shared" si="42"/>
        <v>2.0766138041132423E-3</v>
      </c>
      <c r="AX166" s="2"/>
      <c r="AY166" s="2">
        <v>9.7636408364251801E-4</v>
      </c>
      <c r="AZ166" s="2">
        <v>0</v>
      </c>
      <c r="BA166" s="2">
        <f t="shared" si="43"/>
        <v>0</v>
      </c>
      <c r="BB166" s="2">
        <v>9.6711751805236205E-5</v>
      </c>
    </row>
    <row r="167" spans="2:54" x14ac:dyDescent="0.25">
      <c r="B167" s="6"/>
      <c r="C167" t="s">
        <v>45</v>
      </c>
      <c r="D167" t="s">
        <v>46</v>
      </c>
      <c r="E167">
        <f t="shared" si="40"/>
        <v>9.7908234274913894E-2</v>
      </c>
      <c r="F167">
        <f t="shared" si="40"/>
        <v>0</v>
      </c>
      <c r="G167">
        <f t="shared" si="40"/>
        <v>0</v>
      </c>
      <c r="H167">
        <f t="shared" si="40"/>
        <v>0</v>
      </c>
      <c r="I167">
        <f t="shared" si="40"/>
        <v>0</v>
      </c>
      <c r="J167">
        <f t="shared" si="40"/>
        <v>0.75496686228233789</v>
      </c>
      <c r="K167">
        <f t="shared" si="40"/>
        <v>0.4216780959372235</v>
      </c>
      <c r="L167">
        <f t="shared" si="40"/>
        <v>1.4438699571568119</v>
      </c>
      <c r="M167">
        <f t="shared" si="40"/>
        <v>2.3513684981595984</v>
      </c>
      <c r="N167">
        <f t="shared" si="40"/>
        <v>0.66943523111106673</v>
      </c>
      <c r="O167">
        <f t="shared" si="40"/>
        <v>0.2688636414191008</v>
      </c>
      <c r="P167">
        <f t="shared" si="40"/>
        <v>2.5231712122488599</v>
      </c>
      <c r="Q167">
        <f t="shared" si="40"/>
        <v>2.166356407880448</v>
      </c>
      <c r="R167">
        <f t="shared" si="40"/>
        <v>6.309713574674463</v>
      </c>
      <c r="S167">
        <f t="shared" si="40"/>
        <v>13.362816259270719</v>
      </c>
      <c r="T167">
        <f t="shared" si="40"/>
        <v>9.1762587781625484E-4</v>
      </c>
      <c r="U167">
        <f t="shared" si="40"/>
        <v>5.3795080838397037E-4</v>
      </c>
      <c r="V167">
        <f t="shared" si="40"/>
        <v>2.4873913310638273E-5</v>
      </c>
      <c r="W167">
        <f t="shared" si="40"/>
        <v>2.9206930539838014</v>
      </c>
      <c r="X167">
        <f t="shared" si="40"/>
        <v>0</v>
      </c>
      <c r="Y167">
        <f t="shared" si="40"/>
        <v>0</v>
      </c>
      <c r="Z167">
        <f t="shared" si="40"/>
        <v>0</v>
      </c>
      <c r="AA167">
        <f t="shared" si="40"/>
        <v>5.4965158565705599</v>
      </c>
      <c r="AD167">
        <f t="shared" si="41"/>
        <v>38.788837335569411</v>
      </c>
      <c r="AR167" s="5"/>
      <c r="AS167">
        <f>SUM(E167:R167)+SUM(W167:AA167)</f>
        <v>25.424540625699183</v>
      </c>
      <c r="AT167">
        <f>SUM(U167:V167)</f>
        <v>5.6282472169460866E-4</v>
      </c>
      <c r="AU167">
        <f>S167</f>
        <v>13.362816259270719</v>
      </c>
      <c r="AV167">
        <f>SUM(S167:T167)</f>
        <v>13.363733885148536</v>
      </c>
      <c r="AW167" s="2">
        <f t="shared" si="42"/>
        <v>38.788837335569411</v>
      </c>
      <c r="AX167" s="2"/>
      <c r="AY167" s="2">
        <v>90.817285934508305</v>
      </c>
      <c r="AZ167" s="2">
        <v>0</v>
      </c>
      <c r="BA167" s="2">
        <f t="shared" si="43"/>
        <v>0</v>
      </c>
      <c r="BB167" s="2">
        <v>77.249012862427605</v>
      </c>
    </row>
    <row r="168" spans="2:54" x14ac:dyDescent="0.25">
      <c r="B168" s="6"/>
      <c r="C168" t="s">
        <v>47</v>
      </c>
      <c r="D168" t="s">
        <v>48</v>
      </c>
      <c r="E168">
        <f t="shared" si="40"/>
        <v>3.0018156389997309E-2</v>
      </c>
      <c r="F168">
        <f t="shared" si="40"/>
        <v>0</v>
      </c>
      <c r="G168">
        <f t="shared" ref="G168:AC168" si="44">G$21*G42</f>
        <v>0</v>
      </c>
      <c r="H168">
        <f t="shared" si="44"/>
        <v>0</v>
      </c>
      <c r="I168">
        <f t="shared" si="44"/>
        <v>0</v>
      </c>
      <c r="J168">
        <f t="shared" si="44"/>
        <v>0.33886196276132335</v>
      </c>
      <c r="K168">
        <f t="shared" si="44"/>
        <v>3.7160415783028901E-2</v>
      </c>
      <c r="L168">
        <f t="shared" si="44"/>
        <v>0.13969016827072975</v>
      </c>
      <c r="M168">
        <f t="shared" si="44"/>
        <v>0.49913742169423697</v>
      </c>
      <c r="N168">
        <f t="shared" si="44"/>
        <v>8.2292896917452063E-2</v>
      </c>
      <c r="O168">
        <f t="shared" si="44"/>
        <v>5.0584436317918618E-2</v>
      </c>
      <c r="P168">
        <f t="shared" si="44"/>
        <v>0.86655730598736402</v>
      </c>
      <c r="Q168">
        <f t="shared" si="44"/>
        <v>0.37188905346872886</v>
      </c>
      <c r="R168">
        <f t="shared" si="44"/>
        <v>0.8336713308802508</v>
      </c>
      <c r="S168">
        <f t="shared" si="44"/>
        <v>7.0681844020356506</v>
      </c>
      <c r="T168">
        <f t="shared" si="44"/>
        <v>1.1522303895305727E-4</v>
      </c>
      <c r="U168">
        <f t="shared" si="44"/>
        <v>7.3638698732656887E-5</v>
      </c>
      <c r="V168">
        <f t="shared" si="44"/>
        <v>1.6699316813291914E-6</v>
      </c>
      <c r="W168">
        <f t="shared" si="44"/>
        <v>0.36674110622290695</v>
      </c>
      <c r="X168">
        <f t="shared" si="44"/>
        <v>0</v>
      </c>
      <c r="Y168">
        <f t="shared" si="44"/>
        <v>0</v>
      </c>
      <c r="Z168">
        <f t="shared" si="44"/>
        <v>0</v>
      </c>
      <c r="AA168">
        <f t="shared" si="44"/>
        <v>0.56790152856363396</v>
      </c>
      <c r="AD168">
        <f t="shared" si="41"/>
        <v>11.25288071696259</v>
      </c>
      <c r="AR168" s="5"/>
      <c r="AS168">
        <f>SUM(E168:R168)+SUM(W168:AA168)</f>
        <v>4.1845057832575714</v>
      </c>
      <c r="AT168">
        <f>SUM(U168:V168)</f>
        <v>7.5308630413986074E-5</v>
      </c>
      <c r="AU168">
        <f>S168</f>
        <v>7.0681844020356506</v>
      </c>
      <c r="AV168">
        <f>SUM(S168:T168)</f>
        <v>7.0682996250746033</v>
      </c>
      <c r="AW168" s="2">
        <f t="shared" si="42"/>
        <v>11.25288071696259</v>
      </c>
      <c r="AX168" s="2"/>
      <c r="AY168" s="2">
        <v>27.074530089964998</v>
      </c>
      <c r="AZ168" s="2">
        <v>0</v>
      </c>
      <c r="BA168" s="2">
        <f t="shared" si="43"/>
        <v>0</v>
      </c>
      <c r="BB168" s="2">
        <v>0.68850301867645702</v>
      </c>
    </row>
    <row r="169" spans="2:54" x14ac:dyDescent="0.25">
      <c r="B169" s="6"/>
      <c r="C169" t="s">
        <v>49</v>
      </c>
      <c r="D169" t="s">
        <v>50</v>
      </c>
      <c r="E169">
        <f t="shared" ref="E169:AA180" si="45">E$21*E43</f>
        <v>0.98335430051508232</v>
      </c>
      <c r="F169">
        <f t="shared" si="45"/>
        <v>0</v>
      </c>
      <c r="G169">
        <f t="shared" si="45"/>
        <v>0</v>
      </c>
      <c r="H169">
        <f t="shared" si="45"/>
        <v>0</v>
      </c>
      <c r="I169">
        <f t="shared" si="45"/>
        <v>0</v>
      </c>
      <c r="J169">
        <f t="shared" si="45"/>
        <v>7.8539717194152496</v>
      </c>
      <c r="K169">
        <f t="shared" si="45"/>
        <v>5.06588006387405</v>
      </c>
      <c r="L169">
        <f t="shared" si="45"/>
        <v>20.509300799758737</v>
      </c>
      <c r="M169">
        <f t="shared" si="45"/>
        <v>23.282831289617672</v>
      </c>
      <c r="N169">
        <f t="shared" si="45"/>
        <v>5.794423378114006</v>
      </c>
      <c r="O169">
        <f t="shared" si="45"/>
        <v>2.6161389482343904</v>
      </c>
      <c r="P169">
        <f t="shared" si="45"/>
        <v>26.369866889441301</v>
      </c>
      <c r="Q169">
        <f t="shared" si="45"/>
        <v>12.456576424755877</v>
      </c>
      <c r="R169">
        <f t="shared" si="45"/>
        <v>67.938327939776713</v>
      </c>
      <c r="S169">
        <f t="shared" si="45"/>
        <v>144.09561921960525</v>
      </c>
      <c r="T169">
        <f t="shared" si="45"/>
        <v>1.0144563833929055E-2</v>
      </c>
      <c r="U169">
        <f t="shared" si="45"/>
        <v>5.9258515619698207E-3</v>
      </c>
      <c r="V169">
        <f t="shared" si="45"/>
        <v>2.8232685847778957E-4</v>
      </c>
      <c r="W169">
        <f t="shared" si="45"/>
        <v>32.288929335736114</v>
      </c>
      <c r="X169">
        <f t="shared" si="45"/>
        <v>0</v>
      </c>
      <c r="Y169">
        <f t="shared" si="45"/>
        <v>0</v>
      </c>
      <c r="Z169">
        <f t="shared" si="45"/>
        <v>0</v>
      </c>
      <c r="AA169">
        <f t="shared" si="45"/>
        <v>60.6526431627357</v>
      </c>
      <c r="AD169">
        <f t="shared" si="41"/>
        <v>409.9242162138346</v>
      </c>
      <c r="AR169" s="5"/>
      <c r="AS169">
        <f>SUM(E169:R169)+SUM(W169:AA169)</f>
        <v>265.8122442519749</v>
      </c>
      <c r="AT169">
        <f>SUM(U169:V169)</f>
        <v>6.2081784204476107E-3</v>
      </c>
      <c r="AU169">
        <f>S169</f>
        <v>144.09561921960525</v>
      </c>
      <c r="AV169">
        <f>SUM(S169:T169)</f>
        <v>144.10576378343919</v>
      </c>
      <c r="AW169" s="2">
        <f t="shared" si="42"/>
        <v>409.9242162138346</v>
      </c>
      <c r="AX169" s="2"/>
      <c r="AY169" s="2">
        <v>949.92313389933099</v>
      </c>
      <c r="AZ169" s="2">
        <v>0</v>
      </c>
      <c r="BA169" s="2">
        <f t="shared" si="43"/>
        <v>0</v>
      </c>
      <c r="BB169" s="2">
        <v>21.023875223404399</v>
      </c>
    </row>
    <row r="170" spans="2:54" x14ac:dyDescent="0.25">
      <c r="B170" s="6"/>
      <c r="C170" t="s">
        <v>51</v>
      </c>
      <c r="D170" t="s">
        <v>52</v>
      </c>
      <c r="E170">
        <f t="shared" si="45"/>
        <v>3.1206753049907118E-7</v>
      </c>
      <c r="F170">
        <f t="shared" si="45"/>
        <v>0</v>
      </c>
      <c r="G170">
        <f t="shared" si="45"/>
        <v>0</v>
      </c>
      <c r="H170">
        <f t="shared" si="45"/>
        <v>0</v>
      </c>
      <c r="I170">
        <f t="shared" si="45"/>
        <v>0</v>
      </c>
      <c r="J170">
        <f t="shared" si="45"/>
        <v>4.7697041317926908E-6</v>
      </c>
      <c r="K170">
        <f t="shared" si="45"/>
        <v>7.7053588715190996E-8</v>
      </c>
      <c r="L170">
        <f t="shared" si="45"/>
        <v>2.2652273454534755E-6</v>
      </c>
      <c r="M170">
        <f t="shared" si="45"/>
        <v>9.7290327073369871E-7</v>
      </c>
      <c r="N170">
        <f t="shared" si="45"/>
        <v>1.3458871828980697E-7</v>
      </c>
      <c r="O170">
        <f t="shared" si="45"/>
        <v>7.6550119402897153E-8</v>
      </c>
      <c r="P170">
        <f t="shared" si="45"/>
        <v>2.6206648287977302E-6</v>
      </c>
      <c r="Q170">
        <f t="shared" si="45"/>
        <v>7.8893184714863585E-7</v>
      </c>
      <c r="R170">
        <f t="shared" si="45"/>
        <v>1.7858152631836172E-6</v>
      </c>
      <c r="S170">
        <f t="shared" si="45"/>
        <v>1.3335166876374364E-5</v>
      </c>
      <c r="T170">
        <f t="shared" si="45"/>
        <v>5.2035507388353792E-10</v>
      </c>
      <c r="U170">
        <f t="shared" si="45"/>
        <v>7.7062618232396693E-10</v>
      </c>
      <c r="V170">
        <f t="shared" si="45"/>
        <v>1.2262246555142045E-11</v>
      </c>
      <c r="W170">
        <f t="shared" si="45"/>
        <v>1.6562277575624355E-6</v>
      </c>
      <c r="X170">
        <f t="shared" si="45"/>
        <v>0</v>
      </c>
      <c r="Y170">
        <f t="shared" si="45"/>
        <v>0</v>
      </c>
      <c r="Z170">
        <f t="shared" si="45"/>
        <v>0</v>
      </c>
      <c r="AA170">
        <f t="shared" si="45"/>
        <v>1.53067561163688E-6</v>
      </c>
      <c r="AD170">
        <f t="shared" si="41"/>
        <v>3.0326880133093255E-5</v>
      </c>
      <c r="AR170" s="5"/>
      <c r="AS170">
        <f>SUM(E170:R170)+SUM(W170:AA170)</f>
        <v>1.699041001321613E-5</v>
      </c>
      <c r="AT170">
        <f>SUM(U170:V170)</f>
        <v>7.8288842887910896E-10</v>
      </c>
      <c r="AU170">
        <f>S170</f>
        <v>1.3335166876374364E-5</v>
      </c>
      <c r="AV170">
        <f>SUM(S170:T170)</f>
        <v>1.3335687231448247E-5</v>
      </c>
      <c r="AW170" s="2">
        <f t="shared" si="42"/>
        <v>3.0326880133093255E-5</v>
      </c>
      <c r="AX170" s="2"/>
      <c r="AY170" s="2">
        <v>1.4364145460106699E-5</v>
      </c>
      <c r="AZ170" s="2">
        <v>0</v>
      </c>
      <c r="BA170" s="2">
        <f t="shared" si="43"/>
        <v>0</v>
      </c>
      <c r="BB170" s="2">
        <v>1.3887667881607501E-6</v>
      </c>
    </row>
    <row r="171" spans="2:54" x14ac:dyDescent="0.25">
      <c r="B171" s="6"/>
      <c r="C171" t="s">
        <v>53</v>
      </c>
      <c r="D171" t="s">
        <v>52</v>
      </c>
      <c r="E171">
        <f t="shared" si="45"/>
        <v>1.873091375953259E-7</v>
      </c>
      <c r="F171">
        <f t="shared" si="45"/>
        <v>0</v>
      </c>
      <c r="G171">
        <f t="shared" si="45"/>
        <v>0</v>
      </c>
      <c r="H171">
        <f t="shared" si="45"/>
        <v>0</v>
      </c>
      <c r="I171">
        <f t="shared" si="45"/>
        <v>0</v>
      </c>
      <c r="J171">
        <f t="shared" si="45"/>
        <v>2.0387234330466379E-6</v>
      </c>
      <c r="K171">
        <f t="shared" si="45"/>
        <v>4.49399049955352E-8</v>
      </c>
      <c r="L171">
        <f t="shared" si="45"/>
        <v>1.6268655502844076E-6</v>
      </c>
      <c r="M171">
        <f t="shared" si="45"/>
        <v>6.546246053787701E-7</v>
      </c>
      <c r="N171">
        <f t="shared" si="45"/>
        <v>8.978472855215035E-8</v>
      </c>
      <c r="O171">
        <f t="shared" si="45"/>
        <v>3.5099480032256202E-8</v>
      </c>
      <c r="P171">
        <f t="shared" si="45"/>
        <v>1.95153123617466E-6</v>
      </c>
      <c r="Q171">
        <f t="shared" si="45"/>
        <v>4.4186953304853586E-7</v>
      </c>
      <c r="R171">
        <f t="shared" si="45"/>
        <v>7.1280392741481123E-7</v>
      </c>
      <c r="S171">
        <f t="shared" si="45"/>
        <v>8.8889873518046655E-6</v>
      </c>
      <c r="T171">
        <f t="shared" si="45"/>
        <v>2.5450119583859622E-10</v>
      </c>
      <c r="U171">
        <f t="shared" si="45"/>
        <v>1.1919233011673891E-10</v>
      </c>
      <c r="V171">
        <f t="shared" si="45"/>
        <v>7.0114916052478101E-12</v>
      </c>
      <c r="W171">
        <f t="shared" si="45"/>
        <v>8.1004676621075122E-7</v>
      </c>
      <c r="X171">
        <f t="shared" si="45"/>
        <v>0</v>
      </c>
      <c r="Y171">
        <f t="shared" si="45"/>
        <v>0</v>
      </c>
      <c r="Z171">
        <f t="shared" si="45"/>
        <v>0</v>
      </c>
      <c r="AA171">
        <f t="shared" si="45"/>
        <v>7.4749427904998399E-7</v>
      </c>
      <c r="AD171">
        <f t="shared" si="41"/>
        <v>1.8230460638606045E-5</v>
      </c>
      <c r="AR171" s="5"/>
      <c r="AS171">
        <f>SUM(E171:R171)+SUM(W171:AA171)</f>
        <v>9.3410925817838251E-6</v>
      </c>
      <c r="AT171">
        <f>SUM(U171:V171)</f>
        <v>1.2620382172198673E-10</v>
      </c>
      <c r="AU171">
        <f>S171</f>
        <v>8.8889873518046655E-6</v>
      </c>
      <c r="AV171">
        <f>SUM(S171:T171)</f>
        <v>8.8892418530005045E-6</v>
      </c>
      <c r="AW171" s="2">
        <f t="shared" si="42"/>
        <v>1.8230460638606045E-5</v>
      </c>
      <c r="AX171" s="2"/>
      <c r="AY171" s="2">
        <v>1.08641979445352E-5</v>
      </c>
      <c r="AZ171" s="2">
        <v>0</v>
      </c>
      <c r="BA171" s="2">
        <f t="shared" si="43"/>
        <v>0</v>
      </c>
      <c r="BB171" s="2">
        <v>1.1796701995150099E-6</v>
      </c>
    </row>
    <row r="172" spans="2:54" x14ac:dyDescent="0.25">
      <c r="B172" s="6"/>
      <c r="C172" t="s">
        <v>54</v>
      </c>
      <c r="D172" t="s">
        <v>52</v>
      </c>
      <c r="E172">
        <f t="shared" si="45"/>
        <v>1.2475839290374668E-7</v>
      </c>
      <c r="F172">
        <f t="shared" si="45"/>
        <v>0</v>
      </c>
      <c r="G172">
        <f t="shared" si="45"/>
        <v>0</v>
      </c>
      <c r="H172">
        <f t="shared" si="45"/>
        <v>0</v>
      </c>
      <c r="I172">
        <f t="shared" si="45"/>
        <v>0</v>
      </c>
      <c r="J172">
        <f t="shared" si="45"/>
        <v>2.7309806987460792E-6</v>
      </c>
      <c r="K172">
        <f t="shared" si="45"/>
        <v>3.2113683719655451E-8</v>
      </c>
      <c r="L172">
        <f t="shared" si="45"/>
        <v>6.3836179516906323E-7</v>
      </c>
      <c r="M172">
        <f t="shared" si="45"/>
        <v>3.1827866535493274E-7</v>
      </c>
      <c r="N172">
        <f t="shared" si="45"/>
        <v>4.4803989737656127E-8</v>
      </c>
      <c r="O172">
        <f t="shared" si="45"/>
        <v>4.1450639370641308E-8</v>
      </c>
      <c r="P172">
        <f t="shared" si="45"/>
        <v>6.6913359262308005E-7</v>
      </c>
      <c r="Q172">
        <f t="shared" si="45"/>
        <v>3.4706231410009999E-7</v>
      </c>
      <c r="R172">
        <f t="shared" si="45"/>
        <v>1.0730113357688011E-6</v>
      </c>
      <c r="S172">
        <f t="shared" si="45"/>
        <v>4.4461795245697183E-6</v>
      </c>
      <c r="T172">
        <f t="shared" si="45"/>
        <v>2.6585387804493922E-10</v>
      </c>
      <c r="U172">
        <f t="shared" si="45"/>
        <v>6.514338522072265E-10</v>
      </c>
      <c r="V172">
        <f t="shared" si="45"/>
        <v>5.2507549498941847E-12</v>
      </c>
      <c r="W172">
        <f t="shared" si="45"/>
        <v>8.4618099135167624E-7</v>
      </c>
      <c r="X172">
        <f t="shared" si="45"/>
        <v>0</v>
      </c>
      <c r="Y172">
        <f t="shared" si="45"/>
        <v>0</v>
      </c>
      <c r="Z172">
        <f t="shared" si="45"/>
        <v>0</v>
      </c>
      <c r="AA172">
        <f t="shared" si="45"/>
        <v>7.8318133258689686E-7</v>
      </c>
      <c r="AD172">
        <f t="shared" si="41"/>
        <v>1.209641949448725E-5</v>
      </c>
      <c r="AR172" s="5"/>
      <c r="AS172">
        <f>SUM(E172:R172)+SUM(W172:AA172)</f>
        <v>7.6493174314323282E-6</v>
      </c>
      <c r="AT172">
        <f>SUM(U172:V172)</f>
        <v>6.5668460715712066E-10</v>
      </c>
      <c r="AU172">
        <f>S172</f>
        <v>4.4461795245697183E-6</v>
      </c>
      <c r="AV172">
        <f>SUM(S172:T172)</f>
        <v>4.4464453784477632E-6</v>
      </c>
      <c r="AW172" s="2">
        <f t="shared" si="42"/>
        <v>1.209641949448725E-5</v>
      </c>
      <c r="AX172" s="2"/>
      <c r="AY172" s="2">
        <v>3.4999475155715599E-6</v>
      </c>
      <c r="AZ172" s="2">
        <v>0</v>
      </c>
      <c r="BA172" s="2">
        <f t="shared" si="43"/>
        <v>0</v>
      </c>
      <c r="BB172" s="2">
        <v>2.09096588645742E-7</v>
      </c>
    </row>
    <row r="173" spans="2:54" x14ac:dyDescent="0.25">
      <c r="B173" s="6"/>
      <c r="C173" t="s">
        <v>55</v>
      </c>
      <c r="D173" t="s">
        <v>52</v>
      </c>
      <c r="E173">
        <f t="shared" si="45"/>
        <v>1.625920274202889E-6</v>
      </c>
      <c r="F173">
        <f t="shared" si="45"/>
        <v>0</v>
      </c>
      <c r="G173">
        <f t="shared" si="45"/>
        <v>0</v>
      </c>
      <c r="H173">
        <f t="shared" si="45"/>
        <v>0</v>
      </c>
      <c r="I173">
        <f t="shared" si="45"/>
        <v>0</v>
      </c>
      <c r="J173">
        <f t="shared" si="45"/>
        <v>8.9724371924867942E-6</v>
      </c>
      <c r="K173">
        <f t="shared" si="45"/>
        <v>2.0606435303810852E-6</v>
      </c>
      <c r="L173">
        <f t="shared" si="45"/>
        <v>9.6276011505761358E-6</v>
      </c>
      <c r="M173">
        <f t="shared" si="45"/>
        <v>3.0046251180283438E-5</v>
      </c>
      <c r="N173">
        <f t="shared" si="45"/>
        <v>2.2295410326150376E-6</v>
      </c>
      <c r="O173">
        <f t="shared" si="45"/>
        <v>2.104700629867247E-6</v>
      </c>
      <c r="P173">
        <f t="shared" si="45"/>
        <v>4.7755196514397602E-5</v>
      </c>
      <c r="Q173">
        <f t="shared" si="45"/>
        <v>1.9468355800038802E-5</v>
      </c>
      <c r="R173">
        <f t="shared" si="45"/>
        <v>4.0542351955968844E-5</v>
      </c>
      <c r="S173">
        <f t="shared" si="45"/>
        <v>6.3714891502364901E-4</v>
      </c>
      <c r="T173">
        <f t="shared" si="45"/>
        <v>8.1402429269939988E-9</v>
      </c>
      <c r="U173">
        <f t="shared" si="45"/>
        <v>3.0636857708327167E-9</v>
      </c>
      <c r="V173">
        <f t="shared" si="45"/>
        <v>1.5157504535711479E-10</v>
      </c>
      <c r="W173">
        <f t="shared" si="45"/>
        <v>2.5909416407470661E-5</v>
      </c>
      <c r="X173">
        <f t="shared" si="45"/>
        <v>0</v>
      </c>
      <c r="Y173">
        <f t="shared" si="45"/>
        <v>0</v>
      </c>
      <c r="Z173">
        <f t="shared" si="45"/>
        <v>0</v>
      </c>
      <c r="AA173">
        <f t="shared" si="45"/>
        <v>3.85616310379235E-5</v>
      </c>
      <c r="AD173">
        <f t="shared" si="41"/>
        <v>8.6606431723360423E-4</v>
      </c>
      <c r="AR173" s="5"/>
      <c r="AS173">
        <f>SUM(E173:R173)+SUM(W173:AA173)</f>
        <v>2.2890404670621202E-4</v>
      </c>
      <c r="AT173">
        <f>SUM(U173:V173)</f>
        <v>3.2152608161898314E-9</v>
      </c>
      <c r="AU173">
        <f>S173</f>
        <v>6.3714891502364901E-4</v>
      </c>
      <c r="AV173">
        <f>SUM(S173:T173)</f>
        <v>6.37157055266576E-4</v>
      </c>
      <c r="AW173" s="2">
        <f t="shared" si="42"/>
        <v>8.6606431723360423E-4</v>
      </c>
      <c r="AX173" s="2"/>
      <c r="AY173" s="2">
        <v>5.8920518462656998E-4</v>
      </c>
      <c r="AZ173" s="2">
        <v>0</v>
      </c>
      <c r="BA173" s="2">
        <f t="shared" si="43"/>
        <v>0</v>
      </c>
      <c r="BB173" s="2">
        <v>6.3410434083429999E-5</v>
      </c>
    </row>
    <row r="174" spans="2:54" x14ac:dyDescent="0.25">
      <c r="B174" s="6"/>
      <c r="C174" t="s">
        <v>56</v>
      </c>
      <c r="D174" t="s">
        <v>52</v>
      </c>
      <c r="E174">
        <f t="shared" si="45"/>
        <v>1.5953665383580772E-6</v>
      </c>
      <c r="F174">
        <f t="shared" si="45"/>
        <v>0</v>
      </c>
      <c r="G174">
        <f t="shared" si="45"/>
        <v>0</v>
      </c>
      <c r="H174">
        <f t="shared" si="45"/>
        <v>0</v>
      </c>
      <c r="I174">
        <f t="shared" si="45"/>
        <v>0</v>
      </c>
      <c r="J174">
        <f t="shared" si="45"/>
        <v>8.6319651914618457E-6</v>
      </c>
      <c r="K174">
        <f t="shared" si="45"/>
        <v>1.9589562726378251E-6</v>
      </c>
      <c r="L174">
        <f t="shared" si="45"/>
        <v>8.9972891834520383E-6</v>
      </c>
      <c r="M174">
        <f t="shared" si="45"/>
        <v>2.8438801199219177E-5</v>
      </c>
      <c r="N174">
        <f t="shared" si="45"/>
        <v>1.7366087049502761E-6</v>
      </c>
      <c r="O174">
        <f t="shared" si="45"/>
        <v>1.9982996234145722E-6</v>
      </c>
      <c r="P174">
        <f t="shared" si="45"/>
        <v>4.7489413219052297E-5</v>
      </c>
      <c r="Q174">
        <f t="shared" si="45"/>
        <v>1.6389123288490547E-5</v>
      </c>
      <c r="R174">
        <f t="shared" si="45"/>
        <v>3.9035301914983385E-5</v>
      </c>
      <c r="S174">
        <f t="shared" si="45"/>
        <v>6.1423246525243503E-4</v>
      </c>
      <c r="T174">
        <f t="shared" si="45"/>
        <v>7.7697647931355661E-9</v>
      </c>
      <c r="U174">
        <f t="shared" si="45"/>
        <v>2.8494307604426858E-9</v>
      </c>
      <c r="V174">
        <f t="shared" si="45"/>
        <v>1.4271210406277902E-10</v>
      </c>
      <c r="W174">
        <f t="shared" si="45"/>
        <v>2.4730228964775334E-5</v>
      </c>
      <c r="X174">
        <f t="shared" si="45"/>
        <v>0</v>
      </c>
      <c r="Y174">
        <f t="shared" si="45"/>
        <v>0</v>
      </c>
      <c r="Z174">
        <f t="shared" si="45"/>
        <v>0</v>
      </c>
      <c r="AA174">
        <f t="shared" si="45"/>
        <v>3.7088090892900202E-5</v>
      </c>
      <c r="AD174">
        <f t="shared" si="41"/>
        <v>8.3233267215378833E-4</v>
      </c>
      <c r="AR174" s="5"/>
      <c r="AS174">
        <f>SUM(E174:R174)+SUM(W174:AA174)</f>
        <v>2.1808944499369557E-4</v>
      </c>
      <c r="AT174">
        <f>SUM(U174:V174)</f>
        <v>2.9921428645054649E-9</v>
      </c>
      <c r="AU174">
        <f>S174</f>
        <v>6.1423246525243503E-4</v>
      </c>
      <c r="AV174">
        <f>SUM(S174:T174)</f>
        <v>6.1424023501722817E-4</v>
      </c>
      <c r="AW174" s="2">
        <f t="shared" si="42"/>
        <v>8.3233267215378833E-4</v>
      </c>
      <c r="AX174" s="2"/>
      <c r="AY174" s="2">
        <v>5.78107024005015E-4</v>
      </c>
      <c r="AZ174" s="2">
        <v>0</v>
      </c>
      <c r="BA174" s="2">
        <f t="shared" si="43"/>
        <v>0</v>
      </c>
      <c r="BB174" s="2">
        <v>1.9243597683144799E-5</v>
      </c>
    </row>
    <row r="175" spans="2:54" x14ac:dyDescent="0.25">
      <c r="B175" s="6"/>
      <c r="C175" t="s">
        <v>57</v>
      </c>
      <c r="D175" t="s">
        <v>52</v>
      </c>
      <c r="E175">
        <f t="shared" si="45"/>
        <v>3.0553735844807337E-8</v>
      </c>
      <c r="F175">
        <f t="shared" si="45"/>
        <v>0</v>
      </c>
      <c r="G175">
        <f t="shared" si="45"/>
        <v>0</v>
      </c>
      <c r="H175">
        <f t="shared" si="45"/>
        <v>0</v>
      </c>
      <c r="I175">
        <f t="shared" si="45"/>
        <v>0</v>
      </c>
      <c r="J175">
        <f t="shared" si="45"/>
        <v>3.4047200102495707E-7</v>
      </c>
      <c r="K175">
        <f t="shared" si="45"/>
        <v>1.016872577432655E-7</v>
      </c>
      <c r="L175">
        <f t="shared" si="45"/>
        <v>6.303119671240714E-7</v>
      </c>
      <c r="M175">
        <f t="shared" si="45"/>
        <v>1.6074499810643876E-6</v>
      </c>
      <c r="N175">
        <f t="shared" si="45"/>
        <v>4.9293232766476663E-7</v>
      </c>
      <c r="O175">
        <f t="shared" si="45"/>
        <v>1.0640100645268576E-7</v>
      </c>
      <c r="P175">
        <f t="shared" si="45"/>
        <v>2.6578329534544002E-7</v>
      </c>
      <c r="Q175">
        <f t="shared" si="45"/>
        <v>3.0792325115481548E-6</v>
      </c>
      <c r="R175">
        <f t="shared" si="45"/>
        <v>1.5070500409854093E-6</v>
      </c>
      <c r="S175">
        <f t="shared" si="45"/>
        <v>2.2916449771217044E-5</v>
      </c>
      <c r="T175">
        <f t="shared" si="45"/>
        <v>3.7047813385843684E-10</v>
      </c>
      <c r="U175">
        <f t="shared" si="45"/>
        <v>2.1425501039004331E-10</v>
      </c>
      <c r="V175">
        <f t="shared" si="45"/>
        <v>8.8629412943359459E-12</v>
      </c>
      <c r="W175">
        <f t="shared" si="45"/>
        <v>1.1791874426953415E-6</v>
      </c>
      <c r="X175">
        <f t="shared" si="45"/>
        <v>0</v>
      </c>
      <c r="Y175">
        <f t="shared" si="45"/>
        <v>0</v>
      </c>
      <c r="Z175">
        <f t="shared" si="45"/>
        <v>0</v>
      </c>
      <c r="AA175">
        <f t="shared" si="45"/>
        <v>1.47354014502339E-6</v>
      </c>
      <c r="AD175">
        <f t="shared" si="41"/>
        <v>3.3731645079819266E-5</v>
      </c>
      <c r="AR175" s="5"/>
      <c r="AS175">
        <f>SUM(E175:R175)+SUM(W175:AA175)</f>
        <v>1.0814601712516677E-5</v>
      </c>
      <c r="AT175">
        <f>SUM(U175:V175)</f>
        <v>2.2311795168437927E-10</v>
      </c>
      <c r="AU175">
        <f>S175</f>
        <v>2.2916449771217044E-5</v>
      </c>
      <c r="AV175">
        <f>SUM(S175:T175)</f>
        <v>2.2916820249350903E-5</v>
      </c>
      <c r="AW175" s="2">
        <f t="shared" si="42"/>
        <v>3.3731645079819266E-5</v>
      </c>
      <c r="AX175" s="2"/>
      <c r="AY175" s="2">
        <v>1.10981606215517E-5</v>
      </c>
      <c r="AZ175" s="2">
        <v>0</v>
      </c>
      <c r="BA175" s="2">
        <f t="shared" si="43"/>
        <v>0</v>
      </c>
      <c r="BB175" s="2">
        <v>4.4166836400285101E-5</v>
      </c>
    </row>
    <row r="176" spans="2:54" x14ac:dyDescent="0.25">
      <c r="B176" s="6"/>
      <c r="C176" t="s">
        <v>58</v>
      </c>
      <c r="D176" t="s">
        <v>59</v>
      </c>
      <c r="E176">
        <f t="shared" si="45"/>
        <v>2.2715949503821351</v>
      </c>
      <c r="F176">
        <f t="shared" si="45"/>
        <v>0</v>
      </c>
      <c r="G176">
        <f t="shared" si="45"/>
        <v>0</v>
      </c>
      <c r="H176">
        <f t="shared" si="45"/>
        <v>0</v>
      </c>
      <c r="I176">
        <f t="shared" si="45"/>
        <v>0</v>
      </c>
      <c r="J176">
        <f t="shared" si="45"/>
        <v>23.029387053531039</v>
      </c>
      <c r="K176">
        <f t="shared" si="45"/>
        <v>4.2357558702918947</v>
      </c>
      <c r="L176">
        <f t="shared" si="45"/>
        <v>32.503259534377683</v>
      </c>
      <c r="M176">
        <f t="shared" si="45"/>
        <v>38.03649350436185</v>
      </c>
      <c r="N176">
        <f t="shared" si="45"/>
        <v>18.607639232018325</v>
      </c>
      <c r="O176">
        <f t="shared" si="45"/>
        <v>4.0773490087071522</v>
      </c>
      <c r="P176">
        <f t="shared" si="45"/>
        <v>12.661958621367001</v>
      </c>
      <c r="Q176">
        <f t="shared" si="45"/>
        <v>39.565060781511747</v>
      </c>
      <c r="R176">
        <f t="shared" si="45"/>
        <v>50.300551546677269</v>
      </c>
      <c r="S176">
        <f t="shared" si="45"/>
        <v>988.33021111635003</v>
      </c>
      <c r="T176">
        <f t="shared" si="45"/>
        <v>1.3384176143117682E-2</v>
      </c>
      <c r="U176">
        <f t="shared" si="45"/>
        <v>1.0591140216921587E-2</v>
      </c>
      <c r="V176">
        <f t="shared" si="45"/>
        <v>1.9349001093548556E-4</v>
      </c>
      <c r="W176">
        <f t="shared" si="45"/>
        <v>42.600226562406412</v>
      </c>
      <c r="X176">
        <f t="shared" si="45"/>
        <v>0</v>
      </c>
      <c r="Y176">
        <f t="shared" si="45"/>
        <v>0</v>
      </c>
      <c r="Z176">
        <f t="shared" si="45"/>
        <v>0</v>
      </c>
      <c r="AA176">
        <f t="shared" si="45"/>
        <v>67.805192512564503</v>
      </c>
      <c r="AD176">
        <f t="shared" si="41"/>
        <v>1324.048849100918</v>
      </c>
      <c r="AR176" s="5"/>
      <c r="AS176">
        <f>SUM(E176:R176)+SUM(W176:AA176)</f>
        <v>335.69446917819704</v>
      </c>
      <c r="AT176">
        <f>SUM(U176:V176)</f>
        <v>1.0784630227857073E-2</v>
      </c>
      <c r="AU176">
        <f>S176</f>
        <v>988.33021111635003</v>
      </c>
      <c r="AV176">
        <f>SUM(S176:T176)</f>
        <v>988.34359529249309</v>
      </c>
      <c r="AW176" s="2">
        <f t="shared" si="42"/>
        <v>1324.048849100918</v>
      </c>
      <c r="AX176" s="2"/>
      <c r="AY176" s="2">
        <v>377.56606548676001</v>
      </c>
      <c r="AZ176" s="2">
        <v>0</v>
      </c>
      <c r="BA176" s="2">
        <f t="shared" si="43"/>
        <v>0</v>
      </c>
      <c r="BB176" s="2">
        <v>54.805787273586397</v>
      </c>
    </row>
    <row r="177" spans="2:54" x14ac:dyDescent="0.25">
      <c r="B177" s="6"/>
      <c r="C177" t="s">
        <v>60</v>
      </c>
      <c r="D177" t="s">
        <v>61</v>
      </c>
      <c r="E177">
        <f t="shared" si="45"/>
        <v>36691.710005062727</v>
      </c>
      <c r="F177">
        <f t="shared" si="45"/>
        <v>0</v>
      </c>
      <c r="G177">
        <f t="shared" si="45"/>
        <v>0</v>
      </c>
      <c r="H177">
        <f t="shared" si="45"/>
        <v>0</v>
      </c>
      <c r="I177">
        <f t="shared" si="45"/>
        <v>0</v>
      </c>
      <c r="J177">
        <f t="shared" si="45"/>
        <v>2258.7593378074657</v>
      </c>
      <c r="K177">
        <f t="shared" si="45"/>
        <v>985.72696676604505</v>
      </c>
      <c r="L177">
        <f t="shared" si="45"/>
        <v>11969.222242295473</v>
      </c>
      <c r="M177">
        <f t="shared" si="45"/>
        <v>6978.2960736267069</v>
      </c>
      <c r="N177">
        <f t="shared" si="45"/>
        <v>806.21317957335839</v>
      </c>
      <c r="O177">
        <f t="shared" si="45"/>
        <v>2817.3616379338359</v>
      </c>
      <c r="P177">
        <f t="shared" si="45"/>
        <v>2748.8458399292599</v>
      </c>
      <c r="Q177">
        <f t="shared" si="45"/>
        <v>22020.979862753276</v>
      </c>
      <c r="R177">
        <f t="shared" si="45"/>
        <v>49765.89521457423</v>
      </c>
      <c r="S177">
        <f t="shared" si="45"/>
        <v>46437.733705147271</v>
      </c>
      <c r="T177">
        <f t="shared" si="45"/>
        <v>7.3479698021582482</v>
      </c>
      <c r="U177">
        <f t="shared" si="45"/>
        <v>2.3857811414855608</v>
      </c>
      <c r="V177">
        <f t="shared" si="45"/>
        <v>0.17884800954192404</v>
      </c>
      <c r="W177">
        <f t="shared" si="45"/>
        <v>23387.706123893448</v>
      </c>
      <c r="X177">
        <f t="shared" si="45"/>
        <v>0</v>
      </c>
      <c r="Y177">
        <f t="shared" si="45"/>
        <v>0</v>
      </c>
      <c r="Z177">
        <f t="shared" si="45"/>
        <v>0</v>
      </c>
      <c r="AA177">
        <f t="shared" si="45"/>
        <v>35998.901195197002</v>
      </c>
      <c r="AD177">
        <f t="shared" si="41"/>
        <v>242877.26398351329</v>
      </c>
      <c r="AR177" s="5"/>
      <c r="AS177">
        <f>SUM(E177:R177)+SUM(W177:AA177)</f>
        <v>196429.61767941283</v>
      </c>
      <c r="AT177">
        <f>SUM(U177:V177)</f>
        <v>2.5646291510274848</v>
      </c>
      <c r="AU177">
        <f>S177</f>
        <v>46437.733705147271</v>
      </c>
      <c r="AV177">
        <f>SUM(S177:T177)</f>
        <v>46445.081674949426</v>
      </c>
      <c r="AW177" s="2">
        <f t="shared" si="42"/>
        <v>242877.26398351329</v>
      </c>
      <c r="AX177" s="2"/>
      <c r="AY177" s="2">
        <v>118172.814729889</v>
      </c>
      <c r="AZ177" s="2">
        <v>0</v>
      </c>
      <c r="BA177" s="2">
        <f t="shared" si="43"/>
        <v>0</v>
      </c>
      <c r="BB177" s="2">
        <v>25813.985730530501</v>
      </c>
    </row>
    <row r="178" spans="2:54" x14ac:dyDescent="0.25">
      <c r="B178" s="6"/>
      <c r="C178" t="s">
        <v>62</v>
      </c>
      <c r="D178" t="s">
        <v>63</v>
      </c>
      <c r="E178">
        <f t="shared" si="45"/>
        <v>1.0225869000215437E-6</v>
      </c>
      <c r="F178">
        <f t="shared" si="45"/>
        <v>0</v>
      </c>
      <c r="G178">
        <f t="shared" si="45"/>
        <v>0</v>
      </c>
      <c r="H178">
        <f t="shared" si="45"/>
        <v>0</v>
      </c>
      <c r="I178">
        <f t="shared" si="45"/>
        <v>0</v>
      </c>
      <c r="J178">
        <f t="shared" si="45"/>
        <v>1.433917691732344E-5</v>
      </c>
      <c r="K178">
        <f t="shared" si="45"/>
        <v>2.9780083977906849E-6</v>
      </c>
      <c r="L178">
        <f t="shared" si="45"/>
        <v>1.7406402248881274E-5</v>
      </c>
      <c r="M178">
        <f t="shared" si="45"/>
        <v>8.5276769751906138E-5</v>
      </c>
      <c r="N178">
        <f t="shared" si="45"/>
        <v>8.6967692432139298E-6</v>
      </c>
      <c r="O178">
        <f t="shared" si="45"/>
        <v>2.2540635241439812E-6</v>
      </c>
      <c r="P178">
        <f t="shared" si="45"/>
        <v>1.8523193627561601E-5</v>
      </c>
      <c r="Q178">
        <f t="shared" si="45"/>
        <v>3.6009184082075206E-5</v>
      </c>
      <c r="R178">
        <f t="shared" si="45"/>
        <v>2.8276767124062906E-5</v>
      </c>
      <c r="S178">
        <f t="shared" si="45"/>
        <v>7.4283358497351498E-4</v>
      </c>
      <c r="T178">
        <f t="shared" si="45"/>
        <v>5.927143223013628E-9</v>
      </c>
      <c r="U178">
        <f t="shared" si="45"/>
        <v>7.0053167443290678E-9</v>
      </c>
      <c r="V178">
        <f t="shared" si="45"/>
        <v>1.7297422706063789E-10</v>
      </c>
      <c r="W178">
        <f t="shared" si="45"/>
        <v>1.8865385621665618E-5</v>
      </c>
      <c r="X178">
        <f t="shared" si="45"/>
        <v>0</v>
      </c>
      <c r="Y178">
        <f t="shared" si="45"/>
        <v>0</v>
      </c>
      <c r="Z178">
        <f t="shared" si="45"/>
        <v>0</v>
      </c>
      <c r="AA178">
        <f t="shared" si="45"/>
        <v>3.0928602069451002E-5</v>
      </c>
      <c r="AD178">
        <f t="shared" si="41"/>
        <v>1.0074235999158068E-3</v>
      </c>
      <c r="AR178" s="5"/>
      <c r="AS178">
        <f>SUM(E178:R178)+SUM(W178:AA178)</f>
        <v>2.6457690950809734E-4</v>
      </c>
      <c r="AT178">
        <f>SUM(U178:V178)</f>
        <v>7.178290971389706E-9</v>
      </c>
      <c r="AU178">
        <f>S178</f>
        <v>7.4283358497351498E-4</v>
      </c>
      <c r="AV178">
        <f>SUM(S178:T178)</f>
        <v>7.4283951211673803E-4</v>
      </c>
      <c r="AW178" s="2">
        <f t="shared" si="42"/>
        <v>1.0074235999158068E-3</v>
      </c>
      <c r="AX178" s="2"/>
      <c r="AY178" s="2">
        <v>3.1238060417303199E-4</v>
      </c>
      <c r="AZ178" s="2">
        <v>0</v>
      </c>
      <c r="BA178" s="2">
        <f t="shared" si="43"/>
        <v>0</v>
      </c>
      <c r="BB178" s="2">
        <v>1.5347194374094901E-5</v>
      </c>
    </row>
    <row r="179" spans="2:54" x14ac:dyDescent="0.25">
      <c r="B179" s="6"/>
      <c r="C179" t="s">
        <v>64</v>
      </c>
      <c r="D179" t="s">
        <v>65</v>
      </c>
      <c r="E179">
        <f t="shared" si="45"/>
        <v>0.37709634922094565</v>
      </c>
      <c r="F179">
        <f t="shared" si="45"/>
        <v>0</v>
      </c>
      <c r="G179">
        <f t="shared" si="45"/>
        <v>0</v>
      </c>
      <c r="H179">
        <f t="shared" si="45"/>
        <v>0</v>
      </c>
      <c r="I179">
        <f t="shared" si="45"/>
        <v>0</v>
      </c>
      <c r="J179">
        <f t="shared" si="45"/>
        <v>3.8063035718747651</v>
      </c>
      <c r="K179">
        <f t="shared" si="45"/>
        <v>1.38846757642203</v>
      </c>
      <c r="L179">
        <f t="shared" si="45"/>
        <v>4.4419812916157726</v>
      </c>
      <c r="M179">
        <f t="shared" si="45"/>
        <v>15.153079586043074</v>
      </c>
      <c r="N179">
        <f t="shared" si="45"/>
        <v>4.467065740197615</v>
      </c>
      <c r="O179">
        <f t="shared" si="45"/>
        <v>1.0312600779821883</v>
      </c>
      <c r="P179">
        <f t="shared" si="45"/>
        <v>8.0171040965669995</v>
      </c>
      <c r="Q179">
        <f t="shared" si="45"/>
        <v>4.8640397665915787</v>
      </c>
      <c r="R179">
        <f t="shared" si="45"/>
        <v>19.67224082715207</v>
      </c>
      <c r="S179">
        <f t="shared" si="45"/>
        <v>51.009609371117413</v>
      </c>
      <c r="T179">
        <f t="shared" si="45"/>
        <v>3.06043264796052E-3</v>
      </c>
      <c r="U179">
        <f t="shared" si="45"/>
        <v>2.1990840507996518E-3</v>
      </c>
      <c r="V179">
        <f t="shared" si="45"/>
        <v>8.6379498741628123E-5</v>
      </c>
      <c r="W179">
        <f t="shared" si="45"/>
        <v>9.7409898665405805</v>
      </c>
      <c r="X179">
        <f t="shared" si="45"/>
        <v>0</v>
      </c>
      <c r="Y179">
        <f t="shared" si="45"/>
        <v>0</v>
      </c>
      <c r="Z179">
        <f t="shared" si="45"/>
        <v>0</v>
      </c>
      <c r="AA179">
        <f t="shared" si="45"/>
        <v>17.898175574637101</v>
      </c>
      <c r="AD179">
        <f t="shared" si="41"/>
        <v>141.87275959215964</v>
      </c>
      <c r="AR179" s="5"/>
      <c r="AS179">
        <f>SUM(E179:R179)+SUM(W179:AA179)</f>
        <v>90.857804324844722</v>
      </c>
      <c r="AT179">
        <f>SUM(U179:V179)</f>
        <v>2.2854635495412798E-3</v>
      </c>
      <c r="AU179">
        <f>S179</f>
        <v>51.009609371117413</v>
      </c>
      <c r="AV179">
        <f>SUM(S179:T179)</f>
        <v>51.012669803765377</v>
      </c>
      <c r="AW179" s="2">
        <f t="shared" si="42"/>
        <v>141.87275959215964</v>
      </c>
      <c r="AX179" s="2"/>
      <c r="AY179" s="2">
        <v>270.77544809987899</v>
      </c>
      <c r="AZ179" s="2">
        <v>0</v>
      </c>
      <c r="BA179" s="2">
        <f t="shared" si="43"/>
        <v>0</v>
      </c>
      <c r="BB179" s="2">
        <v>15.9553428459177</v>
      </c>
    </row>
    <row r="180" spans="2:54" x14ac:dyDescent="0.25">
      <c r="B180" s="6"/>
      <c r="C180" t="s">
        <v>66</v>
      </c>
      <c r="D180" t="s">
        <v>67</v>
      </c>
      <c r="E180">
        <f t="shared" si="45"/>
        <v>689.62397034942217</v>
      </c>
      <c r="F180">
        <f t="shared" si="45"/>
        <v>0</v>
      </c>
      <c r="G180">
        <f t="shared" ref="G180:AC180" si="46">G$21*G54</f>
        <v>0</v>
      </c>
      <c r="H180">
        <f t="shared" si="46"/>
        <v>0</v>
      </c>
      <c r="I180">
        <f t="shared" si="46"/>
        <v>0</v>
      </c>
      <c r="J180">
        <f t="shared" si="46"/>
        <v>8042.0759157236544</v>
      </c>
      <c r="K180">
        <f t="shared" si="46"/>
        <v>2701.1886212193749</v>
      </c>
      <c r="L180">
        <f t="shared" si="46"/>
        <v>8877.1361788699342</v>
      </c>
      <c r="M180">
        <f t="shared" si="46"/>
        <v>77353.83641791738</v>
      </c>
      <c r="N180">
        <f t="shared" si="46"/>
        <v>17398.849336088027</v>
      </c>
      <c r="O180">
        <f t="shared" si="46"/>
        <v>1882.3450055626936</v>
      </c>
      <c r="P180">
        <f t="shared" si="46"/>
        <v>18118.645481120198</v>
      </c>
      <c r="Q180">
        <f t="shared" si="46"/>
        <v>13359.71759419772</v>
      </c>
      <c r="R180">
        <f t="shared" si="46"/>
        <v>37424.680945729255</v>
      </c>
      <c r="S180">
        <f t="shared" si="46"/>
        <v>150740.22886221518</v>
      </c>
      <c r="T180">
        <f t="shared" si="46"/>
        <v>6.0470841373450845</v>
      </c>
      <c r="U180">
        <f t="shared" si="46"/>
        <v>5.9658186145475049</v>
      </c>
      <c r="V180">
        <f t="shared" si="46"/>
        <v>0.14286493124880867</v>
      </c>
      <c r="W180">
        <f t="shared" si="46"/>
        <v>19247.143159072926</v>
      </c>
      <c r="X180">
        <f t="shared" si="46"/>
        <v>0</v>
      </c>
      <c r="Y180">
        <f t="shared" si="46"/>
        <v>0</v>
      </c>
      <c r="Z180">
        <f t="shared" si="46"/>
        <v>0</v>
      </c>
      <c r="AA180">
        <f t="shared" si="46"/>
        <v>33953.621118361501</v>
      </c>
      <c r="AD180">
        <f t="shared" si="41"/>
        <v>389801.24837411032</v>
      </c>
      <c r="AR180" s="5"/>
      <c r="AS180">
        <f>SUM(E180:R180)+SUM(W180:AA180)</f>
        <v>239048.86374421208</v>
      </c>
      <c r="AT180">
        <f>SUM(U180:V180)</f>
        <v>6.108683545796314</v>
      </c>
      <c r="AU180">
        <f>S180</f>
        <v>150740.22886221518</v>
      </c>
      <c r="AV180">
        <f>SUM(S180:T180)</f>
        <v>150746.27594635251</v>
      </c>
      <c r="AW180" s="2">
        <f t="shared" si="42"/>
        <v>389801.24837411032</v>
      </c>
      <c r="AX180" s="2"/>
      <c r="AY180" s="2">
        <v>720512.85851010506</v>
      </c>
      <c r="AZ180" s="2">
        <v>0</v>
      </c>
      <c r="BA180" s="2">
        <f t="shared" si="43"/>
        <v>0</v>
      </c>
      <c r="BB180" s="2">
        <v>14838.227618298801</v>
      </c>
    </row>
    <row r="181" spans="2:54" x14ac:dyDescent="0.25">
      <c r="B181" s="6"/>
      <c r="C181" t="s">
        <v>68</v>
      </c>
      <c r="D181" t="s">
        <v>69</v>
      </c>
      <c r="E181">
        <f t="shared" ref="E181:AA182" si="47">E$21*E55</f>
        <v>2.879929574676703E-4</v>
      </c>
      <c r="F181">
        <f t="shared" si="47"/>
        <v>0</v>
      </c>
      <c r="G181">
        <f t="shared" si="47"/>
        <v>0</v>
      </c>
      <c r="H181">
        <f t="shared" si="47"/>
        <v>0</v>
      </c>
      <c r="I181">
        <f t="shared" si="47"/>
        <v>0</v>
      </c>
      <c r="J181">
        <f t="shared" si="47"/>
        <v>2.3485677968491697E-3</v>
      </c>
      <c r="K181">
        <f t="shared" si="47"/>
        <v>2.6571225930652198E-3</v>
      </c>
      <c r="L181">
        <f t="shared" si="47"/>
        <v>3.3781015361784246E-2</v>
      </c>
      <c r="M181">
        <f t="shared" si="47"/>
        <v>2.6181421963043173E-2</v>
      </c>
      <c r="N181">
        <f t="shared" si="47"/>
        <v>2.2290037313959642E-4</v>
      </c>
      <c r="O181">
        <f t="shared" si="47"/>
        <v>2.5619328245784709E-4</v>
      </c>
      <c r="P181">
        <f t="shared" si="47"/>
        <v>1.43316624048071E-3</v>
      </c>
      <c r="Q181">
        <f t="shared" si="47"/>
        <v>1.251232945659846E-2</v>
      </c>
      <c r="R181">
        <f t="shared" si="47"/>
        <v>1.3026567204403207E-2</v>
      </c>
      <c r="S181">
        <f t="shared" si="47"/>
        <v>0.71827629693376072</v>
      </c>
      <c r="T181">
        <f t="shared" si="47"/>
        <v>4.2955917429656166E-6</v>
      </c>
      <c r="U181">
        <f t="shared" si="47"/>
        <v>2.0026709364335741E-6</v>
      </c>
      <c r="V181">
        <f t="shared" si="47"/>
        <v>1.093225412455112E-7</v>
      </c>
      <c r="W181">
        <f t="shared" si="47"/>
        <v>1.3672353046850402E-2</v>
      </c>
      <c r="X181">
        <f t="shared" si="47"/>
        <v>0</v>
      </c>
      <c r="Y181">
        <f t="shared" si="47"/>
        <v>0</v>
      </c>
      <c r="Z181">
        <f t="shared" si="47"/>
        <v>0</v>
      </c>
      <c r="AA181">
        <f t="shared" si="47"/>
        <v>1.7310628577995101E-2</v>
      </c>
      <c r="AD181">
        <f t="shared" si="41"/>
        <v>0.84197296337311622</v>
      </c>
      <c r="AR181" s="5"/>
      <c r="AS181">
        <f>SUM(E181:R181)+SUM(W181:AA181)</f>
        <v>0.1236902588541348</v>
      </c>
      <c r="AT181">
        <f>SUM(U181:V181)</f>
        <v>2.1119934776790852E-6</v>
      </c>
      <c r="AU181">
        <f>S181</f>
        <v>0.71827629693376072</v>
      </c>
      <c r="AV181">
        <f>SUM(S181:T181)</f>
        <v>0.71828059252550369</v>
      </c>
      <c r="AW181" s="2">
        <f t="shared" si="42"/>
        <v>0.84197296337311622</v>
      </c>
      <c r="AX181" s="2"/>
      <c r="AY181" s="2">
        <v>5.0575029968428602E-2</v>
      </c>
      <c r="AZ181" s="2">
        <v>0</v>
      </c>
      <c r="BA181" s="2">
        <f t="shared" si="43"/>
        <v>0</v>
      </c>
      <c r="BB181" s="2">
        <v>2.7102186705750199E-3</v>
      </c>
    </row>
    <row r="182" spans="2:54" x14ac:dyDescent="0.25">
      <c r="B182" s="6"/>
      <c r="C182" t="s">
        <v>70</v>
      </c>
      <c r="D182" t="s">
        <v>71</v>
      </c>
      <c r="E182">
        <f t="shared" si="47"/>
        <v>10.742994882598806</v>
      </c>
      <c r="F182">
        <f t="shared" si="47"/>
        <v>0</v>
      </c>
      <c r="G182">
        <f t="shared" si="47"/>
        <v>0</v>
      </c>
      <c r="H182">
        <f t="shared" si="47"/>
        <v>0</v>
      </c>
      <c r="I182">
        <f t="shared" si="47"/>
        <v>0</v>
      </c>
      <c r="J182">
        <f t="shared" si="47"/>
        <v>157.8119178901525</v>
      </c>
      <c r="K182">
        <f t="shared" si="47"/>
        <v>53.979273995559502</v>
      </c>
      <c r="L182">
        <f t="shared" si="47"/>
        <v>331.48455498144915</v>
      </c>
      <c r="M182">
        <f t="shared" si="47"/>
        <v>225.41222098848695</v>
      </c>
      <c r="N182">
        <f t="shared" si="47"/>
        <v>540.86993269458083</v>
      </c>
      <c r="O182">
        <f t="shared" si="47"/>
        <v>37.337997859014159</v>
      </c>
      <c r="P182">
        <f t="shared" si="47"/>
        <v>1334.07001642212</v>
      </c>
      <c r="Q182">
        <f t="shared" si="47"/>
        <v>456.27957892703165</v>
      </c>
      <c r="R182">
        <f t="shared" si="47"/>
        <v>1253.1373830249117</v>
      </c>
      <c r="S182">
        <f t="shared" si="47"/>
        <v>9055.8790556841104</v>
      </c>
      <c r="T182">
        <f t="shared" si="47"/>
        <v>0.29519694517840717</v>
      </c>
      <c r="U182">
        <f t="shared" si="47"/>
        <v>3.8784129824167096E-2</v>
      </c>
      <c r="V182">
        <f t="shared" si="47"/>
        <v>4.9276316800083457E-3</v>
      </c>
      <c r="W182">
        <f t="shared" si="47"/>
        <v>939.57645286944876</v>
      </c>
      <c r="X182">
        <f t="shared" si="47"/>
        <v>0</v>
      </c>
      <c r="Y182">
        <f t="shared" si="47"/>
        <v>0</v>
      </c>
      <c r="Z182">
        <f t="shared" si="47"/>
        <v>0</v>
      </c>
      <c r="AA182">
        <f t="shared" si="47"/>
        <v>2790.9755687391298</v>
      </c>
      <c r="AD182">
        <f t="shared" si="41"/>
        <v>17187.895857665277</v>
      </c>
      <c r="AR182" s="5"/>
      <c r="AS182">
        <f>SUM(E182:R182)+SUM(W182:AA182)</f>
        <v>8131.6778932744846</v>
      </c>
      <c r="AT182">
        <f>SUM(U182:V182)</f>
        <v>4.3711761504175439E-2</v>
      </c>
      <c r="AU182">
        <f>S182</f>
        <v>9055.8790556841104</v>
      </c>
      <c r="AV182">
        <f>SUM(S182:T182)</f>
        <v>9056.1742526292892</v>
      </c>
      <c r="AW182" s="2">
        <f t="shared" si="42"/>
        <v>17187.895857665277</v>
      </c>
      <c r="AX182" s="2"/>
      <c r="AY182" s="2">
        <v>3405.6629912271001</v>
      </c>
      <c r="AZ182" s="2">
        <v>0</v>
      </c>
      <c r="BA182" s="2">
        <f t="shared" si="43"/>
        <v>0</v>
      </c>
      <c r="BB182" s="2">
        <v>517.74663102738498</v>
      </c>
    </row>
    <row r="187" spans="2:54" x14ac:dyDescent="0.25">
      <c r="C187" s="1" t="s">
        <v>80</v>
      </c>
      <c r="E187" t="s">
        <v>1</v>
      </c>
      <c r="F187" t="s">
        <v>2</v>
      </c>
      <c r="G187" t="s">
        <v>3</v>
      </c>
      <c r="H187" t="s">
        <v>4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S187" t="s">
        <v>72</v>
      </c>
      <c r="AT187" t="s">
        <v>73</v>
      </c>
      <c r="AU187" t="s">
        <v>74</v>
      </c>
      <c r="AV187" t="s">
        <v>75</v>
      </c>
      <c r="AW187" s="2" t="s">
        <v>76</v>
      </c>
      <c r="AX187" s="2"/>
      <c r="AY187" s="2" t="s">
        <v>77</v>
      </c>
      <c r="AZ187" s="2" t="s">
        <v>78</v>
      </c>
      <c r="BA187" s="2" t="s">
        <v>79</v>
      </c>
    </row>
    <row r="188" spans="2:54" x14ac:dyDescent="0.25">
      <c r="B188" s="6" t="s">
        <v>83</v>
      </c>
      <c r="C188" t="s">
        <v>30</v>
      </c>
      <c r="D188" t="s">
        <v>31</v>
      </c>
      <c r="E188">
        <f>E$22*E30</f>
        <v>0.33586339588185488</v>
      </c>
      <c r="F188">
        <f t="shared" ref="F188:AA188" si="48">F$22*F30</f>
        <v>0</v>
      </c>
      <c r="G188">
        <f t="shared" si="48"/>
        <v>0</v>
      </c>
      <c r="H188">
        <f t="shared" si="48"/>
        <v>0</v>
      </c>
      <c r="I188">
        <f t="shared" si="48"/>
        <v>0</v>
      </c>
      <c r="J188">
        <f t="shared" si="48"/>
        <v>3.1451710019479489</v>
      </c>
      <c r="K188">
        <f t="shared" si="48"/>
        <v>2.628561758283285</v>
      </c>
      <c r="L188">
        <f t="shared" si="48"/>
        <v>5.311403074763656</v>
      </c>
      <c r="M188">
        <f t="shared" si="48"/>
        <v>14.829975219250803</v>
      </c>
      <c r="N188">
        <f t="shared" si="48"/>
        <v>0</v>
      </c>
      <c r="O188">
        <f t="shared" si="48"/>
        <v>5.6514091832807782</v>
      </c>
      <c r="P188">
        <f t="shared" si="48"/>
        <v>19.4533706572116</v>
      </c>
      <c r="Q188">
        <f t="shared" si="48"/>
        <v>8.2350747526218306</v>
      </c>
      <c r="R188">
        <f t="shared" si="48"/>
        <v>23.626855659769028</v>
      </c>
      <c r="S188">
        <f t="shared" si="48"/>
        <v>86.286878985038385</v>
      </c>
      <c r="T188">
        <f t="shared" si="48"/>
        <v>3.1480883521007924E-3</v>
      </c>
      <c r="U188">
        <f t="shared" si="48"/>
        <v>1.9497629156609948E-3</v>
      </c>
      <c r="V188">
        <f t="shared" si="48"/>
        <v>7.1534052395914657E-5</v>
      </c>
      <c r="W188">
        <f t="shared" si="48"/>
        <v>25.631357592202399</v>
      </c>
      <c r="X188">
        <f t="shared" si="48"/>
        <v>0</v>
      </c>
      <c r="Y188">
        <f t="shared" si="48"/>
        <v>0</v>
      </c>
      <c r="Z188">
        <f t="shared" si="48"/>
        <v>0</v>
      </c>
      <c r="AA188">
        <f t="shared" si="48"/>
        <v>3.3963597383911548</v>
      </c>
      <c r="AD188">
        <f>SUM(E188:AA188)</f>
        <v>198.53745040396291</v>
      </c>
      <c r="AR188" s="5" t="s">
        <v>84</v>
      </c>
      <c r="AS188">
        <f>SUM(E188:R188)+SUM(W188:AA188)</f>
        <v>112.24540203360434</v>
      </c>
      <c r="AT188">
        <f>SUM(U188:V188)</f>
        <v>2.0212969680569095E-3</v>
      </c>
      <c r="AU188">
        <f>S188</f>
        <v>86.286878985038385</v>
      </c>
      <c r="AV188">
        <f>SUM(S188:T188)</f>
        <v>86.29002707339049</v>
      </c>
      <c r="AW188" s="2">
        <f>+SUM(AC188:AE188)</f>
        <v>198.53745040396291</v>
      </c>
      <c r="AX188" s="2"/>
      <c r="AY188" s="2">
        <v>679.19907567416101</v>
      </c>
      <c r="AZ188" s="2">
        <v>0</v>
      </c>
      <c r="BA188" s="2">
        <f>+AH188</f>
        <v>0</v>
      </c>
      <c r="BB188" s="2">
        <v>7.42448506533451</v>
      </c>
    </row>
    <row r="189" spans="2:54" x14ac:dyDescent="0.25">
      <c r="B189" s="6"/>
      <c r="C189" t="s">
        <v>32</v>
      </c>
      <c r="D189" t="s">
        <v>33</v>
      </c>
      <c r="E189">
        <f t="shared" ref="E189:AA200" si="49">E$22*E31</f>
        <v>3.9748052959829994</v>
      </c>
      <c r="F189">
        <f t="shared" si="49"/>
        <v>0</v>
      </c>
      <c r="G189">
        <f t="shared" si="49"/>
        <v>0</v>
      </c>
      <c r="H189">
        <f t="shared" si="49"/>
        <v>0</v>
      </c>
      <c r="I189">
        <f t="shared" si="49"/>
        <v>0</v>
      </c>
      <c r="J189">
        <f t="shared" si="49"/>
        <v>753.01257329723887</v>
      </c>
      <c r="K189">
        <f t="shared" si="49"/>
        <v>262.92044358738599</v>
      </c>
      <c r="L189">
        <f t="shared" si="49"/>
        <v>421.07691659078267</v>
      </c>
      <c r="M189">
        <f t="shared" si="49"/>
        <v>2003.3594187959638</v>
      </c>
      <c r="N189">
        <f t="shared" si="49"/>
        <v>0</v>
      </c>
      <c r="O189">
        <f t="shared" si="49"/>
        <v>157.29721315680192</v>
      </c>
      <c r="P189">
        <f t="shared" si="49"/>
        <v>1736.6707203087799</v>
      </c>
      <c r="Q189">
        <f t="shared" si="49"/>
        <v>1244.9164710658165</v>
      </c>
      <c r="R189">
        <f t="shared" si="49"/>
        <v>5497.8519570038898</v>
      </c>
      <c r="S189">
        <f t="shared" si="49"/>
        <v>11446.061761220553</v>
      </c>
      <c r="T189">
        <f t="shared" si="49"/>
        <v>0.74733041967469793</v>
      </c>
      <c r="U189">
        <f t="shared" si="49"/>
        <v>0.62158793395880385</v>
      </c>
      <c r="V189">
        <f t="shared" si="49"/>
        <v>8.9163578695744487E-3</v>
      </c>
      <c r="W189">
        <f t="shared" si="49"/>
        <v>6084.6745973410307</v>
      </c>
      <c r="X189">
        <f t="shared" si="49"/>
        <v>0</v>
      </c>
      <c r="Y189">
        <f t="shared" si="49"/>
        <v>0</v>
      </c>
      <c r="Z189">
        <f t="shared" si="49"/>
        <v>0</v>
      </c>
      <c r="AA189">
        <f t="shared" si="49"/>
        <v>901.53762905822259</v>
      </c>
      <c r="AD189">
        <f t="shared" ref="AD189:AD214" si="50">SUM(E189:AA189)</f>
        <v>30514.732341433955</v>
      </c>
      <c r="AR189" s="5"/>
      <c r="AS189">
        <f>SUM(E189:R189)+SUM(W189:AA189)</f>
        <v>19067.292745501894</v>
      </c>
      <c r="AT189">
        <f>SUM(U189:V189)</f>
        <v>0.6305042918283783</v>
      </c>
      <c r="AU189">
        <f>S189</f>
        <v>11446.061761220553</v>
      </c>
      <c r="AV189">
        <f>SUM(S189:T189)</f>
        <v>11446.809091640229</v>
      </c>
      <c r="AW189" s="2">
        <f t="shared" ref="AW189:AW214" si="51">+SUM(AC189:AE189)</f>
        <v>30514.732341433955</v>
      </c>
      <c r="AX189" s="2"/>
      <c r="AY189" s="2">
        <v>69344.523762775905</v>
      </c>
      <c r="AZ189" s="2">
        <v>0</v>
      </c>
      <c r="BA189" s="2">
        <f t="shared" ref="BA189:BA214" si="52">+AH189</f>
        <v>0</v>
      </c>
      <c r="BB189" s="2">
        <v>34921.365961426403</v>
      </c>
    </row>
    <row r="190" spans="2:54" x14ac:dyDescent="0.25">
      <c r="B190" s="6"/>
      <c r="C190" t="s">
        <v>34</v>
      </c>
      <c r="D190" t="s">
        <v>33</v>
      </c>
      <c r="E190">
        <f t="shared" si="49"/>
        <v>-124.33534256688952</v>
      </c>
      <c r="F190">
        <f t="shared" si="49"/>
        <v>0</v>
      </c>
      <c r="G190">
        <f t="shared" si="49"/>
        <v>0</v>
      </c>
      <c r="H190">
        <f t="shared" si="49"/>
        <v>0</v>
      </c>
      <c r="I190">
        <f t="shared" si="49"/>
        <v>0</v>
      </c>
      <c r="J190">
        <f t="shared" si="49"/>
        <v>-0.15992817325622019</v>
      </c>
      <c r="K190">
        <f t="shared" si="49"/>
        <v>1.538830181401345</v>
      </c>
      <c r="L190">
        <f t="shared" si="49"/>
        <v>-109.54739916686403</v>
      </c>
      <c r="M190">
        <f t="shared" si="49"/>
        <v>-4.3642375359938859</v>
      </c>
      <c r="N190">
        <f t="shared" si="49"/>
        <v>0</v>
      </c>
      <c r="O190">
        <f t="shared" si="49"/>
        <v>-15.083555541160365</v>
      </c>
      <c r="P190">
        <f t="shared" si="49"/>
        <v>3.8146375433529101</v>
      </c>
      <c r="Q190">
        <f t="shared" si="49"/>
        <v>-204.24334665586056</v>
      </c>
      <c r="R190">
        <f t="shared" si="49"/>
        <v>102.54614493746681</v>
      </c>
      <c r="S190">
        <f t="shared" si="49"/>
        <v>27.630128149756853</v>
      </c>
      <c r="T190">
        <f t="shared" si="49"/>
        <v>-1.3716733131132735E-3</v>
      </c>
      <c r="U190">
        <f t="shared" si="49"/>
        <v>-4.1554660131882734E-2</v>
      </c>
      <c r="V190">
        <f t="shared" si="49"/>
        <v>1.3392164484476692E-6</v>
      </c>
      <c r="W190">
        <f t="shared" si="49"/>
        <v>-11.167999514570701</v>
      </c>
      <c r="X190">
        <f t="shared" si="49"/>
        <v>0</v>
      </c>
      <c r="Y190">
        <f t="shared" si="49"/>
        <v>0</v>
      </c>
      <c r="Z190">
        <f t="shared" si="49"/>
        <v>0</v>
      </c>
      <c r="AA190">
        <f t="shared" si="49"/>
        <v>7.4180889637988292</v>
      </c>
      <c r="AD190">
        <f t="shared" si="50"/>
        <v>-325.99690437304707</v>
      </c>
      <c r="AR190" s="5"/>
      <c r="AS190">
        <f>SUM(E190:R190)+SUM(W190:AA190)</f>
        <v>-353.58410752857537</v>
      </c>
      <c r="AT190">
        <f>SUM(U190:V190)</f>
        <v>-4.1553320915434289E-2</v>
      </c>
      <c r="AU190">
        <f>S190</f>
        <v>27.630128149756853</v>
      </c>
      <c r="AV190">
        <f>SUM(S190:T190)</f>
        <v>27.628756476443741</v>
      </c>
      <c r="AW190" s="2">
        <f t="shared" si="51"/>
        <v>-325.99690437304707</v>
      </c>
      <c r="AX190" s="2"/>
      <c r="AY190" s="2">
        <v>-240.50915122878999</v>
      </c>
      <c r="AZ190" s="2">
        <v>0</v>
      </c>
      <c r="BA190" s="2">
        <f t="shared" si="52"/>
        <v>0</v>
      </c>
      <c r="BB190" s="2">
        <v>32574.165279446501</v>
      </c>
    </row>
    <row r="191" spans="2:54" x14ac:dyDescent="0.25">
      <c r="B191" s="6"/>
      <c r="C191" t="s">
        <v>35</v>
      </c>
      <c r="D191" t="s">
        <v>33</v>
      </c>
      <c r="E191">
        <f t="shared" si="49"/>
        <v>128.07709099123485</v>
      </c>
      <c r="F191">
        <f t="shared" si="49"/>
        <v>0</v>
      </c>
      <c r="G191">
        <f t="shared" si="49"/>
        <v>0</v>
      </c>
      <c r="H191">
        <f t="shared" si="49"/>
        <v>0</v>
      </c>
      <c r="I191">
        <f t="shared" si="49"/>
        <v>0</v>
      </c>
      <c r="J191">
        <f t="shared" si="49"/>
        <v>752.66851560703651</v>
      </c>
      <c r="K191">
        <f t="shared" si="49"/>
        <v>261.27819393777298</v>
      </c>
      <c r="L191">
        <f t="shared" si="49"/>
        <v>529.95554050853104</v>
      </c>
      <c r="M191">
        <f t="shared" si="49"/>
        <v>2006.8221570103115</v>
      </c>
      <c r="N191">
        <f t="shared" si="49"/>
        <v>0</v>
      </c>
      <c r="O191">
        <f t="shared" si="49"/>
        <v>172.0689984427932</v>
      </c>
      <c r="P191">
        <f t="shared" si="49"/>
        <v>1693.0173935717701</v>
      </c>
      <c r="Q191">
        <f t="shared" si="49"/>
        <v>1045.1184545283929</v>
      </c>
      <c r="R191">
        <f t="shared" si="49"/>
        <v>5393.2220730472609</v>
      </c>
      <c r="S191">
        <f t="shared" si="49"/>
        <v>11397.648443853792</v>
      </c>
      <c r="T191">
        <f t="shared" si="49"/>
        <v>0.74816532105567757</v>
      </c>
      <c r="U191">
        <f t="shared" si="49"/>
        <v>0.66285215527873032</v>
      </c>
      <c r="V191">
        <f t="shared" si="49"/>
        <v>8.9046404558223626E-3</v>
      </c>
      <c r="W191">
        <f t="shared" si="49"/>
        <v>6091.4722641968001</v>
      </c>
      <c r="X191">
        <f t="shared" si="49"/>
        <v>0</v>
      </c>
      <c r="Y191">
        <f t="shared" si="49"/>
        <v>0</v>
      </c>
      <c r="Z191">
        <f t="shared" si="49"/>
        <v>0</v>
      </c>
      <c r="AA191">
        <f t="shared" si="49"/>
        <v>893.70873013180676</v>
      </c>
      <c r="AD191">
        <f t="shared" si="50"/>
        <v>30366.477777944292</v>
      </c>
      <c r="AR191" s="5"/>
      <c r="AS191">
        <f>SUM(E191:R191)+SUM(W191:AA191)</f>
        <v>18967.409411973709</v>
      </c>
      <c r="AT191">
        <f>SUM(U191:V191)</f>
        <v>0.67175679573455271</v>
      </c>
      <c r="AU191">
        <f>S191</f>
        <v>11397.648443853792</v>
      </c>
      <c r="AV191">
        <f>SUM(S191:T191)</f>
        <v>11398.396609174848</v>
      </c>
      <c r="AW191" s="2">
        <f t="shared" si="51"/>
        <v>30366.477777944292</v>
      </c>
      <c r="AX191" s="2"/>
      <c r="AY191" s="2">
        <v>69558.092398928799</v>
      </c>
      <c r="AZ191" s="2">
        <v>0</v>
      </c>
      <c r="BA191" s="2">
        <f t="shared" si="52"/>
        <v>0</v>
      </c>
      <c r="BB191" s="2">
        <v>2346.2572079768602</v>
      </c>
    </row>
    <row r="192" spans="2:54" x14ac:dyDescent="0.25">
      <c r="B192" s="6"/>
      <c r="C192" t="s">
        <v>36</v>
      </c>
      <c r="D192" t="s">
        <v>33</v>
      </c>
      <c r="E192">
        <f t="shared" si="49"/>
        <v>0.2330568716379986</v>
      </c>
      <c r="F192">
        <f t="shared" si="49"/>
        <v>0</v>
      </c>
      <c r="G192">
        <f t="shared" si="49"/>
        <v>0</v>
      </c>
      <c r="H192">
        <f t="shared" si="49"/>
        <v>0</v>
      </c>
      <c r="I192">
        <f t="shared" si="49"/>
        <v>0</v>
      </c>
      <c r="J192">
        <f t="shared" si="49"/>
        <v>0.50398586346021812</v>
      </c>
      <c r="K192">
        <f t="shared" si="49"/>
        <v>0.10341946821194301</v>
      </c>
      <c r="L192">
        <f t="shared" si="49"/>
        <v>0.66877524911651953</v>
      </c>
      <c r="M192">
        <f t="shared" si="49"/>
        <v>0.90149932164316859</v>
      </c>
      <c r="N192">
        <f t="shared" si="49"/>
        <v>0</v>
      </c>
      <c r="O192">
        <f t="shared" si="49"/>
        <v>0.31177025516911666</v>
      </c>
      <c r="P192">
        <f t="shared" si="49"/>
        <v>39.838689193648001</v>
      </c>
      <c r="Q192">
        <f t="shared" si="49"/>
        <v>404.04136319328529</v>
      </c>
      <c r="R192">
        <f t="shared" si="49"/>
        <v>2.083739019174208</v>
      </c>
      <c r="S192">
        <f t="shared" si="49"/>
        <v>20.783189216979803</v>
      </c>
      <c r="T192">
        <f t="shared" si="49"/>
        <v>5.3677193213363624E-4</v>
      </c>
      <c r="U192">
        <f t="shared" si="49"/>
        <v>2.9043881195670712E-4</v>
      </c>
      <c r="V192">
        <f t="shared" si="49"/>
        <v>1.0378197303666297E-5</v>
      </c>
      <c r="W192">
        <f t="shared" si="49"/>
        <v>4.3703326588002103</v>
      </c>
      <c r="X192">
        <f t="shared" si="49"/>
        <v>0</v>
      </c>
      <c r="Y192">
        <f t="shared" si="49"/>
        <v>0</v>
      </c>
      <c r="Z192">
        <f t="shared" si="49"/>
        <v>0</v>
      </c>
      <c r="AA192">
        <f t="shared" si="49"/>
        <v>0.41080996261261427</v>
      </c>
      <c r="AD192">
        <f t="shared" si="50"/>
        <v>474.25146786268056</v>
      </c>
      <c r="AR192" s="5"/>
      <c r="AS192">
        <f>SUM(E192:R192)+SUM(W192:AA192)</f>
        <v>453.4674410567593</v>
      </c>
      <c r="AT192">
        <f>SUM(U192:V192)</f>
        <v>3.0081700926037344E-4</v>
      </c>
      <c r="AU192">
        <f>S192</f>
        <v>20.783189216979803</v>
      </c>
      <c r="AV192">
        <f>SUM(S192:T192)</f>
        <v>20.783725988911936</v>
      </c>
      <c r="AW192" s="2">
        <f t="shared" si="51"/>
        <v>474.25146786268056</v>
      </c>
      <c r="AX192" s="2"/>
      <c r="AY192" s="2">
        <v>26.940515075566498</v>
      </c>
      <c r="AZ192" s="2">
        <v>0</v>
      </c>
      <c r="BA192" s="2">
        <f t="shared" si="52"/>
        <v>0</v>
      </c>
      <c r="BB192" s="2">
        <v>0.94347400319186503</v>
      </c>
    </row>
    <row r="193" spans="2:54" x14ac:dyDescent="0.25">
      <c r="B193" s="6"/>
      <c r="C193" t="s">
        <v>37</v>
      </c>
      <c r="D193" t="s">
        <v>38</v>
      </c>
      <c r="E193">
        <f t="shared" si="49"/>
        <v>524.95173946758541</v>
      </c>
      <c r="F193">
        <f t="shared" si="49"/>
        <v>0</v>
      </c>
      <c r="G193">
        <f t="shared" si="49"/>
        <v>0</v>
      </c>
      <c r="H193">
        <f t="shared" si="49"/>
        <v>0</v>
      </c>
      <c r="I193">
        <f t="shared" si="49"/>
        <v>0</v>
      </c>
      <c r="J193">
        <f t="shared" si="49"/>
        <v>2635.6779452062801</v>
      </c>
      <c r="K193">
        <f t="shared" si="49"/>
        <v>1931.6866670396601</v>
      </c>
      <c r="L193">
        <f t="shared" si="49"/>
        <v>2633.1414183200613</v>
      </c>
      <c r="M193">
        <f t="shared" si="49"/>
        <v>26541.937318062348</v>
      </c>
      <c r="N193">
        <f t="shared" si="49"/>
        <v>0</v>
      </c>
      <c r="O193">
        <f t="shared" si="49"/>
        <v>539.2400624630593</v>
      </c>
      <c r="P193">
        <f t="shared" si="49"/>
        <v>3656.0733747112499</v>
      </c>
      <c r="Q193">
        <f t="shared" si="49"/>
        <v>31347.385722015199</v>
      </c>
      <c r="R193">
        <f t="shared" si="49"/>
        <v>11261.205705577111</v>
      </c>
      <c r="S193">
        <f t="shared" si="49"/>
        <v>40977.567876953166</v>
      </c>
      <c r="T193">
        <f t="shared" si="49"/>
        <v>2.083326472616533</v>
      </c>
      <c r="U193">
        <f t="shared" si="49"/>
        <v>0.90658541068163279</v>
      </c>
      <c r="V193">
        <f t="shared" si="49"/>
        <v>5.492741233588036E-2</v>
      </c>
      <c r="W193">
        <f t="shared" si="49"/>
        <v>16962.194140867101</v>
      </c>
      <c r="X193">
        <f t="shared" si="49"/>
        <v>0</v>
      </c>
      <c r="Y193">
        <f t="shared" si="49"/>
        <v>0</v>
      </c>
      <c r="Z193">
        <f t="shared" si="49"/>
        <v>0</v>
      </c>
      <c r="AA193">
        <f t="shared" si="49"/>
        <v>2052.8310888008282</v>
      </c>
      <c r="AD193">
        <f t="shared" si="50"/>
        <v>141066.93789877929</v>
      </c>
      <c r="AR193" s="5"/>
      <c r="AS193">
        <f>SUM(E193:R193)+SUM(W193:AA193)</f>
        <v>100086.32518253048</v>
      </c>
      <c r="AT193">
        <f>SUM(U193:V193)</f>
        <v>0.96151282301751317</v>
      </c>
      <c r="AU193">
        <f>S193</f>
        <v>40977.567876953166</v>
      </c>
      <c r="AV193">
        <f>SUM(S193:T193)</f>
        <v>40979.651203425783</v>
      </c>
      <c r="AW193" s="2">
        <f t="shared" si="51"/>
        <v>141066.93789877929</v>
      </c>
      <c r="AX193" s="2"/>
      <c r="AY193" s="2">
        <v>134693.47710672801</v>
      </c>
      <c r="AZ193" s="2">
        <v>0</v>
      </c>
      <c r="BA193" s="2">
        <f t="shared" si="52"/>
        <v>0</v>
      </c>
      <c r="BB193" s="2">
        <v>106882.297804766</v>
      </c>
    </row>
    <row r="194" spans="2:54" x14ac:dyDescent="0.25">
      <c r="B194" s="6"/>
      <c r="C194" t="s">
        <v>39</v>
      </c>
      <c r="D194" t="s">
        <v>38</v>
      </c>
      <c r="E194">
        <f t="shared" si="49"/>
        <v>83.290365154876056</v>
      </c>
      <c r="F194">
        <f t="shared" si="49"/>
        <v>0</v>
      </c>
      <c r="G194">
        <f t="shared" si="49"/>
        <v>0</v>
      </c>
      <c r="H194">
        <f t="shared" si="49"/>
        <v>0</v>
      </c>
      <c r="I194">
        <f t="shared" si="49"/>
        <v>0</v>
      </c>
      <c r="J194">
        <f t="shared" si="49"/>
        <v>722.49708018080196</v>
      </c>
      <c r="K194">
        <f t="shared" si="49"/>
        <v>414.26421694248347</v>
      </c>
      <c r="L194">
        <f t="shared" si="49"/>
        <v>2387.0867358575065</v>
      </c>
      <c r="M194">
        <f t="shared" si="49"/>
        <v>10469.838597105419</v>
      </c>
      <c r="N194">
        <f t="shared" si="49"/>
        <v>0</v>
      </c>
      <c r="O194">
        <f t="shared" si="49"/>
        <v>231.71906497072021</v>
      </c>
      <c r="P194">
        <f t="shared" si="49"/>
        <v>1277.51369195241</v>
      </c>
      <c r="Q194">
        <f t="shared" si="49"/>
        <v>6300.1946892997103</v>
      </c>
      <c r="R194">
        <f t="shared" si="49"/>
        <v>5379.5520851778238</v>
      </c>
      <c r="S194">
        <f t="shared" si="49"/>
        <v>54628.193511237791</v>
      </c>
      <c r="T194">
        <f t="shared" si="49"/>
        <v>1.2200410258245602</v>
      </c>
      <c r="U194">
        <f t="shared" si="49"/>
        <v>0.53095712494903258</v>
      </c>
      <c r="V194">
        <f t="shared" si="49"/>
        <v>2.6098026871180728E-2</v>
      </c>
      <c r="W194">
        <f t="shared" si="49"/>
        <v>9933.4276273404703</v>
      </c>
      <c r="X194">
        <f t="shared" si="49"/>
        <v>0</v>
      </c>
      <c r="Y194">
        <f t="shared" si="49"/>
        <v>0</v>
      </c>
      <c r="Z194">
        <f t="shared" si="49"/>
        <v>0</v>
      </c>
      <c r="AA194">
        <f t="shared" si="49"/>
        <v>1141.3374979263692</v>
      </c>
      <c r="AD194">
        <f t="shared" si="50"/>
        <v>92970.692259324031</v>
      </c>
      <c r="AR194" s="5"/>
      <c r="AS194">
        <f>SUM(E194:R194)+SUM(W194:AA194)</f>
        <v>38340.721651908592</v>
      </c>
      <c r="AT194">
        <f>SUM(U194:V194)</f>
        <v>0.55705515182021326</v>
      </c>
      <c r="AU194">
        <f>S194</f>
        <v>54628.193511237791</v>
      </c>
      <c r="AV194">
        <f>SUM(S194:T194)</f>
        <v>54629.413552263613</v>
      </c>
      <c r="AW194" s="2">
        <f t="shared" si="51"/>
        <v>92970.692259324031</v>
      </c>
      <c r="AX194" s="2"/>
      <c r="AY194" s="2">
        <v>27019.7488622655</v>
      </c>
      <c r="AZ194" s="2">
        <v>0</v>
      </c>
      <c r="BA194" s="2">
        <f t="shared" si="52"/>
        <v>0</v>
      </c>
      <c r="BB194" s="2">
        <v>3741.4468188740102</v>
      </c>
    </row>
    <row r="195" spans="2:54" x14ac:dyDescent="0.25">
      <c r="B195" s="6"/>
      <c r="C195" t="s">
        <v>40</v>
      </c>
      <c r="D195" t="s">
        <v>38</v>
      </c>
      <c r="E195">
        <f t="shared" si="49"/>
        <v>575.68011252043414</v>
      </c>
      <c r="F195">
        <f t="shared" si="49"/>
        <v>0</v>
      </c>
      <c r="G195">
        <f t="shared" si="49"/>
        <v>0</v>
      </c>
      <c r="H195">
        <f t="shared" si="49"/>
        <v>0</v>
      </c>
      <c r="I195">
        <f t="shared" si="49"/>
        <v>0</v>
      </c>
      <c r="J195">
        <f t="shared" si="49"/>
        <v>3097.47833125835</v>
      </c>
      <c r="K195">
        <f t="shared" si="49"/>
        <v>2304.8147071431599</v>
      </c>
      <c r="L195">
        <f t="shared" si="49"/>
        <v>3156.7893839748276</v>
      </c>
      <c r="M195">
        <f t="shared" si="49"/>
        <v>35730.997165599088</v>
      </c>
      <c r="N195">
        <f t="shared" si="49"/>
        <v>0</v>
      </c>
      <c r="O195">
        <f t="shared" si="49"/>
        <v>626.59158172266518</v>
      </c>
      <c r="P195">
        <f t="shared" si="49"/>
        <v>4259.7682146761699</v>
      </c>
      <c r="Q195">
        <f t="shared" si="49"/>
        <v>12716.883914048905</v>
      </c>
      <c r="R195">
        <f t="shared" si="49"/>
        <v>15426.774539567328</v>
      </c>
      <c r="S195">
        <f t="shared" si="49"/>
        <v>89120.95103073334</v>
      </c>
      <c r="T195">
        <f t="shared" si="49"/>
        <v>2.9930463115062245</v>
      </c>
      <c r="U195">
        <f t="shared" si="49"/>
        <v>1.318760367144499</v>
      </c>
      <c r="V195">
        <f t="shared" si="49"/>
        <v>7.3370247656503934E-2</v>
      </c>
      <c r="W195">
        <f t="shared" si="49"/>
        <v>24369.023902726301</v>
      </c>
      <c r="X195">
        <f t="shared" si="49"/>
        <v>0</v>
      </c>
      <c r="Y195">
        <f t="shared" si="49"/>
        <v>0</v>
      </c>
      <c r="Z195">
        <f t="shared" si="49"/>
        <v>0</v>
      </c>
      <c r="AA195">
        <f t="shared" si="49"/>
        <v>2944.0282555896943</v>
      </c>
      <c r="AD195">
        <f t="shared" si="50"/>
        <v>194334.16631648655</v>
      </c>
      <c r="AR195" s="5"/>
      <c r="AS195">
        <f>SUM(E195:R195)+SUM(W195:AA195)</f>
        <v>105208.83010882694</v>
      </c>
      <c r="AT195">
        <f>SUM(U195:V195)</f>
        <v>1.3921306148010029</v>
      </c>
      <c r="AU195">
        <f>S195</f>
        <v>89120.95103073334</v>
      </c>
      <c r="AV195">
        <f>SUM(S195:T195)</f>
        <v>89123.944077044842</v>
      </c>
      <c r="AW195" s="2">
        <f t="shared" si="51"/>
        <v>194334.16631648655</v>
      </c>
      <c r="AX195" s="2"/>
      <c r="AY195" s="2">
        <v>150590.87186741701</v>
      </c>
      <c r="AZ195" s="2">
        <v>0</v>
      </c>
      <c r="BA195" s="2">
        <f t="shared" si="52"/>
        <v>0</v>
      </c>
      <c r="BB195" s="2">
        <v>109971.556735035</v>
      </c>
    </row>
    <row r="196" spans="2:54" x14ac:dyDescent="0.25">
      <c r="B196" s="6"/>
      <c r="C196" t="s">
        <v>41</v>
      </c>
      <c r="D196" t="s">
        <v>38</v>
      </c>
      <c r="E196">
        <f t="shared" si="49"/>
        <v>20.371895338098483</v>
      </c>
      <c r="F196">
        <f t="shared" si="49"/>
        <v>0</v>
      </c>
      <c r="G196">
        <f t="shared" si="49"/>
        <v>0</v>
      </c>
      <c r="H196">
        <f t="shared" si="49"/>
        <v>0</v>
      </c>
      <c r="I196">
        <f t="shared" si="49"/>
        <v>0</v>
      </c>
      <c r="J196">
        <f t="shared" si="49"/>
        <v>140.16808839882549</v>
      </c>
      <c r="K196">
        <f t="shared" si="49"/>
        <v>16.536947055956301</v>
      </c>
      <c r="L196">
        <f t="shared" si="49"/>
        <v>597.58454120202543</v>
      </c>
      <c r="M196">
        <f t="shared" si="49"/>
        <v>97.430984294438844</v>
      </c>
      <c r="N196">
        <f t="shared" si="49"/>
        <v>0</v>
      </c>
      <c r="O196">
        <f t="shared" si="49"/>
        <v>69.946109730475783</v>
      </c>
      <c r="P196">
        <f t="shared" si="49"/>
        <v>70.160455436736399</v>
      </c>
      <c r="Q196">
        <f t="shared" si="49"/>
        <v>23541.824395862688</v>
      </c>
      <c r="R196">
        <f t="shared" si="49"/>
        <v>742.82967867677405</v>
      </c>
      <c r="S196">
        <f t="shared" si="49"/>
        <v>3597.5035880084847</v>
      </c>
      <c r="T196">
        <f t="shared" si="49"/>
        <v>0.2165737277847905</v>
      </c>
      <c r="U196">
        <f t="shared" si="49"/>
        <v>6.2743418234639303E-2</v>
      </c>
      <c r="V196">
        <f t="shared" si="49"/>
        <v>5.0950182266275177E-3</v>
      </c>
      <c r="W196">
        <f t="shared" si="49"/>
        <v>1763.3173027764301</v>
      </c>
      <c r="X196">
        <f t="shared" si="49"/>
        <v>0</v>
      </c>
      <c r="Y196">
        <f t="shared" si="49"/>
        <v>0</v>
      </c>
      <c r="Z196">
        <f t="shared" si="49"/>
        <v>0</v>
      </c>
      <c r="AA196">
        <f t="shared" si="49"/>
        <v>165.17042906566874</v>
      </c>
      <c r="AD196">
        <f t="shared" si="50"/>
        <v>30823.128828010849</v>
      </c>
      <c r="AR196" s="5"/>
      <c r="AS196">
        <f>SUM(E196:R196)+SUM(W196:AA196)</f>
        <v>27225.340827838118</v>
      </c>
      <c r="AT196">
        <f>SUM(U196:V196)</f>
        <v>6.7838436461266818E-2</v>
      </c>
      <c r="AU196">
        <f>S196</f>
        <v>3597.5035880084847</v>
      </c>
      <c r="AV196">
        <f>SUM(S196:T196)</f>
        <v>3597.7201617362693</v>
      </c>
      <c r="AW196" s="2">
        <f t="shared" si="51"/>
        <v>30823.128828010849</v>
      </c>
      <c r="AX196" s="2"/>
      <c r="AY196" s="2">
        <v>2749.7549641846099</v>
      </c>
      <c r="AZ196" s="2">
        <v>0</v>
      </c>
      <c r="BA196" s="2">
        <f t="shared" si="52"/>
        <v>0</v>
      </c>
      <c r="BB196" s="2">
        <v>150.546443887279</v>
      </c>
    </row>
    <row r="197" spans="2:54" x14ac:dyDescent="0.25">
      <c r="B197" s="6"/>
      <c r="C197" t="s">
        <v>42</v>
      </c>
      <c r="D197" t="s">
        <v>38</v>
      </c>
      <c r="E197">
        <f t="shared" si="49"/>
        <v>12.190096763926446</v>
      </c>
      <c r="F197">
        <f t="shared" si="49"/>
        <v>0</v>
      </c>
      <c r="G197">
        <f t="shared" si="49"/>
        <v>0</v>
      </c>
      <c r="H197">
        <f t="shared" si="49"/>
        <v>0</v>
      </c>
      <c r="I197">
        <f t="shared" si="49"/>
        <v>0</v>
      </c>
      <c r="J197">
        <f t="shared" si="49"/>
        <v>120.52860572990626</v>
      </c>
      <c r="K197">
        <f t="shared" si="49"/>
        <v>24.599229783024452</v>
      </c>
      <c r="L197">
        <f t="shared" si="49"/>
        <v>1265.8542290007147</v>
      </c>
      <c r="M197">
        <f t="shared" si="49"/>
        <v>1183.3477652740864</v>
      </c>
      <c r="N197">
        <f t="shared" si="49"/>
        <v>0</v>
      </c>
      <c r="O197">
        <f t="shared" si="49"/>
        <v>74.421435980638748</v>
      </c>
      <c r="P197">
        <f t="shared" si="49"/>
        <v>603.65839655073796</v>
      </c>
      <c r="Q197">
        <f t="shared" si="49"/>
        <v>1388.8721014032303</v>
      </c>
      <c r="R197">
        <f t="shared" si="49"/>
        <v>471.15357251086914</v>
      </c>
      <c r="S197">
        <f t="shared" si="49"/>
        <v>2887.3067694491501</v>
      </c>
      <c r="T197">
        <f t="shared" si="49"/>
        <v>9.3747459150071974E-2</v>
      </c>
      <c r="U197">
        <f t="shared" si="49"/>
        <v>5.6038750251529518E-2</v>
      </c>
      <c r="V197">
        <f t="shared" si="49"/>
        <v>2.5601733239297986E-3</v>
      </c>
      <c r="W197">
        <f t="shared" si="49"/>
        <v>763.28056270478805</v>
      </c>
      <c r="X197">
        <f t="shared" si="49"/>
        <v>0</v>
      </c>
      <c r="Y197">
        <f t="shared" si="49"/>
        <v>0</v>
      </c>
      <c r="Z197">
        <f t="shared" si="49"/>
        <v>0</v>
      </c>
      <c r="AA197">
        <f t="shared" si="49"/>
        <v>84.969902071825388</v>
      </c>
      <c r="AD197">
        <f t="shared" si="50"/>
        <v>8880.3350136056233</v>
      </c>
      <c r="AR197" s="5"/>
      <c r="AS197">
        <f>SUM(E197:R197)+SUM(W197:AA197)</f>
        <v>5992.875897773748</v>
      </c>
      <c r="AT197">
        <f>SUM(U197:V197)</f>
        <v>5.8598923575459316E-2</v>
      </c>
      <c r="AU197">
        <f>S197</f>
        <v>2887.3067694491501</v>
      </c>
      <c r="AV197">
        <f>SUM(S197:T197)</f>
        <v>2887.4005169083002</v>
      </c>
      <c r="AW197" s="2">
        <f t="shared" si="51"/>
        <v>8880.3350136056233</v>
      </c>
      <c r="AX197" s="2"/>
      <c r="AY197" s="2">
        <v>8372.5991373911802</v>
      </c>
      <c r="AZ197" s="2">
        <v>0</v>
      </c>
      <c r="BA197" s="2">
        <f t="shared" si="52"/>
        <v>0</v>
      </c>
      <c r="BB197" s="2">
        <v>501.64144471732902</v>
      </c>
    </row>
    <row r="198" spans="2:54" x14ac:dyDescent="0.25">
      <c r="B198" s="6"/>
      <c r="C198" t="s">
        <v>43</v>
      </c>
      <c r="D198" t="s">
        <v>44</v>
      </c>
      <c r="E198">
        <f t="shared" si="49"/>
        <v>4.8988096224736066E-6</v>
      </c>
      <c r="F198">
        <f t="shared" si="49"/>
        <v>0</v>
      </c>
      <c r="G198">
        <f t="shared" si="49"/>
        <v>0</v>
      </c>
      <c r="H198">
        <f t="shared" si="49"/>
        <v>0</v>
      </c>
      <c r="I198">
        <f t="shared" si="49"/>
        <v>0</v>
      </c>
      <c r="J198">
        <f t="shared" si="49"/>
        <v>6.1066332325283992E-5</v>
      </c>
      <c r="K198">
        <f t="shared" si="49"/>
        <v>2.7516551109380701E-5</v>
      </c>
      <c r="L198">
        <f t="shared" si="49"/>
        <v>4.6078148893029648E-5</v>
      </c>
      <c r="M198">
        <f t="shared" si="49"/>
        <v>6.5140985136126202E-5</v>
      </c>
      <c r="N198">
        <f t="shared" si="49"/>
        <v>0</v>
      </c>
      <c r="O198">
        <f t="shared" si="49"/>
        <v>2.4208620278282441E-5</v>
      </c>
      <c r="P198">
        <f t="shared" si="49"/>
        <v>1.24716495697226E-4</v>
      </c>
      <c r="Q198">
        <f t="shared" si="49"/>
        <v>8.3578230605957403E-5</v>
      </c>
      <c r="R198">
        <f t="shared" si="49"/>
        <v>4.3185746348626419E-4</v>
      </c>
      <c r="S198">
        <f t="shared" si="49"/>
        <v>7.6897224412277553E-4</v>
      </c>
      <c r="T198">
        <f t="shared" si="49"/>
        <v>4.2577737376084268E-8</v>
      </c>
      <c r="U198">
        <f t="shared" si="49"/>
        <v>2.6774285715204118E-8</v>
      </c>
      <c r="V198">
        <f t="shared" si="49"/>
        <v>4.5972557048638859E-9</v>
      </c>
      <c r="W198">
        <f t="shared" si="49"/>
        <v>3.4666282838759297E-4</v>
      </c>
      <c r="X198">
        <f t="shared" si="49"/>
        <v>0</v>
      </c>
      <c r="Y198">
        <f t="shared" si="49"/>
        <v>0</v>
      </c>
      <c r="Z198">
        <f t="shared" si="49"/>
        <v>0</v>
      </c>
      <c r="AA198">
        <f t="shared" si="49"/>
        <v>3.8476273072970129E-5</v>
      </c>
      <c r="AD198">
        <f t="shared" si="50"/>
        <v>2.0232469320161589E-3</v>
      </c>
      <c r="AR198" s="5"/>
      <c r="AS198">
        <f>SUM(E198:R198)+SUM(W198:AA198)</f>
        <v>1.2542007386145873E-3</v>
      </c>
      <c r="AT198">
        <f>SUM(U198:V198)</f>
        <v>3.1371541420068005E-8</v>
      </c>
      <c r="AU198">
        <f>S198</f>
        <v>7.6897224412277553E-4</v>
      </c>
      <c r="AV198">
        <f>SUM(S198:T198)</f>
        <v>7.690148218601516E-4</v>
      </c>
      <c r="AW198" s="2">
        <f t="shared" si="51"/>
        <v>2.0232469320161589E-3</v>
      </c>
      <c r="AX198" s="2"/>
      <c r="AY198" s="2">
        <v>9.7636408364251801E-4</v>
      </c>
      <c r="AZ198" s="2">
        <v>0</v>
      </c>
      <c r="BA198" s="2">
        <f t="shared" si="52"/>
        <v>0</v>
      </c>
      <c r="BB198" s="2">
        <v>9.6711751805236205E-5</v>
      </c>
    </row>
    <row r="199" spans="2:54" x14ac:dyDescent="0.25">
      <c r="B199" s="6"/>
      <c r="C199" t="s">
        <v>45</v>
      </c>
      <c r="D199" t="s">
        <v>46</v>
      </c>
      <c r="E199">
        <f t="shared" si="49"/>
        <v>9.7908234274913894E-2</v>
      </c>
      <c r="F199">
        <f t="shared" si="49"/>
        <v>0</v>
      </c>
      <c r="G199">
        <f t="shared" si="49"/>
        <v>0</v>
      </c>
      <c r="H199">
        <f t="shared" si="49"/>
        <v>0</v>
      </c>
      <c r="I199">
        <f t="shared" si="49"/>
        <v>0</v>
      </c>
      <c r="J199">
        <f t="shared" si="49"/>
        <v>0.75496686228233789</v>
      </c>
      <c r="K199">
        <f t="shared" si="49"/>
        <v>0.4216780959372235</v>
      </c>
      <c r="L199">
        <f t="shared" si="49"/>
        <v>1.4438699571568119</v>
      </c>
      <c r="M199">
        <f t="shared" si="49"/>
        <v>2.3513684981595984</v>
      </c>
      <c r="N199">
        <f t="shared" si="49"/>
        <v>0</v>
      </c>
      <c r="O199">
        <f t="shared" si="49"/>
        <v>0.2688636414191008</v>
      </c>
      <c r="P199">
        <f t="shared" si="49"/>
        <v>2.5231712122488599</v>
      </c>
      <c r="Q199">
        <f t="shared" si="49"/>
        <v>2.166356407880448</v>
      </c>
      <c r="R199">
        <f t="shared" si="49"/>
        <v>6.0505679391862142</v>
      </c>
      <c r="S199">
        <f t="shared" si="49"/>
        <v>12.781824247998081</v>
      </c>
      <c r="T199">
        <f t="shared" si="49"/>
        <v>9.1762587781625484E-4</v>
      </c>
      <c r="U199">
        <f t="shared" si="49"/>
        <v>5.3795080838397037E-4</v>
      </c>
      <c r="V199">
        <f t="shared" si="49"/>
        <v>2.4873913310638273E-5</v>
      </c>
      <c r="W199">
        <f t="shared" si="49"/>
        <v>7.4711997820746099</v>
      </c>
      <c r="X199">
        <f t="shared" si="49"/>
        <v>0</v>
      </c>
      <c r="Y199">
        <f t="shared" si="49"/>
        <v>0</v>
      </c>
      <c r="Z199">
        <f t="shared" si="49"/>
        <v>0</v>
      </c>
      <c r="AA199">
        <f t="shared" si="49"/>
        <v>1.0064043117664405</v>
      </c>
      <c r="AD199">
        <f t="shared" si="50"/>
        <v>37.339659640984145</v>
      </c>
      <c r="AR199" s="5"/>
      <c r="AS199">
        <f>SUM(E199:R199)+SUM(W199:AA199)</f>
        <v>24.556354942386562</v>
      </c>
      <c r="AT199">
        <f>SUM(U199:V199)</f>
        <v>5.6282472169460866E-4</v>
      </c>
      <c r="AU199">
        <f>S199</f>
        <v>12.781824247998081</v>
      </c>
      <c r="AV199">
        <f>SUM(S199:T199)</f>
        <v>12.782741873875898</v>
      </c>
      <c r="AW199" s="2">
        <f t="shared" si="51"/>
        <v>37.339659640984145</v>
      </c>
      <c r="AX199" s="2"/>
      <c r="AY199" s="2">
        <v>90.817285934508305</v>
      </c>
      <c r="AZ199" s="2">
        <v>0</v>
      </c>
      <c r="BA199" s="2">
        <f t="shared" si="52"/>
        <v>0</v>
      </c>
      <c r="BB199" s="2">
        <v>77.249012862427605</v>
      </c>
    </row>
    <row r="200" spans="2:54" x14ac:dyDescent="0.25">
      <c r="B200" s="6"/>
      <c r="C200" t="s">
        <v>47</v>
      </c>
      <c r="D200" t="s">
        <v>48</v>
      </c>
      <c r="E200">
        <f t="shared" si="49"/>
        <v>3.0018156389997309E-2</v>
      </c>
      <c r="F200">
        <f t="shared" si="49"/>
        <v>0</v>
      </c>
      <c r="G200">
        <f t="shared" ref="G200:AC200" si="53">G$22*G42</f>
        <v>0</v>
      </c>
      <c r="H200">
        <f t="shared" si="53"/>
        <v>0</v>
      </c>
      <c r="I200">
        <f t="shared" si="53"/>
        <v>0</v>
      </c>
      <c r="J200">
        <f t="shared" si="53"/>
        <v>0.33886196276132335</v>
      </c>
      <c r="K200">
        <f t="shared" si="53"/>
        <v>3.7160415783028901E-2</v>
      </c>
      <c r="L200">
        <f t="shared" si="53"/>
        <v>0.13969016827072975</v>
      </c>
      <c r="M200">
        <f t="shared" si="53"/>
        <v>0.49913742169423697</v>
      </c>
      <c r="N200">
        <f t="shared" si="53"/>
        <v>0</v>
      </c>
      <c r="O200">
        <f t="shared" si="53"/>
        <v>5.0584436317918618E-2</v>
      </c>
      <c r="P200">
        <f t="shared" si="53"/>
        <v>0.86655730598736402</v>
      </c>
      <c r="Q200">
        <f t="shared" si="53"/>
        <v>0.37188905346872886</v>
      </c>
      <c r="R200">
        <f t="shared" si="53"/>
        <v>0.79943169634336253</v>
      </c>
      <c r="S200">
        <f t="shared" si="53"/>
        <v>6.7608720367297543</v>
      </c>
      <c r="T200">
        <f t="shared" si="53"/>
        <v>1.1522303895305727E-4</v>
      </c>
      <c r="U200">
        <f t="shared" si="53"/>
        <v>7.3638698732656887E-5</v>
      </c>
      <c r="V200">
        <f t="shared" si="53"/>
        <v>1.6699316813291914E-6</v>
      </c>
      <c r="W200">
        <f t="shared" si="53"/>
        <v>0.93813215639111802</v>
      </c>
      <c r="X200">
        <f t="shared" si="53"/>
        <v>0</v>
      </c>
      <c r="Y200">
        <f t="shared" si="53"/>
        <v>0</v>
      </c>
      <c r="Z200">
        <f t="shared" si="53"/>
        <v>0</v>
      </c>
      <c r="AA200">
        <f t="shared" si="53"/>
        <v>0.10398197001869355</v>
      </c>
      <c r="AD200">
        <f t="shared" si="50"/>
        <v>10.936507311825624</v>
      </c>
      <c r="AR200" s="5"/>
      <c r="AS200">
        <f>SUM(E200:R200)+SUM(W200:AA200)</f>
        <v>4.1754447434265014</v>
      </c>
      <c r="AT200">
        <f>SUM(U200:V200)</f>
        <v>7.5308630413986074E-5</v>
      </c>
      <c r="AU200">
        <f>S200</f>
        <v>6.7608720367297543</v>
      </c>
      <c r="AV200">
        <f>SUM(S200:T200)</f>
        <v>6.7609872597687071</v>
      </c>
      <c r="AW200" s="2">
        <f t="shared" si="51"/>
        <v>10.936507311825624</v>
      </c>
      <c r="AX200" s="2"/>
      <c r="AY200" s="2">
        <v>27.074530089964998</v>
      </c>
      <c r="AZ200" s="2">
        <v>0</v>
      </c>
      <c r="BA200" s="2">
        <f t="shared" si="52"/>
        <v>0</v>
      </c>
      <c r="BB200" s="2">
        <v>0.68850301867645702</v>
      </c>
    </row>
    <row r="201" spans="2:54" x14ac:dyDescent="0.25">
      <c r="B201" s="6"/>
      <c r="C201" t="s">
        <v>49</v>
      </c>
      <c r="D201" t="s">
        <v>50</v>
      </c>
      <c r="E201">
        <f t="shared" ref="E201:AA212" si="54">E$22*E43</f>
        <v>0.98335430051508232</v>
      </c>
      <c r="F201">
        <f t="shared" si="54"/>
        <v>0</v>
      </c>
      <c r="G201">
        <f t="shared" si="54"/>
        <v>0</v>
      </c>
      <c r="H201">
        <f t="shared" si="54"/>
        <v>0</v>
      </c>
      <c r="I201">
        <f t="shared" si="54"/>
        <v>0</v>
      </c>
      <c r="J201">
        <f t="shared" si="54"/>
        <v>7.8539717194152496</v>
      </c>
      <c r="K201">
        <f t="shared" si="54"/>
        <v>5.06588006387405</v>
      </c>
      <c r="L201">
        <f t="shared" si="54"/>
        <v>20.509300799758737</v>
      </c>
      <c r="M201">
        <f t="shared" si="54"/>
        <v>23.282831289617672</v>
      </c>
      <c r="N201">
        <f t="shared" si="54"/>
        <v>0</v>
      </c>
      <c r="O201">
        <f t="shared" si="54"/>
        <v>2.6161389482343904</v>
      </c>
      <c r="P201">
        <f t="shared" si="54"/>
        <v>26.369866889441301</v>
      </c>
      <c r="Q201">
        <f t="shared" si="54"/>
        <v>12.456576424755877</v>
      </c>
      <c r="R201">
        <f t="shared" si="54"/>
        <v>65.148039448928571</v>
      </c>
      <c r="S201">
        <f t="shared" si="54"/>
        <v>137.83059229701377</v>
      </c>
      <c r="T201">
        <f t="shared" si="54"/>
        <v>1.0144563833929055E-2</v>
      </c>
      <c r="U201">
        <f t="shared" si="54"/>
        <v>5.9258515619698207E-3</v>
      </c>
      <c r="V201">
        <f t="shared" si="54"/>
        <v>2.8232685847778957E-4</v>
      </c>
      <c r="W201">
        <f t="shared" si="54"/>
        <v>82.595821388190302</v>
      </c>
      <c r="X201">
        <f t="shared" si="54"/>
        <v>0</v>
      </c>
      <c r="Y201">
        <f t="shared" si="54"/>
        <v>0</v>
      </c>
      <c r="Z201">
        <f t="shared" si="54"/>
        <v>0</v>
      </c>
      <c r="AA201">
        <f t="shared" si="54"/>
        <v>11.105413536838931</v>
      </c>
      <c r="AD201">
        <f t="shared" si="50"/>
        <v>395.83413984883833</v>
      </c>
      <c r="AR201" s="5"/>
      <c r="AS201">
        <f>SUM(E201:R201)+SUM(W201:AA201)</f>
        <v>257.98719480957016</v>
      </c>
      <c r="AT201">
        <f>SUM(U201:V201)</f>
        <v>6.2081784204476107E-3</v>
      </c>
      <c r="AU201">
        <f>S201</f>
        <v>137.83059229701377</v>
      </c>
      <c r="AV201">
        <f>SUM(S201:T201)</f>
        <v>137.8407368608477</v>
      </c>
      <c r="AW201" s="2">
        <f t="shared" si="51"/>
        <v>395.83413984883833</v>
      </c>
      <c r="AX201" s="2"/>
      <c r="AY201" s="2">
        <v>949.92313389933099</v>
      </c>
      <c r="AZ201" s="2">
        <v>0</v>
      </c>
      <c r="BA201" s="2">
        <f t="shared" si="52"/>
        <v>0</v>
      </c>
      <c r="BB201" s="2">
        <v>21.023875223404399</v>
      </c>
    </row>
    <row r="202" spans="2:54" x14ac:dyDescent="0.25">
      <c r="B202" s="6"/>
      <c r="C202" t="s">
        <v>51</v>
      </c>
      <c r="D202" t="s">
        <v>52</v>
      </c>
      <c r="E202">
        <f t="shared" si="54"/>
        <v>3.1206753049907118E-7</v>
      </c>
      <c r="F202">
        <f t="shared" si="54"/>
        <v>0</v>
      </c>
      <c r="G202">
        <f t="shared" si="54"/>
        <v>0</v>
      </c>
      <c r="H202">
        <f t="shared" si="54"/>
        <v>0</v>
      </c>
      <c r="I202">
        <f t="shared" si="54"/>
        <v>0</v>
      </c>
      <c r="J202">
        <f t="shared" si="54"/>
        <v>4.7697041317926908E-6</v>
      </c>
      <c r="K202">
        <f t="shared" si="54"/>
        <v>7.7053588715190996E-8</v>
      </c>
      <c r="L202">
        <f t="shared" si="54"/>
        <v>2.2652273454534755E-6</v>
      </c>
      <c r="M202">
        <f t="shared" si="54"/>
        <v>9.7290327073369871E-7</v>
      </c>
      <c r="N202">
        <f t="shared" si="54"/>
        <v>0</v>
      </c>
      <c r="O202">
        <f t="shared" si="54"/>
        <v>7.6550119402897153E-8</v>
      </c>
      <c r="P202">
        <f t="shared" si="54"/>
        <v>2.6206648287977302E-6</v>
      </c>
      <c r="Q202">
        <f t="shared" si="54"/>
        <v>7.8893184714863585E-7</v>
      </c>
      <c r="R202">
        <f t="shared" si="54"/>
        <v>1.712470217364131E-6</v>
      </c>
      <c r="S202">
        <f t="shared" si="54"/>
        <v>1.2755377012184178E-5</v>
      </c>
      <c r="T202">
        <f t="shared" si="54"/>
        <v>5.2035507388353792E-10</v>
      </c>
      <c r="U202">
        <f t="shared" si="54"/>
        <v>7.7062618232396693E-10</v>
      </c>
      <c r="V202">
        <f t="shared" si="54"/>
        <v>1.2262246555142045E-11</v>
      </c>
      <c r="W202">
        <f t="shared" si="54"/>
        <v>4.2366685689509003E-6</v>
      </c>
      <c r="X202">
        <f t="shared" si="54"/>
        <v>0</v>
      </c>
      <c r="Y202">
        <f t="shared" si="54"/>
        <v>0</v>
      </c>
      <c r="Z202">
        <f t="shared" si="54"/>
        <v>0</v>
      </c>
      <c r="AA202">
        <f t="shared" si="54"/>
        <v>2.8026454860956957E-7</v>
      </c>
      <c r="AD202">
        <f t="shared" si="50"/>
        <v>3.0869186253154933E-5</v>
      </c>
      <c r="AR202" s="5"/>
      <c r="AS202">
        <f>SUM(E202:R202)+SUM(W202:AA202)</f>
        <v>1.8112505997467991E-5</v>
      </c>
      <c r="AT202">
        <f>SUM(U202:V202)</f>
        <v>7.8288842887910896E-10</v>
      </c>
      <c r="AU202">
        <f>S202</f>
        <v>1.2755377012184178E-5</v>
      </c>
      <c r="AV202">
        <f>SUM(S202:T202)</f>
        <v>1.2755897367258061E-5</v>
      </c>
      <c r="AW202" s="2">
        <f t="shared" si="51"/>
        <v>3.0869186253154933E-5</v>
      </c>
      <c r="AX202" s="2"/>
      <c r="AY202" s="2">
        <v>1.4364145460106699E-5</v>
      </c>
      <c r="AZ202" s="2">
        <v>0</v>
      </c>
      <c r="BA202" s="2">
        <f t="shared" si="52"/>
        <v>0</v>
      </c>
      <c r="BB202" s="2">
        <v>1.3887667881607501E-6</v>
      </c>
    </row>
    <row r="203" spans="2:54" x14ac:dyDescent="0.25">
      <c r="B203" s="6"/>
      <c r="C203" t="s">
        <v>53</v>
      </c>
      <c r="D203" t="s">
        <v>52</v>
      </c>
      <c r="E203">
        <f t="shared" si="54"/>
        <v>1.873091375953259E-7</v>
      </c>
      <c r="F203">
        <f t="shared" si="54"/>
        <v>0</v>
      </c>
      <c r="G203">
        <f t="shared" si="54"/>
        <v>0</v>
      </c>
      <c r="H203">
        <f t="shared" si="54"/>
        <v>0</v>
      </c>
      <c r="I203">
        <f t="shared" si="54"/>
        <v>0</v>
      </c>
      <c r="J203">
        <f t="shared" si="54"/>
        <v>2.0387234330466379E-6</v>
      </c>
      <c r="K203">
        <f t="shared" si="54"/>
        <v>4.49399049955352E-8</v>
      </c>
      <c r="L203">
        <f t="shared" si="54"/>
        <v>1.6268655502844076E-6</v>
      </c>
      <c r="M203">
        <f t="shared" si="54"/>
        <v>6.546246053787701E-7</v>
      </c>
      <c r="N203">
        <f t="shared" si="54"/>
        <v>0</v>
      </c>
      <c r="O203">
        <f t="shared" si="54"/>
        <v>3.5099480032256202E-8</v>
      </c>
      <c r="P203">
        <f t="shared" si="54"/>
        <v>1.95153123617466E-6</v>
      </c>
      <c r="Q203">
        <f t="shared" si="54"/>
        <v>4.4186953304853586E-7</v>
      </c>
      <c r="R203">
        <f t="shared" si="54"/>
        <v>6.8352842630651231E-7</v>
      </c>
      <c r="S203">
        <f t="shared" si="54"/>
        <v>8.5025096408566372E-6</v>
      </c>
      <c r="T203">
        <f t="shared" si="54"/>
        <v>2.5450119583859622E-10</v>
      </c>
      <c r="U203">
        <f t="shared" si="54"/>
        <v>1.1919233011673891E-10</v>
      </c>
      <c r="V203">
        <f t="shared" si="54"/>
        <v>7.0114916052478101E-12</v>
      </c>
      <c r="W203">
        <f t="shared" si="54"/>
        <v>2.07211819637435E-6</v>
      </c>
      <c r="X203">
        <f t="shared" si="54"/>
        <v>0</v>
      </c>
      <c r="Y203">
        <f t="shared" si="54"/>
        <v>0</v>
      </c>
      <c r="Z203">
        <f t="shared" si="54"/>
        <v>0</v>
      </c>
      <c r="AA203">
        <f t="shared" si="54"/>
        <v>1.3686514968520832E-7</v>
      </c>
      <c r="AD203">
        <f t="shared" si="50"/>
        <v>1.8376364998796393E-5</v>
      </c>
      <c r="AR203" s="5"/>
      <c r="AS203">
        <f>SUM(E203:R203)+SUM(W203:AA203)</f>
        <v>9.8734746529221999E-6</v>
      </c>
      <c r="AT203">
        <f>SUM(U203:V203)</f>
        <v>1.2620382172198673E-10</v>
      </c>
      <c r="AU203">
        <f>S203</f>
        <v>8.5025096408566372E-6</v>
      </c>
      <c r="AV203">
        <f>SUM(S203:T203)</f>
        <v>8.5027641420524761E-6</v>
      </c>
      <c r="AW203" s="2">
        <f t="shared" si="51"/>
        <v>1.8376364998796393E-5</v>
      </c>
      <c r="AX203" s="2"/>
      <c r="AY203" s="2">
        <v>1.08641979445352E-5</v>
      </c>
      <c r="AZ203" s="2">
        <v>0</v>
      </c>
      <c r="BA203" s="2">
        <f t="shared" si="52"/>
        <v>0</v>
      </c>
      <c r="BB203" s="2">
        <v>1.1796701995150099E-6</v>
      </c>
    </row>
    <row r="204" spans="2:54" x14ac:dyDescent="0.25">
      <c r="B204" s="6"/>
      <c r="C204" t="s">
        <v>54</v>
      </c>
      <c r="D204" t="s">
        <v>52</v>
      </c>
      <c r="E204">
        <f t="shared" si="54"/>
        <v>1.2475839290374668E-7</v>
      </c>
      <c r="F204">
        <f t="shared" si="54"/>
        <v>0</v>
      </c>
      <c r="G204">
        <f t="shared" si="54"/>
        <v>0</v>
      </c>
      <c r="H204">
        <f t="shared" si="54"/>
        <v>0</v>
      </c>
      <c r="I204">
        <f t="shared" si="54"/>
        <v>0</v>
      </c>
      <c r="J204">
        <f t="shared" si="54"/>
        <v>2.7309806987460792E-6</v>
      </c>
      <c r="K204">
        <f t="shared" si="54"/>
        <v>3.2113683719655451E-8</v>
      </c>
      <c r="L204">
        <f t="shared" si="54"/>
        <v>6.3836179516906323E-7</v>
      </c>
      <c r="M204">
        <f t="shared" si="54"/>
        <v>3.1827866535493274E-7</v>
      </c>
      <c r="N204">
        <f t="shared" si="54"/>
        <v>0</v>
      </c>
      <c r="O204">
        <f t="shared" si="54"/>
        <v>4.1450639370641308E-8</v>
      </c>
      <c r="P204">
        <f t="shared" si="54"/>
        <v>6.6913359262308005E-7</v>
      </c>
      <c r="Q204">
        <f t="shared" si="54"/>
        <v>3.4706231410009999E-7</v>
      </c>
      <c r="R204">
        <f t="shared" si="54"/>
        <v>1.028941791057614E-6</v>
      </c>
      <c r="S204">
        <f t="shared" si="54"/>
        <v>4.2528673713275577E-6</v>
      </c>
      <c r="T204">
        <f t="shared" si="54"/>
        <v>2.6585387804493922E-10</v>
      </c>
      <c r="U204">
        <f t="shared" si="54"/>
        <v>6.514338522072265E-10</v>
      </c>
      <c r="V204">
        <f t="shared" si="54"/>
        <v>5.2507549498941847E-12</v>
      </c>
      <c r="W204">
        <f t="shared" si="54"/>
        <v>2.16455037257653E-6</v>
      </c>
      <c r="X204">
        <f t="shared" si="54"/>
        <v>0</v>
      </c>
      <c r="Y204">
        <f t="shared" si="54"/>
        <v>0</v>
      </c>
      <c r="Z204">
        <f t="shared" si="54"/>
        <v>0</v>
      </c>
      <c r="AA204">
        <f t="shared" si="54"/>
        <v>1.433993989243614E-7</v>
      </c>
      <c r="AD204">
        <f t="shared" si="50"/>
        <v>1.2492821254358564E-5</v>
      </c>
      <c r="AR204" s="5"/>
      <c r="AS204">
        <f>SUM(E204:R204)+SUM(W204:AA204)</f>
        <v>8.239031344545803E-6</v>
      </c>
      <c r="AT204">
        <f>SUM(U204:V204)</f>
        <v>6.5668460715712066E-10</v>
      </c>
      <c r="AU204">
        <f>S204</f>
        <v>4.2528673713275577E-6</v>
      </c>
      <c r="AV204">
        <f>SUM(S204:T204)</f>
        <v>4.2531332252056026E-6</v>
      </c>
      <c r="AW204" s="2">
        <f t="shared" si="51"/>
        <v>1.2492821254358564E-5</v>
      </c>
      <c r="AX204" s="2"/>
      <c r="AY204" s="2">
        <v>3.4999475155715599E-6</v>
      </c>
      <c r="AZ204" s="2">
        <v>0</v>
      </c>
      <c r="BA204" s="2">
        <f t="shared" si="52"/>
        <v>0</v>
      </c>
      <c r="BB204" s="2">
        <v>2.09096588645742E-7</v>
      </c>
    </row>
    <row r="205" spans="2:54" x14ac:dyDescent="0.25">
      <c r="B205" s="6"/>
      <c r="C205" t="s">
        <v>55</v>
      </c>
      <c r="D205" t="s">
        <v>52</v>
      </c>
      <c r="E205">
        <f t="shared" si="54"/>
        <v>1.625920274202889E-6</v>
      </c>
      <c r="F205">
        <f t="shared" si="54"/>
        <v>0</v>
      </c>
      <c r="G205">
        <f t="shared" si="54"/>
        <v>0</v>
      </c>
      <c r="H205">
        <f t="shared" si="54"/>
        <v>0</v>
      </c>
      <c r="I205">
        <f t="shared" si="54"/>
        <v>0</v>
      </c>
      <c r="J205">
        <f t="shared" si="54"/>
        <v>8.9724371924867942E-6</v>
      </c>
      <c r="K205">
        <f t="shared" si="54"/>
        <v>2.0606435303810852E-6</v>
      </c>
      <c r="L205">
        <f t="shared" si="54"/>
        <v>9.6276011505761358E-6</v>
      </c>
      <c r="M205">
        <f t="shared" si="54"/>
        <v>3.0046251180283438E-5</v>
      </c>
      <c r="N205">
        <f t="shared" si="54"/>
        <v>0</v>
      </c>
      <c r="O205">
        <f t="shared" si="54"/>
        <v>2.104700629867247E-6</v>
      </c>
      <c r="P205">
        <f t="shared" si="54"/>
        <v>4.7755196514397602E-5</v>
      </c>
      <c r="Q205">
        <f t="shared" si="54"/>
        <v>1.9468355800038802E-5</v>
      </c>
      <c r="R205">
        <f t="shared" si="54"/>
        <v>3.8877240943008194E-5</v>
      </c>
      <c r="S205">
        <f t="shared" si="54"/>
        <v>6.0944678828349038E-4</v>
      </c>
      <c r="T205">
        <f t="shared" si="54"/>
        <v>8.1402429269939988E-9</v>
      </c>
      <c r="U205">
        <f t="shared" si="54"/>
        <v>3.0636857708327167E-9</v>
      </c>
      <c r="V205">
        <f t="shared" si="54"/>
        <v>1.5157504535711479E-10</v>
      </c>
      <c r="W205">
        <f t="shared" si="54"/>
        <v>6.6276881082433901E-5</v>
      </c>
      <c r="X205">
        <f t="shared" si="54"/>
        <v>0</v>
      </c>
      <c r="Y205">
        <f t="shared" si="54"/>
        <v>0</v>
      </c>
      <c r="Z205">
        <f t="shared" si="54"/>
        <v>0</v>
      </c>
      <c r="AA205">
        <f t="shared" si="54"/>
        <v>7.0605803308874011E-6</v>
      </c>
      <c r="AD205">
        <f t="shared" si="50"/>
        <v>8.4333395241579709E-4</v>
      </c>
      <c r="AR205" s="5"/>
      <c r="AS205">
        <f>SUM(E205:R205)+SUM(W205:AA205)</f>
        <v>2.338758086285635E-4</v>
      </c>
      <c r="AT205">
        <f>SUM(U205:V205)</f>
        <v>3.2152608161898314E-9</v>
      </c>
      <c r="AU205">
        <f>S205</f>
        <v>6.0944678828349038E-4</v>
      </c>
      <c r="AV205">
        <f>SUM(S205:T205)</f>
        <v>6.0945492852641737E-4</v>
      </c>
      <c r="AW205" s="2">
        <f t="shared" si="51"/>
        <v>8.4333395241579709E-4</v>
      </c>
      <c r="AX205" s="2"/>
      <c r="AY205" s="2">
        <v>5.8920518462656998E-4</v>
      </c>
      <c r="AZ205" s="2">
        <v>0</v>
      </c>
      <c r="BA205" s="2">
        <f t="shared" si="52"/>
        <v>0</v>
      </c>
      <c r="BB205" s="2">
        <v>6.3410434083429999E-5</v>
      </c>
    </row>
    <row r="206" spans="2:54" x14ac:dyDescent="0.25">
      <c r="B206" s="6"/>
      <c r="C206" t="s">
        <v>56</v>
      </c>
      <c r="D206" t="s">
        <v>52</v>
      </c>
      <c r="E206">
        <f t="shared" si="54"/>
        <v>1.5953665383580772E-6</v>
      </c>
      <c r="F206">
        <f t="shared" si="54"/>
        <v>0</v>
      </c>
      <c r="G206">
        <f t="shared" si="54"/>
        <v>0</v>
      </c>
      <c r="H206">
        <f t="shared" si="54"/>
        <v>0</v>
      </c>
      <c r="I206">
        <f t="shared" si="54"/>
        <v>0</v>
      </c>
      <c r="J206">
        <f t="shared" si="54"/>
        <v>8.6319651914618457E-6</v>
      </c>
      <c r="K206">
        <f t="shared" si="54"/>
        <v>1.9589562726378251E-6</v>
      </c>
      <c r="L206">
        <f t="shared" si="54"/>
        <v>8.9972891834520383E-6</v>
      </c>
      <c r="M206">
        <f t="shared" si="54"/>
        <v>2.8438801199219177E-5</v>
      </c>
      <c r="N206">
        <f t="shared" si="54"/>
        <v>0</v>
      </c>
      <c r="O206">
        <f t="shared" si="54"/>
        <v>1.9982996234145722E-6</v>
      </c>
      <c r="P206">
        <f t="shared" si="54"/>
        <v>4.7489413219052297E-5</v>
      </c>
      <c r="Q206">
        <f t="shared" si="54"/>
        <v>1.6389123288490547E-5</v>
      </c>
      <c r="R206">
        <f t="shared" si="54"/>
        <v>3.743208680838389E-5</v>
      </c>
      <c r="S206">
        <f t="shared" si="54"/>
        <v>5.8752670589363369E-4</v>
      </c>
      <c r="T206">
        <f t="shared" si="54"/>
        <v>7.7697647931355661E-9</v>
      </c>
      <c r="U206">
        <f t="shared" si="54"/>
        <v>2.8494307604426858E-9</v>
      </c>
      <c r="V206">
        <f t="shared" si="54"/>
        <v>1.4271210406277902E-10</v>
      </c>
      <c r="W206">
        <f t="shared" si="54"/>
        <v>6.3260492573934604E-5</v>
      </c>
      <c r="X206">
        <f t="shared" si="54"/>
        <v>0</v>
      </c>
      <c r="Y206">
        <f t="shared" si="54"/>
        <v>0</v>
      </c>
      <c r="Z206">
        <f t="shared" si="54"/>
        <v>0</v>
      </c>
      <c r="AA206">
        <f t="shared" si="54"/>
        <v>6.790777205742291E-6</v>
      </c>
      <c r="AD206">
        <f t="shared" si="50"/>
        <v>8.1052003890543856E-4</v>
      </c>
      <c r="AR206" s="5"/>
      <c r="AS206">
        <f>SUM(E206:R206)+SUM(W206:AA206)</f>
        <v>2.229825711041472E-4</v>
      </c>
      <c r="AT206">
        <f>SUM(U206:V206)</f>
        <v>2.9921428645054649E-9</v>
      </c>
      <c r="AU206">
        <f>S206</f>
        <v>5.8752670589363369E-4</v>
      </c>
      <c r="AV206">
        <f>SUM(S206:T206)</f>
        <v>5.8753447565842683E-4</v>
      </c>
      <c r="AW206" s="2">
        <f t="shared" si="51"/>
        <v>8.1052003890543856E-4</v>
      </c>
      <c r="AX206" s="2"/>
      <c r="AY206" s="2">
        <v>5.78107024005015E-4</v>
      </c>
      <c r="AZ206" s="2">
        <v>0</v>
      </c>
      <c r="BA206" s="2">
        <f t="shared" si="52"/>
        <v>0</v>
      </c>
      <c r="BB206" s="2">
        <v>1.9243597683144799E-5</v>
      </c>
    </row>
    <row r="207" spans="2:54" x14ac:dyDescent="0.25">
      <c r="B207" s="6"/>
      <c r="C207" t="s">
        <v>57</v>
      </c>
      <c r="D207" t="s">
        <v>52</v>
      </c>
      <c r="E207">
        <f t="shared" si="54"/>
        <v>3.0553735844807337E-8</v>
      </c>
      <c r="F207">
        <f t="shared" si="54"/>
        <v>0</v>
      </c>
      <c r="G207">
        <f t="shared" si="54"/>
        <v>0</v>
      </c>
      <c r="H207">
        <f t="shared" si="54"/>
        <v>0</v>
      </c>
      <c r="I207">
        <f t="shared" si="54"/>
        <v>0</v>
      </c>
      <c r="J207">
        <f t="shared" si="54"/>
        <v>3.4047200102495707E-7</v>
      </c>
      <c r="K207">
        <f t="shared" si="54"/>
        <v>1.016872577432655E-7</v>
      </c>
      <c r="L207">
        <f t="shared" si="54"/>
        <v>6.303119671240714E-7</v>
      </c>
      <c r="M207">
        <f t="shared" si="54"/>
        <v>1.6074499810643876E-6</v>
      </c>
      <c r="N207">
        <f t="shared" si="54"/>
        <v>0</v>
      </c>
      <c r="O207">
        <f t="shared" si="54"/>
        <v>1.0640100645268576E-7</v>
      </c>
      <c r="P207">
        <f t="shared" si="54"/>
        <v>2.6578329534544002E-7</v>
      </c>
      <c r="Q207">
        <f t="shared" si="54"/>
        <v>3.0792325115481548E-6</v>
      </c>
      <c r="R207">
        <f t="shared" si="54"/>
        <v>1.4451541346242548E-6</v>
      </c>
      <c r="S207">
        <f t="shared" si="54"/>
        <v>2.1920082389859787E-5</v>
      </c>
      <c r="T207">
        <f t="shared" si="54"/>
        <v>3.7047813385843684E-10</v>
      </c>
      <c r="U207">
        <f t="shared" si="54"/>
        <v>2.1425501039004331E-10</v>
      </c>
      <c r="V207">
        <f t="shared" si="54"/>
        <v>8.8629412943359459E-12</v>
      </c>
      <c r="W207">
        <f t="shared" si="54"/>
        <v>3.01638850849933E-6</v>
      </c>
      <c r="X207">
        <f t="shared" si="54"/>
        <v>0</v>
      </c>
      <c r="Y207">
        <f t="shared" si="54"/>
        <v>0</v>
      </c>
      <c r="Z207">
        <f t="shared" si="54"/>
        <v>0</v>
      </c>
      <c r="AA207">
        <f t="shared" si="54"/>
        <v>2.6980312514512771E-7</v>
      </c>
      <c r="AD207">
        <f t="shared" si="50"/>
        <v>3.2813913510361816E-5</v>
      </c>
      <c r="AR207" s="5"/>
      <c r="AS207">
        <f>SUM(E207:R207)+SUM(W207:AA207)</f>
        <v>1.0893237524416482E-5</v>
      </c>
      <c r="AT207">
        <f>SUM(U207:V207)</f>
        <v>2.2311795168437927E-10</v>
      </c>
      <c r="AU207">
        <f>S207</f>
        <v>2.1920082389859787E-5</v>
      </c>
      <c r="AV207">
        <f>SUM(S207:T207)</f>
        <v>2.1920452867993645E-5</v>
      </c>
      <c r="AW207" s="2">
        <f t="shared" si="51"/>
        <v>3.2813913510361816E-5</v>
      </c>
      <c r="AX207" s="2"/>
      <c r="AY207" s="2">
        <v>1.10981606215517E-5</v>
      </c>
      <c r="AZ207" s="2">
        <v>0</v>
      </c>
      <c r="BA207" s="2">
        <f t="shared" si="52"/>
        <v>0</v>
      </c>
      <c r="BB207" s="2">
        <v>4.4166836400285101E-5</v>
      </c>
    </row>
    <row r="208" spans="2:54" x14ac:dyDescent="0.25">
      <c r="B208" s="6"/>
      <c r="C208" t="s">
        <v>58</v>
      </c>
      <c r="D208" t="s">
        <v>59</v>
      </c>
      <c r="E208">
        <f t="shared" si="54"/>
        <v>2.2715949503821351</v>
      </c>
      <c r="F208">
        <f t="shared" si="54"/>
        <v>0</v>
      </c>
      <c r="G208">
        <f t="shared" si="54"/>
        <v>0</v>
      </c>
      <c r="H208">
        <f t="shared" si="54"/>
        <v>0</v>
      </c>
      <c r="I208">
        <f t="shared" si="54"/>
        <v>0</v>
      </c>
      <c r="J208">
        <f t="shared" si="54"/>
        <v>23.029387053531039</v>
      </c>
      <c r="K208">
        <f t="shared" si="54"/>
        <v>4.2357558702918947</v>
      </c>
      <c r="L208">
        <f t="shared" si="54"/>
        <v>32.503259534377683</v>
      </c>
      <c r="M208">
        <f t="shared" si="54"/>
        <v>38.03649350436185</v>
      </c>
      <c r="N208">
        <f t="shared" si="54"/>
        <v>0</v>
      </c>
      <c r="O208">
        <f t="shared" si="54"/>
        <v>4.0773490087071522</v>
      </c>
      <c r="P208">
        <f t="shared" si="54"/>
        <v>12.661958621367001</v>
      </c>
      <c r="Q208">
        <f t="shared" si="54"/>
        <v>39.565060781511747</v>
      </c>
      <c r="R208">
        <f t="shared" si="54"/>
        <v>48.234662462853741</v>
      </c>
      <c r="S208">
        <f t="shared" si="54"/>
        <v>945.35933237216113</v>
      </c>
      <c r="T208">
        <f t="shared" si="54"/>
        <v>1.3384176143117682E-2</v>
      </c>
      <c r="U208">
        <f t="shared" si="54"/>
        <v>1.0591140216921587E-2</v>
      </c>
      <c r="V208">
        <f t="shared" si="54"/>
        <v>1.9349001093548556E-4</v>
      </c>
      <c r="W208">
        <f t="shared" si="54"/>
        <v>108.972356056127</v>
      </c>
      <c r="X208">
        <f t="shared" si="54"/>
        <v>0</v>
      </c>
      <c r="Y208">
        <f t="shared" si="54"/>
        <v>0</v>
      </c>
      <c r="Z208">
        <f t="shared" si="54"/>
        <v>0</v>
      </c>
      <c r="AA208">
        <f t="shared" si="54"/>
        <v>12.415035248779416</v>
      </c>
      <c r="AD208">
        <f t="shared" si="50"/>
        <v>1271.3864142708228</v>
      </c>
      <c r="AR208" s="5"/>
      <c r="AS208">
        <f>SUM(E208:R208)+SUM(W208:AA208)</f>
        <v>326.00291309229067</v>
      </c>
      <c r="AT208">
        <f>SUM(U208:V208)</f>
        <v>1.0784630227857073E-2</v>
      </c>
      <c r="AU208">
        <f>S208</f>
        <v>945.35933237216113</v>
      </c>
      <c r="AV208">
        <f>SUM(S208:T208)</f>
        <v>945.3727165483042</v>
      </c>
      <c r="AW208" s="2">
        <f t="shared" si="51"/>
        <v>1271.3864142708228</v>
      </c>
      <c r="AX208" s="2"/>
      <c r="AY208" s="2">
        <v>377.56606548676001</v>
      </c>
      <c r="AZ208" s="2">
        <v>0</v>
      </c>
      <c r="BA208" s="2">
        <f t="shared" si="52"/>
        <v>0</v>
      </c>
      <c r="BB208" s="2">
        <v>54.805787273586397</v>
      </c>
    </row>
    <row r="209" spans="2:54" x14ac:dyDescent="0.25">
      <c r="B209" s="6"/>
      <c r="C209" t="s">
        <v>60</v>
      </c>
      <c r="D209" t="s">
        <v>61</v>
      </c>
      <c r="E209">
        <f t="shared" si="54"/>
        <v>36691.710005062727</v>
      </c>
      <c r="F209">
        <f t="shared" si="54"/>
        <v>0</v>
      </c>
      <c r="G209">
        <f t="shared" si="54"/>
        <v>0</v>
      </c>
      <c r="H209">
        <f t="shared" si="54"/>
        <v>0</v>
      </c>
      <c r="I209">
        <f t="shared" si="54"/>
        <v>0</v>
      </c>
      <c r="J209">
        <f t="shared" si="54"/>
        <v>2258.7593378074657</v>
      </c>
      <c r="K209">
        <f t="shared" si="54"/>
        <v>985.72696676604505</v>
      </c>
      <c r="L209">
        <f t="shared" si="54"/>
        <v>11969.222242295473</v>
      </c>
      <c r="M209">
        <f t="shared" si="54"/>
        <v>6978.2960736267069</v>
      </c>
      <c r="N209">
        <f t="shared" si="54"/>
        <v>0</v>
      </c>
      <c r="O209">
        <f t="shared" si="54"/>
        <v>2817.3616379338359</v>
      </c>
      <c r="P209">
        <f t="shared" si="54"/>
        <v>2748.8458399292599</v>
      </c>
      <c r="Q209">
        <f t="shared" si="54"/>
        <v>22020.979862753276</v>
      </c>
      <c r="R209">
        <f t="shared" si="54"/>
        <v>47721.96494921542</v>
      </c>
      <c r="S209">
        <f t="shared" si="54"/>
        <v>44418.70180492349</v>
      </c>
      <c r="T209">
        <f t="shared" si="54"/>
        <v>7.3479698021582482</v>
      </c>
      <c r="U209">
        <f t="shared" si="54"/>
        <v>2.3857811414855608</v>
      </c>
      <c r="V209">
        <f t="shared" si="54"/>
        <v>0.17884800954192404</v>
      </c>
      <c r="W209">
        <f t="shared" si="54"/>
        <v>59826.288372796203</v>
      </c>
      <c r="X209">
        <f t="shared" si="54"/>
        <v>0</v>
      </c>
      <c r="Y209">
        <f t="shared" si="54"/>
        <v>0</v>
      </c>
      <c r="Z209">
        <f t="shared" si="54"/>
        <v>0</v>
      </c>
      <c r="AA209">
        <f t="shared" si="54"/>
        <v>6591.3481061628318</v>
      </c>
      <c r="AD209">
        <f t="shared" si="50"/>
        <v>245039.11779822593</v>
      </c>
      <c r="AR209" s="5"/>
      <c r="AS209">
        <f>SUM(E209:R209)+SUM(W209:AA209)</f>
        <v>200610.50339434925</v>
      </c>
      <c r="AT209">
        <f>SUM(U209:V209)</f>
        <v>2.5646291510274848</v>
      </c>
      <c r="AU209">
        <f>S209</f>
        <v>44418.70180492349</v>
      </c>
      <c r="AV209">
        <f>SUM(S209:T209)</f>
        <v>44426.049774725645</v>
      </c>
      <c r="AW209" s="2">
        <f t="shared" si="51"/>
        <v>245039.11779822593</v>
      </c>
      <c r="AX209" s="2"/>
      <c r="AY209" s="2">
        <v>118172.814729889</v>
      </c>
      <c r="AZ209" s="2">
        <v>0</v>
      </c>
      <c r="BA209" s="2">
        <f t="shared" si="52"/>
        <v>0</v>
      </c>
      <c r="BB209" s="2">
        <v>25813.985730530501</v>
      </c>
    </row>
    <row r="210" spans="2:54" x14ac:dyDescent="0.25">
      <c r="B210" s="6"/>
      <c r="C210" t="s">
        <v>62</v>
      </c>
      <c r="D210" t="s">
        <v>63</v>
      </c>
      <c r="E210">
        <f t="shared" si="54"/>
        <v>1.0225869000215437E-6</v>
      </c>
      <c r="F210">
        <f t="shared" si="54"/>
        <v>0</v>
      </c>
      <c r="G210">
        <f t="shared" si="54"/>
        <v>0</v>
      </c>
      <c r="H210">
        <f t="shared" si="54"/>
        <v>0</v>
      </c>
      <c r="I210">
        <f t="shared" si="54"/>
        <v>0</v>
      </c>
      <c r="J210">
        <f t="shared" si="54"/>
        <v>1.433917691732344E-5</v>
      </c>
      <c r="K210">
        <f t="shared" si="54"/>
        <v>2.9780083977906849E-6</v>
      </c>
      <c r="L210">
        <f t="shared" si="54"/>
        <v>1.7406402248881274E-5</v>
      </c>
      <c r="M210">
        <f t="shared" si="54"/>
        <v>8.5276769751906138E-5</v>
      </c>
      <c r="N210">
        <f t="shared" si="54"/>
        <v>0</v>
      </c>
      <c r="O210">
        <f t="shared" si="54"/>
        <v>2.2540635241439812E-6</v>
      </c>
      <c r="P210">
        <f t="shared" si="54"/>
        <v>1.8523193627561601E-5</v>
      </c>
      <c r="Q210">
        <f t="shared" si="54"/>
        <v>3.6009184082075206E-5</v>
      </c>
      <c r="R210">
        <f t="shared" si="54"/>
        <v>2.7115414758508568E-5</v>
      </c>
      <c r="S210">
        <f t="shared" si="54"/>
        <v>7.1053647258336231E-4</v>
      </c>
      <c r="T210">
        <f t="shared" si="54"/>
        <v>5.927143223013628E-9</v>
      </c>
      <c r="U210">
        <f t="shared" si="54"/>
        <v>7.0053167443290678E-9</v>
      </c>
      <c r="V210">
        <f t="shared" si="54"/>
        <v>1.7297422706063789E-10</v>
      </c>
      <c r="W210">
        <f t="shared" si="54"/>
        <v>4.8258088864590197E-5</v>
      </c>
      <c r="X210">
        <f t="shared" si="54"/>
        <v>0</v>
      </c>
      <c r="Y210">
        <f t="shared" si="54"/>
        <v>0</v>
      </c>
      <c r="Z210">
        <f t="shared" si="54"/>
        <v>0</v>
      </c>
      <c r="AA210">
        <f t="shared" si="54"/>
        <v>5.6629834775051128E-6</v>
      </c>
      <c r="AD210">
        <f t="shared" si="50"/>
        <v>9.6939545056786444E-4</v>
      </c>
      <c r="AR210" s="5"/>
      <c r="AS210">
        <f>SUM(E210:R210)+SUM(W210:AA210)</f>
        <v>2.5884587255030773E-4</v>
      </c>
      <c r="AT210">
        <f>SUM(U210:V210)</f>
        <v>7.178290971389706E-9</v>
      </c>
      <c r="AU210">
        <f>S210</f>
        <v>7.1053647258336231E-4</v>
      </c>
      <c r="AV210">
        <f>SUM(S210:T210)</f>
        <v>7.1054239972658537E-4</v>
      </c>
      <c r="AW210" s="2">
        <f t="shared" si="51"/>
        <v>9.6939545056786444E-4</v>
      </c>
      <c r="AX210" s="2"/>
      <c r="AY210" s="2">
        <v>3.1238060417303199E-4</v>
      </c>
      <c r="AZ210" s="2">
        <v>0</v>
      </c>
      <c r="BA210" s="2">
        <f t="shared" si="52"/>
        <v>0</v>
      </c>
      <c r="BB210" s="2">
        <v>1.5347194374094901E-5</v>
      </c>
    </row>
    <row r="211" spans="2:54" x14ac:dyDescent="0.25">
      <c r="B211" s="6"/>
      <c r="C211" t="s">
        <v>64</v>
      </c>
      <c r="D211" t="s">
        <v>65</v>
      </c>
      <c r="E211">
        <f t="shared" si="54"/>
        <v>0.37709634922094565</v>
      </c>
      <c r="F211">
        <f t="shared" si="54"/>
        <v>0</v>
      </c>
      <c r="G211">
        <f t="shared" si="54"/>
        <v>0</v>
      </c>
      <c r="H211">
        <f t="shared" si="54"/>
        <v>0</v>
      </c>
      <c r="I211">
        <f t="shared" si="54"/>
        <v>0</v>
      </c>
      <c r="J211">
        <f t="shared" si="54"/>
        <v>3.8063035718747651</v>
      </c>
      <c r="K211">
        <f t="shared" si="54"/>
        <v>1.38846757642203</v>
      </c>
      <c r="L211">
        <f t="shared" si="54"/>
        <v>4.4419812916157726</v>
      </c>
      <c r="M211">
        <f t="shared" si="54"/>
        <v>15.153079586043074</v>
      </c>
      <c r="N211">
        <f t="shared" si="54"/>
        <v>0</v>
      </c>
      <c r="O211">
        <f t="shared" si="54"/>
        <v>1.0312600779821883</v>
      </c>
      <c r="P211">
        <f t="shared" si="54"/>
        <v>8.0171040965669995</v>
      </c>
      <c r="Q211">
        <f t="shared" si="54"/>
        <v>4.8640397665915787</v>
      </c>
      <c r="R211">
        <f t="shared" si="54"/>
        <v>18.864284128278744</v>
      </c>
      <c r="S211">
        <f t="shared" si="54"/>
        <v>48.791800268025362</v>
      </c>
      <c r="T211">
        <f t="shared" si="54"/>
        <v>3.06043264796052E-3</v>
      </c>
      <c r="U211">
        <f t="shared" si="54"/>
        <v>2.1990840507996518E-3</v>
      </c>
      <c r="V211">
        <f t="shared" si="54"/>
        <v>8.6379498741628123E-5</v>
      </c>
      <c r="W211">
        <f t="shared" si="54"/>
        <v>24.917675367776798</v>
      </c>
      <c r="X211">
        <f t="shared" si="54"/>
        <v>0</v>
      </c>
      <c r="Y211">
        <f t="shared" si="54"/>
        <v>0</v>
      </c>
      <c r="Z211">
        <f t="shared" si="54"/>
        <v>0</v>
      </c>
      <c r="AA211">
        <f t="shared" si="54"/>
        <v>3.2771307390180611</v>
      </c>
      <c r="AD211">
        <f t="shared" si="50"/>
        <v>134.93556871561381</v>
      </c>
      <c r="AR211" s="5"/>
      <c r="AS211">
        <f>SUM(E211:R211)+SUM(W211:AA211)</f>
        <v>86.13842255139096</v>
      </c>
      <c r="AT211">
        <f>SUM(U211:V211)</f>
        <v>2.2854635495412798E-3</v>
      </c>
      <c r="AU211">
        <f>S211</f>
        <v>48.791800268025362</v>
      </c>
      <c r="AV211">
        <f>SUM(S211:T211)</f>
        <v>48.794860700673325</v>
      </c>
      <c r="AW211" s="2">
        <f t="shared" si="51"/>
        <v>134.93556871561381</v>
      </c>
      <c r="AX211" s="2"/>
      <c r="AY211" s="2">
        <v>270.77544809987899</v>
      </c>
      <c r="AZ211" s="2">
        <v>0</v>
      </c>
      <c r="BA211" s="2">
        <f t="shared" si="52"/>
        <v>0</v>
      </c>
      <c r="BB211" s="2">
        <v>15.9553428459177</v>
      </c>
    </row>
    <row r="212" spans="2:54" x14ac:dyDescent="0.25">
      <c r="B212" s="6"/>
      <c r="C212" t="s">
        <v>66</v>
      </c>
      <c r="D212" t="s">
        <v>67</v>
      </c>
      <c r="E212">
        <f t="shared" si="54"/>
        <v>689.62397034942217</v>
      </c>
      <c r="F212">
        <f t="shared" si="54"/>
        <v>0</v>
      </c>
      <c r="G212">
        <f t="shared" ref="G212:AC212" si="55">G$22*G54</f>
        <v>0</v>
      </c>
      <c r="H212">
        <f t="shared" si="55"/>
        <v>0</v>
      </c>
      <c r="I212">
        <f t="shared" si="55"/>
        <v>0</v>
      </c>
      <c r="J212">
        <f t="shared" si="55"/>
        <v>8042.0759157236544</v>
      </c>
      <c r="K212">
        <f t="shared" si="55"/>
        <v>2701.1886212193749</v>
      </c>
      <c r="L212">
        <f t="shared" si="55"/>
        <v>8877.1361788699342</v>
      </c>
      <c r="M212">
        <f t="shared" si="55"/>
        <v>77353.83641791738</v>
      </c>
      <c r="N212">
        <f t="shared" si="55"/>
        <v>0</v>
      </c>
      <c r="O212">
        <f t="shared" si="55"/>
        <v>1882.3450055626936</v>
      </c>
      <c r="P212">
        <f t="shared" si="55"/>
        <v>18118.645481120198</v>
      </c>
      <c r="Q212">
        <f t="shared" si="55"/>
        <v>13359.71759419772</v>
      </c>
      <c r="R212">
        <f t="shared" si="55"/>
        <v>35887.615497060877</v>
      </c>
      <c r="S212">
        <f t="shared" si="55"/>
        <v>144186.30586820588</v>
      </c>
      <c r="T212">
        <f t="shared" si="55"/>
        <v>6.0470841373450845</v>
      </c>
      <c r="U212">
        <f t="shared" si="55"/>
        <v>5.9658186145475049</v>
      </c>
      <c r="V212">
        <f t="shared" si="55"/>
        <v>0.14286493124880867</v>
      </c>
      <c r="W212">
        <f t="shared" si="55"/>
        <v>49234.633396167199</v>
      </c>
      <c r="X212">
        <f t="shared" si="55"/>
        <v>0</v>
      </c>
      <c r="Y212">
        <f t="shared" si="55"/>
        <v>0</v>
      </c>
      <c r="Z212">
        <f t="shared" si="55"/>
        <v>0</v>
      </c>
      <c r="AA212">
        <f t="shared" si="55"/>
        <v>6216.8602047704162</v>
      </c>
      <c r="AD212">
        <f t="shared" si="50"/>
        <v>366562.13991884782</v>
      </c>
      <c r="AR212" s="5"/>
      <c r="AS212">
        <f>SUM(E212:R212)+SUM(W212:AA212)</f>
        <v>222363.67828295889</v>
      </c>
      <c r="AT212">
        <f>SUM(U212:V212)</f>
        <v>6.108683545796314</v>
      </c>
      <c r="AU212">
        <f>S212</f>
        <v>144186.30586820588</v>
      </c>
      <c r="AV212">
        <f>SUM(S212:T212)</f>
        <v>144192.35295234321</v>
      </c>
      <c r="AW212" s="2">
        <f t="shared" si="51"/>
        <v>366562.13991884782</v>
      </c>
      <c r="AX212" s="2"/>
      <c r="AY212" s="2">
        <v>720512.85851010506</v>
      </c>
      <c r="AZ212" s="2">
        <v>0</v>
      </c>
      <c r="BA212" s="2">
        <f t="shared" si="52"/>
        <v>0</v>
      </c>
      <c r="BB212" s="2">
        <v>14838.227618298801</v>
      </c>
    </row>
    <row r="213" spans="2:54" x14ac:dyDescent="0.25">
      <c r="B213" s="6"/>
      <c r="C213" t="s">
        <v>68</v>
      </c>
      <c r="D213" t="s">
        <v>69</v>
      </c>
      <c r="E213">
        <f t="shared" ref="E213:AA214" si="56">E$22*E55</f>
        <v>2.879929574676703E-4</v>
      </c>
      <c r="F213">
        <f t="shared" si="56"/>
        <v>0</v>
      </c>
      <c r="G213">
        <f t="shared" si="56"/>
        <v>0</v>
      </c>
      <c r="H213">
        <f t="shared" si="56"/>
        <v>0</v>
      </c>
      <c r="I213">
        <f t="shared" si="56"/>
        <v>0</v>
      </c>
      <c r="J213">
        <f t="shared" si="56"/>
        <v>2.3485677968491697E-3</v>
      </c>
      <c r="K213">
        <f t="shared" si="56"/>
        <v>2.6571225930652198E-3</v>
      </c>
      <c r="L213">
        <f t="shared" si="56"/>
        <v>3.3781015361784246E-2</v>
      </c>
      <c r="M213">
        <f t="shared" si="56"/>
        <v>2.6181421963043173E-2</v>
      </c>
      <c r="N213">
        <f t="shared" si="56"/>
        <v>0</v>
      </c>
      <c r="O213">
        <f t="shared" si="56"/>
        <v>2.5619328245784709E-4</v>
      </c>
      <c r="P213">
        <f t="shared" si="56"/>
        <v>1.43316624048071E-3</v>
      </c>
      <c r="Q213">
        <f t="shared" si="56"/>
        <v>1.251232945659846E-2</v>
      </c>
      <c r="R213">
        <f t="shared" si="56"/>
        <v>1.2491554323633953E-2</v>
      </c>
      <c r="S213">
        <f t="shared" si="56"/>
        <v>0.68704689271924946</v>
      </c>
      <c r="T213">
        <f t="shared" si="56"/>
        <v>4.2955917429656166E-6</v>
      </c>
      <c r="U213">
        <f t="shared" si="56"/>
        <v>2.0026709364335741E-6</v>
      </c>
      <c r="V213">
        <f t="shared" si="56"/>
        <v>1.093225412455112E-7</v>
      </c>
      <c r="W213">
        <f t="shared" si="56"/>
        <v>3.4974192500216897E-2</v>
      </c>
      <c r="X213">
        <f t="shared" si="56"/>
        <v>0</v>
      </c>
      <c r="Y213">
        <f t="shared" si="56"/>
        <v>0</v>
      </c>
      <c r="Z213">
        <f t="shared" si="56"/>
        <v>0</v>
      </c>
      <c r="AA213">
        <f t="shared" si="56"/>
        <v>3.1695517114638918E-3</v>
      </c>
      <c r="AD213">
        <f t="shared" si="50"/>
        <v>0.81714640849153142</v>
      </c>
      <c r="AR213" s="5"/>
      <c r="AS213">
        <f>SUM(E213:R213)+SUM(W213:AA213)</f>
        <v>0.13009310818706124</v>
      </c>
      <c r="AT213">
        <f>SUM(U213:V213)</f>
        <v>2.1119934776790852E-6</v>
      </c>
      <c r="AU213">
        <f>S213</f>
        <v>0.68704689271924946</v>
      </c>
      <c r="AV213">
        <f>SUM(S213:T213)</f>
        <v>0.68705118831099243</v>
      </c>
      <c r="AW213" s="2">
        <f t="shared" si="51"/>
        <v>0.81714640849153142</v>
      </c>
      <c r="AX213" s="2"/>
      <c r="AY213" s="2">
        <v>5.0575029968428602E-2</v>
      </c>
      <c r="AZ213" s="2">
        <v>0</v>
      </c>
      <c r="BA213" s="2">
        <f t="shared" si="52"/>
        <v>0</v>
      </c>
      <c r="BB213" s="2">
        <v>2.7102186705750199E-3</v>
      </c>
    </row>
    <row r="214" spans="2:54" x14ac:dyDescent="0.25">
      <c r="B214" s="6"/>
      <c r="C214" t="s">
        <v>70</v>
      </c>
      <c r="D214" t="s">
        <v>71</v>
      </c>
      <c r="E214">
        <f t="shared" si="56"/>
        <v>10.742994882598806</v>
      </c>
      <c r="F214">
        <f t="shared" si="56"/>
        <v>0</v>
      </c>
      <c r="G214">
        <f t="shared" si="56"/>
        <v>0</v>
      </c>
      <c r="H214">
        <f t="shared" si="56"/>
        <v>0</v>
      </c>
      <c r="I214">
        <f t="shared" si="56"/>
        <v>0</v>
      </c>
      <c r="J214">
        <f t="shared" si="56"/>
        <v>157.8119178901525</v>
      </c>
      <c r="K214">
        <f t="shared" si="56"/>
        <v>53.979273995559502</v>
      </c>
      <c r="L214">
        <f t="shared" si="56"/>
        <v>331.48455498144915</v>
      </c>
      <c r="M214">
        <f t="shared" si="56"/>
        <v>225.41222098848695</v>
      </c>
      <c r="N214">
        <f t="shared" si="56"/>
        <v>0</v>
      </c>
      <c r="O214">
        <f t="shared" si="56"/>
        <v>37.337997859014159</v>
      </c>
      <c r="P214">
        <f t="shared" si="56"/>
        <v>1334.07001642212</v>
      </c>
      <c r="Q214">
        <f t="shared" si="56"/>
        <v>456.27957892703165</v>
      </c>
      <c r="R214">
        <f t="shared" si="56"/>
        <v>1201.6698988618407</v>
      </c>
      <c r="S214">
        <f t="shared" si="56"/>
        <v>8662.1451836978467</v>
      </c>
      <c r="T214">
        <f t="shared" si="56"/>
        <v>0.29519694517840717</v>
      </c>
      <c r="U214">
        <f t="shared" si="56"/>
        <v>3.8784129824167096E-2</v>
      </c>
      <c r="V214">
        <f t="shared" si="56"/>
        <v>4.9276316800083457E-3</v>
      </c>
      <c r="W214">
        <f t="shared" si="56"/>
        <v>2403.4581040091698</v>
      </c>
      <c r="X214">
        <f t="shared" si="56"/>
        <v>0</v>
      </c>
      <c r="Y214">
        <f t="shared" si="56"/>
        <v>0</v>
      </c>
      <c r="Z214">
        <f t="shared" si="56"/>
        <v>0</v>
      </c>
      <c r="AA214">
        <f t="shared" si="56"/>
        <v>511.02369568462944</v>
      </c>
      <c r="AD214">
        <f t="shared" si="50"/>
        <v>15385.75434690658</v>
      </c>
      <c r="AR214" s="5"/>
      <c r="AS214">
        <f>SUM(E214:R214)+SUM(W214:AA214)</f>
        <v>6723.2702545020529</v>
      </c>
      <c r="AT214">
        <f>SUM(U214:V214)</f>
        <v>4.3711761504175439E-2</v>
      </c>
      <c r="AU214">
        <f>S214</f>
        <v>8662.1451836978467</v>
      </c>
      <c r="AV214">
        <f>SUM(S214:T214)</f>
        <v>8662.4403806430255</v>
      </c>
      <c r="AW214" s="2">
        <f t="shared" si="51"/>
        <v>15385.75434690658</v>
      </c>
      <c r="AX214" s="2"/>
      <c r="AY214" s="2">
        <v>3405.6629912271001</v>
      </c>
      <c r="AZ214" s="2">
        <v>0</v>
      </c>
      <c r="BA214" s="2">
        <f t="shared" si="52"/>
        <v>0</v>
      </c>
      <c r="BB214" s="2">
        <v>517.74663102738498</v>
      </c>
    </row>
    <row r="219" spans="2:54" x14ac:dyDescent="0.25">
      <c r="C219" s="1" t="s">
        <v>27</v>
      </c>
      <c r="E219" t="s">
        <v>1</v>
      </c>
      <c r="F219" t="s">
        <v>2</v>
      </c>
      <c r="G219" t="s">
        <v>3</v>
      </c>
      <c r="H219" t="s">
        <v>4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S219" t="s">
        <v>72</v>
      </c>
      <c r="AT219" t="s">
        <v>73</v>
      </c>
      <c r="AU219" t="s">
        <v>74</v>
      </c>
      <c r="AV219" t="s">
        <v>75</v>
      </c>
      <c r="AW219" s="2" t="s">
        <v>76</v>
      </c>
      <c r="AX219" s="2"/>
      <c r="AY219" s="2" t="s">
        <v>77</v>
      </c>
      <c r="AZ219" s="2" t="s">
        <v>78</v>
      </c>
      <c r="BA219" s="2" t="s">
        <v>79</v>
      </c>
    </row>
    <row r="220" spans="2:54" x14ac:dyDescent="0.25">
      <c r="B220" s="6" t="s">
        <v>83</v>
      </c>
      <c r="C220" t="s">
        <v>30</v>
      </c>
      <c r="D220" t="s">
        <v>31</v>
      </c>
      <c r="E220">
        <f>E$23*E30</f>
        <v>3.4388992038271149</v>
      </c>
      <c r="F220">
        <f t="shared" ref="F220:AA220" si="57">F$23*F30</f>
        <v>19.071829524177399</v>
      </c>
      <c r="G220">
        <f t="shared" si="57"/>
        <v>6.0869189497740921</v>
      </c>
      <c r="H220">
        <f t="shared" si="57"/>
        <v>0.68682092042734699</v>
      </c>
      <c r="I220">
        <f t="shared" si="57"/>
        <v>1.55029855482621</v>
      </c>
      <c r="J220">
        <f t="shared" si="57"/>
        <v>2.4193623091907299</v>
      </c>
      <c r="K220">
        <f t="shared" si="57"/>
        <v>5.25712351656657</v>
      </c>
      <c r="L220">
        <f t="shared" si="57"/>
        <v>1.2221963434104599</v>
      </c>
      <c r="M220">
        <f t="shared" si="57"/>
        <v>14.829975219250803</v>
      </c>
      <c r="N220">
        <f t="shared" si="57"/>
        <v>1.3407627583079518</v>
      </c>
      <c r="O220">
        <f t="shared" si="57"/>
        <v>47.799309852918725</v>
      </c>
      <c r="P220">
        <f t="shared" si="57"/>
        <v>19.4533706572116</v>
      </c>
      <c r="Q220">
        <f t="shared" si="57"/>
        <v>8.2350747526218306</v>
      </c>
      <c r="R220">
        <f t="shared" si="57"/>
        <v>5.0596874426332397</v>
      </c>
      <c r="S220">
        <f t="shared" si="57"/>
        <v>74.520486396169503</v>
      </c>
      <c r="T220">
        <f t="shared" si="57"/>
        <v>3.1480883521007924E-3</v>
      </c>
      <c r="U220">
        <f t="shared" si="57"/>
        <v>1.9497629156609948E-3</v>
      </c>
      <c r="V220">
        <f t="shared" si="57"/>
        <v>7.1534052395914657E-5</v>
      </c>
      <c r="W220">
        <f t="shared" si="57"/>
        <v>0</v>
      </c>
      <c r="X220">
        <f t="shared" si="57"/>
        <v>0</v>
      </c>
      <c r="Y220">
        <f t="shared" si="57"/>
        <v>0</v>
      </c>
      <c r="Z220">
        <f t="shared" si="57"/>
        <v>0</v>
      </c>
      <c r="AA220">
        <f t="shared" si="57"/>
        <v>2.1771536784558685</v>
      </c>
      <c r="AD220">
        <f>SUM(E220:AA220)</f>
        <v>213.15443946508967</v>
      </c>
      <c r="AR220" s="5" t="s">
        <v>84</v>
      </c>
      <c r="AS220">
        <f>SUM(E220:R220)+SUM(W220:AA220)</f>
        <v>138.62878368359998</v>
      </c>
      <c r="AT220">
        <f>SUM(U220:V220)</f>
        <v>2.0212969680569095E-3</v>
      </c>
      <c r="AU220">
        <f>S220</f>
        <v>74.520486396169503</v>
      </c>
      <c r="AV220">
        <f>SUM(S220:T220)</f>
        <v>74.523634484521608</v>
      </c>
      <c r="AW220" s="2">
        <f>+SUM(AC220:AE220)</f>
        <v>213.15443946508967</v>
      </c>
      <c r="AX220" s="2"/>
      <c r="AY220" s="2">
        <v>679.19907567416101</v>
      </c>
      <c r="AZ220" s="2">
        <v>0</v>
      </c>
      <c r="BA220" s="2">
        <f>+AH220</f>
        <v>0</v>
      </c>
      <c r="BB220" s="2">
        <v>7.42448506533451</v>
      </c>
    </row>
    <row r="221" spans="2:54" x14ac:dyDescent="0.25">
      <c r="B221" s="6"/>
      <c r="C221" t="s">
        <v>32</v>
      </c>
      <c r="D221" t="s">
        <v>33</v>
      </c>
      <c r="E221">
        <f t="shared" ref="E221:AA232" si="58">E$23*E31</f>
        <v>40.697959156382737</v>
      </c>
      <c r="F221">
        <f t="shared" si="58"/>
        <v>-359.12454475783699</v>
      </c>
      <c r="G221">
        <f t="shared" si="58"/>
        <v>-637.87159580352636</v>
      </c>
      <c r="H221">
        <f t="shared" si="58"/>
        <v>-119.1175243537747</v>
      </c>
      <c r="I221">
        <f t="shared" si="58"/>
        <v>-107.44838070199199</v>
      </c>
      <c r="J221">
        <f t="shared" si="58"/>
        <v>579.24044099787602</v>
      </c>
      <c r="K221">
        <f t="shared" si="58"/>
        <v>525.84088717477198</v>
      </c>
      <c r="L221">
        <f t="shared" si="58"/>
        <v>96.893167494110003</v>
      </c>
      <c r="M221">
        <f t="shared" si="58"/>
        <v>2003.3594187959638</v>
      </c>
      <c r="N221">
        <f t="shared" si="58"/>
        <v>336.52370188858333</v>
      </c>
      <c r="O221">
        <f t="shared" si="58"/>
        <v>1330.4112278626046</v>
      </c>
      <c r="P221">
        <f t="shared" si="58"/>
        <v>1736.6707203087799</v>
      </c>
      <c r="Q221">
        <f t="shared" si="58"/>
        <v>1244.9164710658165</v>
      </c>
      <c r="R221">
        <f t="shared" si="58"/>
        <v>1177.36413634065</v>
      </c>
      <c r="S221">
        <f t="shared" si="58"/>
        <v>9885.2351574177501</v>
      </c>
      <c r="T221">
        <f t="shared" si="58"/>
        <v>0.74733041967469793</v>
      </c>
      <c r="U221">
        <f t="shared" si="58"/>
        <v>0.62158793395880385</v>
      </c>
      <c r="V221">
        <f t="shared" si="58"/>
        <v>8.9163578695744487E-3</v>
      </c>
      <c r="W221">
        <f t="shared" si="58"/>
        <v>0</v>
      </c>
      <c r="X221">
        <f t="shared" si="58"/>
        <v>0</v>
      </c>
      <c r="Y221">
        <f t="shared" si="58"/>
        <v>0</v>
      </c>
      <c r="Z221">
        <f t="shared" si="58"/>
        <v>0</v>
      </c>
      <c r="AA221">
        <f t="shared" si="58"/>
        <v>577.90873657578379</v>
      </c>
      <c r="AD221">
        <f t="shared" ref="AD221:AD246" si="59">SUM(E221:AA221)</f>
        <v>18312.877814173447</v>
      </c>
      <c r="AR221" s="5"/>
      <c r="AS221">
        <f>SUM(E221:R221)+SUM(W221:AA221)</f>
        <v>8426.2648220441934</v>
      </c>
      <c r="AT221">
        <f>SUM(U221:V221)</f>
        <v>0.6305042918283783</v>
      </c>
      <c r="AU221">
        <f>S221</f>
        <v>9885.2351574177501</v>
      </c>
      <c r="AV221">
        <f>SUM(S221:T221)</f>
        <v>9885.9824878374257</v>
      </c>
      <c r="AW221" s="2">
        <f t="shared" ref="AW221:AW246" si="60">+SUM(AC221:AE221)</f>
        <v>18312.877814173447</v>
      </c>
      <c r="AX221" s="2"/>
      <c r="AY221" s="2">
        <v>69344.523762775905</v>
      </c>
      <c r="AZ221" s="2">
        <v>0</v>
      </c>
      <c r="BA221" s="2">
        <f t="shared" ref="BA221:BA246" si="61">+AH221</f>
        <v>0</v>
      </c>
      <c r="BB221" s="2">
        <v>34921.365961426403</v>
      </c>
    </row>
    <row r="222" spans="2:54" x14ac:dyDescent="0.25">
      <c r="B222" s="6"/>
      <c r="C222" t="s">
        <v>34</v>
      </c>
      <c r="D222" t="s">
        <v>33</v>
      </c>
      <c r="E222">
        <f t="shared" si="58"/>
        <v>-1273.0673118997897</v>
      </c>
      <c r="F222">
        <f t="shared" si="58"/>
        <v>-4765.0533326103496</v>
      </c>
      <c r="G222">
        <f t="shared" si="58"/>
        <v>-4030.3654234610021</v>
      </c>
      <c r="H222">
        <f t="shared" si="58"/>
        <v>-599.284455045698</v>
      </c>
      <c r="I222">
        <f t="shared" si="58"/>
        <v>-315.05481788015499</v>
      </c>
      <c r="J222">
        <f t="shared" si="58"/>
        <v>-0.12302167173555401</v>
      </c>
      <c r="K222">
        <f t="shared" si="58"/>
        <v>3.07766036280269</v>
      </c>
      <c r="L222">
        <f t="shared" si="58"/>
        <v>-25.207733024070102</v>
      </c>
      <c r="M222">
        <f t="shared" si="58"/>
        <v>-4.3642375359938859</v>
      </c>
      <c r="N222">
        <f t="shared" si="58"/>
        <v>3.4512356632718775</v>
      </c>
      <c r="O222">
        <f t="shared" si="58"/>
        <v>-127.57588799774099</v>
      </c>
      <c r="P222">
        <f t="shared" si="58"/>
        <v>3.8146375433529101</v>
      </c>
      <c r="Q222">
        <f t="shared" si="58"/>
        <v>-204.24334665586056</v>
      </c>
      <c r="R222">
        <f t="shared" si="58"/>
        <v>21.960240892910299</v>
      </c>
      <c r="S222">
        <f t="shared" si="58"/>
        <v>23.862383402062733</v>
      </c>
      <c r="T222">
        <f t="shared" si="58"/>
        <v>-1.3716733131132735E-3</v>
      </c>
      <c r="U222">
        <f t="shared" si="58"/>
        <v>-4.1554660131882734E-2</v>
      </c>
      <c r="V222">
        <f t="shared" si="58"/>
        <v>1.3392164484476692E-6</v>
      </c>
      <c r="W222">
        <f t="shared" si="58"/>
        <v>0</v>
      </c>
      <c r="X222">
        <f t="shared" si="58"/>
        <v>0</v>
      </c>
      <c r="Y222">
        <f t="shared" si="58"/>
        <v>0</v>
      </c>
      <c r="Z222">
        <f t="shared" si="58"/>
        <v>0</v>
      </c>
      <c r="AA222">
        <f t="shared" si="58"/>
        <v>4.7551852332043776</v>
      </c>
      <c r="AD222">
        <f t="shared" si="59"/>
        <v>-11283.461149679022</v>
      </c>
      <c r="AR222" s="5"/>
      <c r="AS222">
        <f>SUM(E222:R222)+SUM(W222:AA222)</f>
        <v>-11307.280608086856</v>
      </c>
      <c r="AT222">
        <f>SUM(U222:V222)</f>
        <v>-4.1553320915434289E-2</v>
      </c>
      <c r="AU222">
        <f>S222</f>
        <v>23.862383402062733</v>
      </c>
      <c r="AV222">
        <f>SUM(S222:T222)</f>
        <v>23.86101172874962</v>
      </c>
      <c r="AW222" s="2">
        <f t="shared" si="60"/>
        <v>-11283.461149679022</v>
      </c>
      <c r="AX222" s="2"/>
      <c r="AY222" s="2">
        <v>-240.50915122878999</v>
      </c>
      <c r="AZ222" s="2">
        <v>0</v>
      </c>
      <c r="BA222" s="2">
        <f t="shared" si="61"/>
        <v>0</v>
      </c>
      <c r="BB222" s="2">
        <v>32574.165279446501</v>
      </c>
    </row>
    <row r="223" spans="2:54" x14ac:dyDescent="0.25">
      <c r="B223" s="6"/>
      <c r="C223" t="s">
        <v>35</v>
      </c>
      <c r="D223" t="s">
        <v>33</v>
      </c>
      <c r="E223">
        <f t="shared" si="58"/>
        <v>1311.3790059848723</v>
      </c>
      <c r="F223">
        <f t="shared" si="58"/>
        <v>4399.7961347954097</v>
      </c>
      <c r="G223">
        <f t="shared" si="58"/>
        <v>3380.891637477006</v>
      </c>
      <c r="H223">
        <f t="shared" si="58"/>
        <v>478.82188986982499</v>
      </c>
      <c r="I223">
        <f t="shared" si="58"/>
        <v>207.13568348400801</v>
      </c>
      <c r="J223">
        <f t="shared" si="58"/>
        <v>578.975781236182</v>
      </c>
      <c r="K223">
        <f t="shared" si="58"/>
        <v>522.55638787554597</v>
      </c>
      <c r="L223">
        <f t="shared" si="58"/>
        <v>121.947009982567</v>
      </c>
      <c r="M223">
        <f t="shared" si="58"/>
        <v>2006.8221570103115</v>
      </c>
      <c r="N223">
        <f t="shared" si="58"/>
        <v>332.97321571135541</v>
      </c>
      <c r="O223">
        <f t="shared" si="58"/>
        <v>1455.3501800897347</v>
      </c>
      <c r="P223">
        <f t="shared" si="58"/>
        <v>1693.0173935717701</v>
      </c>
      <c r="Q223">
        <f t="shared" si="58"/>
        <v>1045.1184545283929</v>
      </c>
      <c r="R223">
        <f t="shared" si="58"/>
        <v>1154.9576630628301</v>
      </c>
      <c r="S223">
        <f t="shared" si="58"/>
        <v>9843.4236560555473</v>
      </c>
      <c r="T223">
        <f t="shared" si="58"/>
        <v>0.74816532105567757</v>
      </c>
      <c r="U223">
        <f t="shared" si="58"/>
        <v>0.66285215527873032</v>
      </c>
      <c r="V223">
        <f t="shared" si="58"/>
        <v>8.9046404558223626E-3</v>
      </c>
      <c r="W223">
        <f t="shared" si="58"/>
        <v>0</v>
      </c>
      <c r="X223">
        <f t="shared" si="58"/>
        <v>0</v>
      </c>
      <c r="Y223">
        <f t="shared" si="58"/>
        <v>0</v>
      </c>
      <c r="Z223">
        <f t="shared" si="58"/>
        <v>0</v>
      </c>
      <c r="AA223">
        <f t="shared" si="58"/>
        <v>572.89021162295307</v>
      </c>
      <c r="AD223">
        <f t="shared" si="59"/>
        <v>29107.476384475103</v>
      </c>
      <c r="AR223" s="5"/>
      <c r="AS223">
        <f>SUM(E223:R223)+SUM(W223:AA223)</f>
        <v>19262.632806302765</v>
      </c>
      <c r="AT223">
        <f>SUM(U223:V223)</f>
        <v>0.67175679573455271</v>
      </c>
      <c r="AU223">
        <f>S223</f>
        <v>9843.4236560555473</v>
      </c>
      <c r="AV223">
        <f>SUM(S223:T223)</f>
        <v>9844.1718213766035</v>
      </c>
      <c r="AW223" s="2">
        <f t="shared" si="60"/>
        <v>29107.476384475103</v>
      </c>
      <c r="AX223" s="2"/>
      <c r="AY223" s="2">
        <v>69558.092398928799</v>
      </c>
      <c r="AZ223" s="2">
        <v>0</v>
      </c>
      <c r="BA223" s="2">
        <f t="shared" si="61"/>
        <v>0</v>
      </c>
      <c r="BB223" s="2">
        <v>2346.2572079768602</v>
      </c>
    </row>
    <row r="224" spans="2:54" x14ac:dyDescent="0.25">
      <c r="B224" s="6"/>
      <c r="C224" t="s">
        <v>36</v>
      </c>
      <c r="D224" t="s">
        <v>33</v>
      </c>
      <c r="E224">
        <f t="shared" si="58"/>
        <v>2.3862650713038018</v>
      </c>
      <c r="F224">
        <f t="shared" si="58"/>
        <v>6.1326530570659203</v>
      </c>
      <c r="G224">
        <f t="shared" si="58"/>
        <v>11.602190180496377</v>
      </c>
      <c r="H224">
        <f t="shared" si="58"/>
        <v>1.3450408221027801</v>
      </c>
      <c r="I224">
        <f t="shared" si="58"/>
        <v>0.47075369415530099</v>
      </c>
      <c r="J224">
        <f t="shared" si="58"/>
        <v>0.38768143343093697</v>
      </c>
      <c r="K224">
        <f t="shared" si="58"/>
        <v>0.20683893642388601</v>
      </c>
      <c r="L224">
        <f t="shared" si="58"/>
        <v>0.153890535613323</v>
      </c>
      <c r="M224">
        <f t="shared" si="58"/>
        <v>0.90149932164316859</v>
      </c>
      <c r="N224">
        <f t="shared" si="58"/>
        <v>9.9250513954874206E-2</v>
      </c>
      <c r="O224">
        <f t="shared" si="58"/>
        <v>2.6369357706109224</v>
      </c>
      <c r="P224">
        <f t="shared" si="58"/>
        <v>39.838689193648001</v>
      </c>
      <c r="Q224">
        <f t="shared" si="58"/>
        <v>404.04136319328529</v>
      </c>
      <c r="R224">
        <f t="shared" si="58"/>
        <v>0.446232384912437</v>
      </c>
      <c r="S224">
        <f t="shared" si="58"/>
        <v>17.949117960118919</v>
      </c>
      <c r="T224">
        <f t="shared" si="58"/>
        <v>5.3677193213363624E-4</v>
      </c>
      <c r="U224">
        <f t="shared" si="58"/>
        <v>2.9043881195670712E-4</v>
      </c>
      <c r="V224">
        <f t="shared" si="58"/>
        <v>1.0378197303666297E-5</v>
      </c>
      <c r="W224">
        <f t="shared" si="58"/>
        <v>0</v>
      </c>
      <c r="X224">
        <f t="shared" si="58"/>
        <v>0</v>
      </c>
      <c r="Y224">
        <f t="shared" si="58"/>
        <v>0</v>
      </c>
      <c r="Z224">
        <f t="shared" si="58"/>
        <v>0</v>
      </c>
      <c r="AA224">
        <f t="shared" si="58"/>
        <v>0.26333971962347069</v>
      </c>
      <c r="AD224">
        <f t="shared" si="59"/>
        <v>488.8625793773308</v>
      </c>
      <c r="AR224" s="5"/>
      <c r="AS224">
        <f>SUM(E224:R224)+SUM(W224:AA224)</f>
        <v>470.91262382827045</v>
      </c>
      <c r="AT224">
        <f>SUM(U224:V224)</f>
        <v>3.0081700926037344E-4</v>
      </c>
      <c r="AU224">
        <f>S224</f>
        <v>17.949117960118919</v>
      </c>
      <c r="AV224">
        <f>SUM(S224:T224)</f>
        <v>17.949654732051052</v>
      </c>
      <c r="AW224" s="2">
        <f t="shared" si="60"/>
        <v>488.8625793773308</v>
      </c>
      <c r="AX224" s="2"/>
      <c r="AY224" s="2">
        <v>26.940515075566498</v>
      </c>
      <c r="AZ224" s="2">
        <v>0</v>
      </c>
      <c r="BA224" s="2">
        <f t="shared" si="61"/>
        <v>0</v>
      </c>
      <c r="BB224" s="2">
        <v>0.94347400319186503</v>
      </c>
    </row>
    <row r="225" spans="2:54" x14ac:dyDescent="0.25">
      <c r="B225" s="6"/>
      <c r="C225" t="s">
        <v>37</v>
      </c>
      <c r="D225" t="s">
        <v>38</v>
      </c>
      <c r="E225">
        <f t="shared" si="58"/>
        <v>5374.9713158315271</v>
      </c>
      <c r="F225">
        <f t="shared" si="58"/>
        <v>15816.667428135401</v>
      </c>
      <c r="G225">
        <f t="shared" si="58"/>
        <v>13692.729361556032</v>
      </c>
      <c r="H225">
        <f t="shared" si="58"/>
        <v>1979.4904599093597</v>
      </c>
      <c r="I225">
        <f t="shared" si="58"/>
        <v>351.59282460925402</v>
      </c>
      <c r="J225">
        <f t="shared" si="58"/>
        <v>2027.4445732356</v>
      </c>
      <c r="K225">
        <f t="shared" si="58"/>
        <v>3863.3733340793201</v>
      </c>
      <c r="L225">
        <f t="shared" si="58"/>
        <v>605.90690780827504</v>
      </c>
      <c r="M225">
        <f t="shared" si="58"/>
        <v>26541.937318062348</v>
      </c>
      <c r="N225">
        <f t="shared" si="58"/>
        <v>241.56374936758937</v>
      </c>
      <c r="O225">
        <f t="shared" si="58"/>
        <v>4560.8629626453339</v>
      </c>
      <c r="P225">
        <f t="shared" si="58"/>
        <v>3656.0733747112499</v>
      </c>
      <c r="Q225">
        <f t="shared" si="58"/>
        <v>31347.385722015199</v>
      </c>
      <c r="R225">
        <f t="shared" si="58"/>
        <v>2411.58543980267</v>
      </c>
      <c r="S225">
        <f t="shared" si="58"/>
        <v>35389.717711914091</v>
      </c>
      <c r="T225">
        <f t="shared" si="58"/>
        <v>2.083326472616533</v>
      </c>
      <c r="U225">
        <f t="shared" si="58"/>
        <v>0.90658541068163279</v>
      </c>
      <c r="V225">
        <f t="shared" si="58"/>
        <v>5.492741233588036E-2</v>
      </c>
      <c r="W225">
        <f t="shared" si="58"/>
        <v>0</v>
      </c>
      <c r="X225">
        <f t="shared" si="58"/>
        <v>0</v>
      </c>
      <c r="Y225">
        <f t="shared" si="58"/>
        <v>0</v>
      </c>
      <c r="Z225">
        <f t="shared" si="58"/>
        <v>0</v>
      </c>
      <c r="AA225">
        <f t="shared" si="58"/>
        <v>1315.9173646159154</v>
      </c>
      <c r="AD225">
        <f t="shared" si="59"/>
        <v>149180.26468759478</v>
      </c>
      <c r="AR225" s="5"/>
      <c r="AS225">
        <f>SUM(E225:R225)+SUM(W225:AA225)</f>
        <v>113787.50213638508</v>
      </c>
      <c r="AT225">
        <f>SUM(U225:V225)</f>
        <v>0.96151282301751317</v>
      </c>
      <c r="AU225">
        <f>S225</f>
        <v>35389.717711914091</v>
      </c>
      <c r="AV225">
        <f>SUM(S225:T225)</f>
        <v>35391.801038386708</v>
      </c>
      <c r="AW225" s="2">
        <f t="shared" si="60"/>
        <v>149180.26468759478</v>
      </c>
      <c r="AX225" s="2"/>
      <c r="AY225" s="2">
        <v>134693.47710672801</v>
      </c>
      <c r="AZ225" s="2">
        <v>0</v>
      </c>
      <c r="BA225" s="2">
        <f t="shared" si="61"/>
        <v>0</v>
      </c>
      <c r="BB225" s="2">
        <v>106882.297804766</v>
      </c>
    </row>
    <row r="226" spans="2:54" x14ac:dyDescent="0.25">
      <c r="B226" s="6"/>
      <c r="C226" t="s">
        <v>39</v>
      </c>
      <c r="D226" t="s">
        <v>38</v>
      </c>
      <c r="E226">
        <f t="shared" si="58"/>
        <v>852.80853445050036</v>
      </c>
      <c r="F226">
        <f t="shared" si="58"/>
        <v>31889.5966911012</v>
      </c>
      <c r="G226">
        <f t="shared" si="58"/>
        <v>1461.1948198968246</v>
      </c>
      <c r="H226">
        <f t="shared" si="58"/>
        <v>184.224981361343</v>
      </c>
      <c r="I226">
        <f t="shared" si="58"/>
        <v>412.13599023662999</v>
      </c>
      <c r="J226">
        <f t="shared" si="58"/>
        <v>555.76698475446301</v>
      </c>
      <c r="K226">
        <f t="shared" si="58"/>
        <v>828.52843388496694</v>
      </c>
      <c r="L226">
        <f t="shared" si="58"/>
        <v>549.28775671924996</v>
      </c>
      <c r="M226">
        <f t="shared" si="58"/>
        <v>10469.838597105419</v>
      </c>
      <c r="N226">
        <f t="shared" si="58"/>
        <v>92.568871248434647</v>
      </c>
      <c r="O226">
        <f t="shared" si="58"/>
        <v>1959.8671811150246</v>
      </c>
      <c r="P226">
        <f t="shared" si="58"/>
        <v>1277.51369195241</v>
      </c>
      <c r="Q226">
        <f t="shared" si="58"/>
        <v>6300.1946892997103</v>
      </c>
      <c r="R226">
        <f t="shared" si="58"/>
        <v>1152.03023729954</v>
      </c>
      <c r="S226">
        <f t="shared" si="58"/>
        <v>47178.894396068994</v>
      </c>
      <c r="T226">
        <f t="shared" si="58"/>
        <v>1.2200410258245602</v>
      </c>
      <c r="U226">
        <f t="shared" si="58"/>
        <v>0.53095712494903258</v>
      </c>
      <c r="V226">
        <f t="shared" si="58"/>
        <v>2.6098026871180728E-2</v>
      </c>
      <c r="W226">
        <f t="shared" si="58"/>
        <v>0</v>
      </c>
      <c r="X226">
        <f t="shared" si="58"/>
        <v>0</v>
      </c>
      <c r="Y226">
        <f t="shared" si="58"/>
        <v>0</v>
      </c>
      <c r="Z226">
        <f t="shared" si="58"/>
        <v>0</v>
      </c>
      <c r="AA226">
        <f t="shared" si="58"/>
        <v>731.62660123485205</v>
      </c>
      <c r="AD226">
        <f t="shared" si="59"/>
        <v>105897.8555539072</v>
      </c>
      <c r="AR226" s="5"/>
      <c r="AS226">
        <f>SUM(E226:R226)+SUM(W226:AA226)</f>
        <v>58717.184061660562</v>
      </c>
      <c r="AT226">
        <f>SUM(U226:V226)</f>
        <v>0.55705515182021326</v>
      </c>
      <c r="AU226">
        <f>S226</f>
        <v>47178.894396068994</v>
      </c>
      <c r="AV226">
        <f>SUM(S226:T226)</f>
        <v>47180.114437094817</v>
      </c>
      <c r="AW226" s="2">
        <f t="shared" si="60"/>
        <v>105897.8555539072</v>
      </c>
      <c r="AX226" s="2"/>
      <c r="AY226" s="2">
        <v>27019.7488622655</v>
      </c>
      <c r="AZ226" s="2">
        <v>0</v>
      </c>
      <c r="BA226" s="2">
        <f t="shared" si="61"/>
        <v>0</v>
      </c>
      <c r="BB226" s="2">
        <v>3741.4468188740102</v>
      </c>
    </row>
    <row r="227" spans="2:54" x14ac:dyDescent="0.25">
      <c r="B227" s="6"/>
      <c r="C227" t="s">
        <v>40</v>
      </c>
      <c r="D227" t="s">
        <v>38</v>
      </c>
      <c r="E227">
        <f t="shared" si="58"/>
        <v>5894.3782051855887</v>
      </c>
      <c r="F227">
        <f t="shared" si="58"/>
        <v>18177.468719721801</v>
      </c>
      <c r="G227">
        <f t="shared" si="58"/>
        <v>14332.014160075994</v>
      </c>
      <c r="H227">
        <f t="shared" si="58"/>
        <v>2053.9972200289899</v>
      </c>
      <c r="I227">
        <f t="shared" si="58"/>
        <v>681.06429537119197</v>
      </c>
      <c r="J227">
        <f t="shared" si="58"/>
        <v>2382.6756394294998</v>
      </c>
      <c r="K227">
        <f t="shared" si="58"/>
        <v>4609.6294142863198</v>
      </c>
      <c r="L227">
        <f t="shared" si="58"/>
        <v>726.40249435083103</v>
      </c>
      <c r="M227">
        <f t="shared" si="58"/>
        <v>35730.997165599088</v>
      </c>
      <c r="N227">
        <f t="shared" si="58"/>
        <v>287.16566096987651</v>
      </c>
      <c r="O227">
        <f t="shared" si="58"/>
        <v>5299.6773361586693</v>
      </c>
      <c r="P227">
        <f t="shared" si="58"/>
        <v>4259.7682146761699</v>
      </c>
      <c r="Q227">
        <f t="shared" si="58"/>
        <v>12716.883914048905</v>
      </c>
      <c r="R227">
        <f t="shared" si="58"/>
        <v>3303.64135381297</v>
      </c>
      <c r="S227">
        <f t="shared" si="58"/>
        <v>76968.094071996966</v>
      </c>
      <c r="T227">
        <f t="shared" si="58"/>
        <v>2.9930463115062245</v>
      </c>
      <c r="U227">
        <f t="shared" si="58"/>
        <v>1.318760367144499</v>
      </c>
      <c r="V227">
        <f t="shared" si="58"/>
        <v>7.3370247656503934E-2</v>
      </c>
      <c r="W227">
        <f t="shared" si="58"/>
        <v>0</v>
      </c>
      <c r="X227">
        <f t="shared" si="58"/>
        <v>0</v>
      </c>
      <c r="Y227">
        <f t="shared" si="58"/>
        <v>0</v>
      </c>
      <c r="Z227">
        <f t="shared" si="58"/>
        <v>0</v>
      </c>
      <c r="AA227">
        <f t="shared" si="58"/>
        <v>1887.1975997369834</v>
      </c>
      <c r="AD227">
        <f t="shared" si="59"/>
        <v>189315.44064237611</v>
      </c>
      <c r="AR227" s="5"/>
      <c r="AS227">
        <f>SUM(E227:R227)+SUM(W227:AA227)</f>
        <v>112342.96139345288</v>
      </c>
      <c r="AT227">
        <f>SUM(U227:V227)</f>
        <v>1.3921306148010029</v>
      </c>
      <c r="AU227">
        <f>S227</f>
        <v>76968.094071996966</v>
      </c>
      <c r="AV227">
        <f>SUM(S227:T227)</f>
        <v>76971.087118308467</v>
      </c>
      <c r="AW227" s="2">
        <f t="shared" si="60"/>
        <v>189315.44064237611</v>
      </c>
      <c r="AX227" s="2"/>
      <c r="AY227" s="2">
        <v>150590.87186741701</v>
      </c>
      <c r="AZ227" s="2">
        <v>0</v>
      </c>
      <c r="BA227" s="2">
        <f t="shared" si="61"/>
        <v>0</v>
      </c>
      <c r="BB227" s="2">
        <v>109971.556735035</v>
      </c>
    </row>
    <row r="228" spans="2:54" x14ac:dyDescent="0.25">
      <c r="B228" s="6"/>
      <c r="C228" t="s">
        <v>41</v>
      </c>
      <c r="D228" t="s">
        <v>38</v>
      </c>
      <c r="E228">
        <f t="shared" si="58"/>
        <v>208.58746596869335</v>
      </c>
      <c r="F228">
        <f t="shared" si="58"/>
        <v>645.14706820193896</v>
      </c>
      <c r="G228">
        <f t="shared" si="58"/>
        <v>616.97400569752176</v>
      </c>
      <c r="H228">
        <f t="shared" si="58"/>
        <v>84.450510325762707</v>
      </c>
      <c r="I228">
        <f t="shared" si="58"/>
        <v>38.888128082065698</v>
      </c>
      <c r="J228">
        <f t="shared" si="58"/>
        <v>107.821606460635</v>
      </c>
      <c r="K228">
        <f t="shared" si="58"/>
        <v>33.073894111912601</v>
      </c>
      <c r="L228">
        <f t="shared" si="58"/>
        <v>137.50898413377001</v>
      </c>
      <c r="M228">
        <f t="shared" si="58"/>
        <v>97.430984294438844</v>
      </c>
      <c r="N228">
        <f t="shared" si="58"/>
        <v>20.009864791371886</v>
      </c>
      <c r="O228">
        <f t="shared" si="58"/>
        <v>591.60037144441128</v>
      </c>
      <c r="P228">
        <f t="shared" si="58"/>
        <v>70.160455436736399</v>
      </c>
      <c r="Q228">
        <f t="shared" si="58"/>
        <v>23541.824395862688</v>
      </c>
      <c r="R228">
        <f t="shared" si="58"/>
        <v>159.07685945768799</v>
      </c>
      <c r="S228">
        <f t="shared" si="58"/>
        <v>3106.9349169164184</v>
      </c>
      <c r="T228">
        <f t="shared" si="58"/>
        <v>0.2165737277847905</v>
      </c>
      <c r="U228">
        <f t="shared" si="58"/>
        <v>6.2743418234639303E-2</v>
      </c>
      <c r="V228">
        <f t="shared" si="58"/>
        <v>5.0950182266275177E-3</v>
      </c>
      <c r="W228">
        <f t="shared" si="58"/>
        <v>0</v>
      </c>
      <c r="X228">
        <f t="shared" si="58"/>
        <v>0</v>
      </c>
      <c r="Y228">
        <f t="shared" si="58"/>
        <v>0</v>
      </c>
      <c r="Z228">
        <f t="shared" si="58"/>
        <v>0</v>
      </c>
      <c r="AA228">
        <f t="shared" si="58"/>
        <v>105.87848017030048</v>
      </c>
      <c r="AD228">
        <f t="shared" si="59"/>
        <v>29565.652403520602</v>
      </c>
      <c r="AR228" s="5"/>
      <c r="AS228">
        <f>SUM(E228:R228)+SUM(W228:AA228)</f>
        <v>26458.433074439934</v>
      </c>
      <c r="AT228">
        <f>SUM(U228:V228)</f>
        <v>6.7838436461266818E-2</v>
      </c>
      <c r="AU228">
        <f>S228</f>
        <v>3106.9349169164184</v>
      </c>
      <c r="AV228">
        <f>SUM(S228:T228)</f>
        <v>3107.151490644203</v>
      </c>
      <c r="AW228" s="2">
        <f t="shared" si="60"/>
        <v>29565.652403520602</v>
      </c>
      <c r="AX228" s="2"/>
      <c r="AY228" s="2">
        <v>2749.7549641846099</v>
      </c>
      <c r="AZ228" s="2">
        <v>0</v>
      </c>
      <c r="BA228" s="2">
        <f t="shared" si="61"/>
        <v>0</v>
      </c>
      <c r="BB228" s="2">
        <v>150.546443887279</v>
      </c>
    </row>
    <row r="229" spans="2:54" x14ac:dyDescent="0.25">
      <c r="B229" s="6"/>
      <c r="C229" t="s">
        <v>42</v>
      </c>
      <c r="D229" t="s">
        <v>38</v>
      </c>
      <c r="E229">
        <f t="shared" si="58"/>
        <v>124.81417912771991</v>
      </c>
      <c r="F229">
        <f t="shared" si="58"/>
        <v>28883.648331312899</v>
      </c>
      <c r="G229">
        <f t="shared" si="58"/>
        <v>204.93601567945379</v>
      </c>
      <c r="H229">
        <f t="shared" si="58"/>
        <v>25.267710915949301</v>
      </c>
      <c r="I229">
        <f t="shared" si="58"/>
        <v>43.776391392628199</v>
      </c>
      <c r="J229">
        <f t="shared" si="58"/>
        <v>92.714312099927895</v>
      </c>
      <c r="K229">
        <f t="shared" si="58"/>
        <v>49.198459566048903</v>
      </c>
      <c r="L229">
        <f t="shared" si="58"/>
        <v>291.283186042924</v>
      </c>
      <c r="M229">
        <f t="shared" si="58"/>
        <v>1183.3477652740864</v>
      </c>
      <c r="N229">
        <f t="shared" si="58"/>
        <v>26.957094854776308</v>
      </c>
      <c r="O229">
        <f t="shared" si="58"/>
        <v>629.45243615727929</v>
      </c>
      <c r="P229">
        <f t="shared" si="58"/>
        <v>603.65839655073796</v>
      </c>
      <c r="Q229">
        <f t="shared" si="58"/>
        <v>1388.8721014032303</v>
      </c>
      <c r="R229">
        <f t="shared" si="58"/>
        <v>100.89746383156</v>
      </c>
      <c r="S229">
        <f t="shared" si="58"/>
        <v>2493.5831190697204</v>
      </c>
      <c r="T229">
        <f t="shared" si="58"/>
        <v>9.3747459150071974E-2</v>
      </c>
      <c r="U229">
        <f t="shared" si="58"/>
        <v>5.6038750251529518E-2</v>
      </c>
      <c r="V229">
        <f t="shared" si="58"/>
        <v>2.5601733239297986E-3</v>
      </c>
      <c r="W229">
        <f t="shared" si="58"/>
        <v>0</v>
      </c>
      <c r="X229">
        <f t="shared" si="58"/>
        <v>0</v>
      </c>
      <c r="Y229">
        <f t="shared" si="58"/>
        <v>0</v>
      </c>
      <c r="Z229">
        <f t="shared" si="58"/>
        <v>0</v>
      </c>
      <c r="AA229">
        <f t="shared" si="58"/>
        <v>54.46788594347781</v>
      </c>
      <c r="AD229">
        <f t="shared" si="59"/>
        <v>36197.027195605144</v>
      </c>
      <c r="AR229" s="5"/>
      <c r="AS229">
        <f>SUM(E229:R229)+SUM(W229:AA229)</f>
        <v>33703.291730152705</v>
      </c>
      <c r="AT229">
        <f>SUM(U229:V229)</f>
        <v>5.8598923575459316E-2</v>
      </c>
      <c r="AU229">
        <f>S229</f>
        <v>2493.5831190697204</v>
      </c>
      <c r="AV229">
        <f>SUM(S229:T229)</f>
        <v>2493.6768665288705</v>
      </c>
      <c r="AW229" s="2">
        <f t="shared" si="60"/>
        <v>36197.027195605144</v>
      </c>
      <c r="AX229" s="2"/>
      <c r="AY229" s="2">
        <v>8372.5991373911802</v>
      </c>
      <c r="AZ229" s="2">
        <v>0</v>
      </c>
      <c r="BA229" s="2">
        <f t="shared" si="61"/>
        <v>0</v>
      </c>
      <c r="BB229" s="2">
        <v>501.64144471732902</v>
      </c>
    </row>
    <row r="230" spans="2:54" x14ac:dyDescent="0.25">
      <c r="B230" s="6"/>
      <c r="C230" t="s">
        <v>43</v>
      </c>
      <c r="D230" t="s">
        <v>44</v>
      </c>
      <c r="E230">
        <f t="shared" si="58"/>
        <v>5.0158822655241396E-5</v>
      </c>
      <c r="F230">
        <f t="shared" si="58"/>
        <v>3.5049195038386398E-4</v>
      </c>
      <c r="G230">
        <f t="shared" si="58"/>
        <v>2.2308366488895339E-4</v>
      </c>
      <c r="H230">
        <f t="shared" si="58"/>
        <v>7.2305402290819604E-6</v>
      </c>
      <c r="I230">
        <f t="shared" si="58"/>
        <v>2.56071023683799E-5</v>
      </c>
      <c r="J230">
        <f t="shared" si="58"/>
        <v>4.6974101788679998E-5</v>
      </c>
      <c r="K230">
        <f t="shared" si="58"/>
        <v>5.5033102218761402E-5</v>
      </c>
      <c r="L230">
        <f t="shared" si="58"/>
        <v>1.0602950726101599E-5</v>
      </c>
      <c r="M230">
        <f t="shared" si="58"/>
        <v>6.5140985136126202E-5</v>
      </c>
      <c r="N230">
        <f t="shared" si="58"/>
        <v>1.5758709641234238E-5</v>
      </c>
      <c r="O230">
        <f t="shared" si="58"/>
        <v>2.0475518658543101E-4</v>
      </c>
      <c r="P230">
        <f t="shared" si="58"/>
        <v>1.24716495697226E-4</v>
      </c>
      <c r="Q230">
        <f t="shared" si="58"/>
        <v>8.3578230605957403E-5</v>
      </c>
      <c r="R230">
        <f t="shared" si="58"/>
        <v>9.2482208232623296E-5</v>
      </c>
      <c r="S230">
        <f t="shared" si="58"/>
        <v>6.6411239265148784E-4</v>
      </c>
      <c r="T230">
        <f t="shared" si="58"/>
        <v>4.2577737376084268E-8</v>
      </c>
      <c r="U230">
        <f t="shared" si="58"/>
        <v>2.6774285715204118E-8</v>
      </c>
      <c r="V230">
        <f t="shared" si="58"/>
        <v>4.5972557048638859E-9</v>
      </c>
      <c r="W230">
        <f t="shared" si="58"/>
        <v>0</v>
      </c>
      <c r="X230">
        <f t="shared" si="58"/>
        <v>0</v>
      </c>
      <c r="Y230">
        <f t="shared" si="58"/>
        <v>0</v>
      </c>
      <c r="Z230">
        <f t="shared" si="58"/>
        <v>0</v>
      </c>
      <c r="AA230">
        <f t="shared" si="58"/>
        <v>2.4664277610878285E-5</v>
      </c>
      <c r="AD230">
        <f t="shared" si="59"/>
        <v>2.0444646706988243E-3</v>
      </c>
      <c r="AR230" s="5"/>
      <c r="AS230">
        <f>SUM(E230:R230)+SUM(W230:AA230)</f>
        <v>1.3802783287685401E-3</v>
      </c>
      <c r="AT230">
        <f>SUM(U230:V230)</f>
        <v>3.1371541420068005E-8</v>
      </c>
      <c r="AU230">
        <f>S230</f>
        <v>6.6411239265148784E-4</v>
      </c>
      <c r="AV230">
        <f>SUM(S230:T230)</f>
        <v>6.6415497038886391E-4</v>
      </c>
      <c r="AW230" s="2">
        <f t="shared" si="60"/>
        <v>2.0444646706988243E-3</v>
      </c>
      <c r="AX230" s="2"/>
      <c r="AY230" s="2">
        <v>9.7636408364251801E-4</v>
      </c>
      <c r="AZ230" s="2">
        <v>0</v>
      </c>
      <c r="BA230" s="2">
        <f t="shared" si="61"/>
        <v>0</v>
      </c>
      <c r="BB230" s="2">
        <v>9.6711751805236205E-5</v>
      </c>
    </row>
    <row r="231" spans="2:54" x14ac:dyDescent="0.25">
      <c r="B231" s="6"/>
      <c r="C231" t="s">
        <v>45</v>
      </c>
      <c r="D231" t="s">
        <v>46</v>
      </c>
      <c r="E231">
        <f t="shared" si="58"/>
        <v>1.0024806305911294</v>
      </c>
      <c r="F231">
        <f t="shared" si="58"/>
        <v>6.9032049829731088</v>
      </c>
      <c r="G231">
        <f t="shared" si="58"/>
        <v>2.4006832905944129</v>
      </c>
      <c r="H231">
        <f t="shared" si="58"/>
        <v>0.25654388199147299</v>
      </c>
      <c r="I231">
        <f t="shared" si="58"/>
        <v>0.50535301974765301</v>
      </c>
      <c r="J231">
        <f t="shared" si="58"/>
        <v>0.580743740217183</v>
      </c>
      <c r="K231">
        <f t="shared" si="58"/>
        <v>0.84335619187444699</v>
      </c>
      <c r="L231">
        <f t="shared" si="58"/>
        <v>0.332246029374413</v>
      </c>
      <c r="M231">
        <f t="shared" si="58"/>
        <v>2.3513684981595984</v>
      </c>
      <c r="N231">
        <f t="shared" si="58"/>
        <v>0.26777409244442668</v>
      </c>
      <c r="O231">
        <f t="shared" si="58"/>
        <v>2.2740339776485676</v>
      </c>
      <c r="P231">
        <f t="shared" si="58"/>
        <v>2.5231712122488599</v>
      </c>
      <c r="Q231">
        <f t="shared" si="58"/>
        <v>2.166356407880448</v>
      </c>
      <c r="R231">
        <f t="shared" si="58"/>
        <v>1.2957281774412399</v>
      </c>
      <c r="S231">
        <f t="shared" si="58"/>
        <v>11.03884821418016</v>
      </c>
      <c r="T231">
        <f t="shared" si="58"/>
        <v>9.1762587781625484E-4</v>
      </c>
      <c r="U231">
        <f t="shared" si="58"/>
        <v>5.3795080838397037E-4</v>
      </c>
      <c r="V231">
        <f t="shared" si="58"/>
        <v>2.4873913310638273E-5</v>
      </c>
      <c r="W231">
        <f t="shared" si="58"/>
        <v>0</v>
      </c>
      <c r="X231">
        <f t="shared" si="58"/>
        <v>0</v>
      </c>
      <c r="Y231">
        <f t="shared" si="58"/>
        <v>0</v>
      </c>
      <c r="Z231">
        <f t="shared" si="58"/>
        <v>0</v>
      </c>
      <c r="AA231">
        <f t="shared" si="58"/>
        <v>0.64513096908105161</v>
      </c>
      <c r="AD231">
        <f t="shared" si="59"/>
        <v>35.388503767047695</v>
      </c>
      <c r="AR231" s="5"/>
      <c r="AS231">
        <f>SUM(E231:R231)+SUM(W231:AA231)</f>
        <v>24.348175102268016</v>
      </c>
      <c r="AT231">
        <f>SUM(U231:V231)</f>
        <v>5.6282472169460866E-4</v>
      </c>
      <c r="AU231">
        <f>S231</f>
        <v>11.03884821418016</v>
      </c>
      <c r="AV231">
        <f>SUM(S231:T231)</f>
        <v>11.039765840057976</v>
      </c>
      <c r="AW231" s="2">
        <f t="shared" si="60"/>
        <v>35.388503767047695</v>
      </c>
      <c r="AX231" s="2"/>
      <c r="AY231" s="2">
        <v>90.817285934508305</v>
      </c>
      <c r="AZ231" s="2">
        <v>0</v>
      </c>
      <c r="BA231" s="2">
        <f t="shared" si="61"/>
        <v>0</v>
      </c>
      <c r="BB231" s="2">
        <v>77.249012862427605</v>
      </c>
    </row>
    <row r="232" spans="2:54" x14ac:dyDescent="0.25">
      <c r="B232" s="6"/>
      <c r="C232" t="s">
        <v>47</v>
      </c>
      <c r="D232" t="s">
        <v>48</v>
      </c>
      <c r="E232">
        <f t="shared" si="58"/>
        <v>0.30735535749252085</v>
      </c>
      <c r="F232">
        <f t="shared" si="58"/>
        <v>0.80171810963731704</v>
      </c>
      <c r="G232">
        <f t="shared" ref="G232:AC232" si="62">G$23*G42</f>
        <v>0.50894367238051619</v>
      </c>
      <c r="H232">
        <f t="shared" si="62"/>
        <v>6.3952779208620705E-2</v>
      </c>
      <c r="I232">
        <f t="shared" si="62"/>
        <v>0.24705195782188699</v>
      </c>
      <c r="J232">
        <f t="shared" si="62"/>
        <v>0.26066304827794101</v>
      </c>
      <c r="K232">
        <f t="shared" si="62"/>
        <v>7.4320831566057802E-2</v>
      </c>
      <c r="L232">
        <f t="shared" si="62"/>
        <v>3.21438253635975E-2</v>
      </c>
      <c r="M232">
        <f t="shared" si="62"/>
        <v>0.49913742169423697</v>
      </c>
      <c r="N232">
        <f t="shared" si="62"/>
        <v>3.2917158766980821E-2</v>
      </c>
      <c r="O232">
        <f t="shared" si="62"/>
        <v>0.42784039641804483</v>
      </c>
      <c r="P232">
        <f t="shared" si="62"/>
        <v>0.86655730598736402</v>
      </c>
      <c r="Q232">
        <f t="shared" si="62"/>
        <v>0.37188905346872886</v>
      </c>
      <c r="R232">
        <f t="shared" si="62"/>
        <v>0.17119817268444101</v>
      </c>
      <c r="S232">
        <f t="shared" si="62"/>
        <v>5.8389349408120594</v>
      </c>
      <c r="T232">
        <f t="shared" si="62"/>
        <v>1.1522303895305727E-4</v>
      </c>
      <c r="U232">
        <f t="shared" si="62"/>
        <v>7.3638698732656887E-5</v>
      </c>
      <c r="V232">
        <f t="shared" si="62"/>
        <v>1.6699316813291914E-6</v>
      </c>
      <c r="W232">
        <f t="shared" si="62"/>
        <v>0</v>
      </c>
      <c r="X232">
        <f t="shared" si="62"/>
        <v>0</v>
      </c>
      <c r="Y232">
        <f t="shared" si="62"/>
        <v>0</v>
      </c>
      <c r="Z232">
        <f t="shared" si="62"/>
        <v>0</v>
      </c>
      <c r="AA232">
        <f t="shared" si="62"/>
        <v>6.6655108986342013E-2</v>
      </c>
      <c r="AD232">
        <f t="shared" si="59"/>
        <v>10.571469672236024</v>
      </c>
      <c r="AR232" s="5"/>
      <c r="AS232">
        <f>SUM(E232:R232)+SUM(W232:AA232)</f>
        <v>4.7323441997545963</v>
      </c>
      <c r="AT232">
        <f>SUM(U232:V232)</f>
        <v>7.5308630413986074E-5</v>
      </c>
      <c r="AU232">
        <f>S232</f>
        <v>5.8389349408120594</v>
      </c>
      <c r="AV232">
        <f>SUM(S232:T232)</f>
        <v>5.8390501638510122</v>
      </c>
      <c r="AW232" s="2">
        <f t="shared" si="60"/>
        <v>10.571469672236024</v>
      </c>
      <c r="AX232" s="2"/>
      <c r="AY232" s="2">
        <v>27.074530089964998</v>
      </c>
      <c r="AZ232" s="2">
        <v>0</v>
      </c>
      <c r="BA232" s="2">
        <f t="shared" si="61"/>
        <v>0</v>
      </c>
      <c r="BB232" s="2">
        <v>0.68850301867645702</v>
      </c>
    </row>
    <row r="233" spans="2:54" x14ac:dyDescent="0.25">
      <c r="B233" s="6"/>
      <c r="C233" t="s">
        <v>49</v>
      </c>
      <c r="D233" t="s">
        <v>50</v>
      </c>
      <c r="E233">
        <f t="shared" ref="E233:AA244" si="63">E$23*E43</f>
        <v>10.068546803804828</v>
      </c>
      <c r="F233">
        <f t="shared" si="63"/>
        <v>67.200831758212004</v>
      </c>
      <c r="G233">
        <f t="shared" si="63"/>
        <v>24.104521172251204</v>
      </c>
      <c r="H233">
        <f t="shared" si="63"/>
        <v>2.4873253263432802</v>
      </c>
      <c r="I233">
        <f t="shared" si="63"/>
        <v>5.1769739570061004</v>
      </c>
      <c r="J233">
        <f t="shared" si="63"/>
        <v>6.0415167072424998</v>
      </c>
      <c r="K233">
        <f t="shared" si="63"/>
        <v>10.1317601277481</v>
      </c>
      <c r="L233">
        <f t="shared" si="63"/>
        <v>4.7193542065127003</v>
      </c>
      <c r="M233">
        <f t="shared" si="63"/>
        <v>23.282831289617672</v>
      </c>
      <c r="N233">
        <f t="shared" si="63"/>
        <v>2.3177693512456026</v>
      </c>
      <c r="O233">
        <f t="shared" si="63"/>
        <v>22.127160173588816</v>
      </c>
      <c r="P233">
        <f t="shared" si="63"/>
        <v>26.369866889441301</v>
      </c>
      <c r="Q233">
        <f t="shared" si="63"/>
        <v>12.456576424755877</v>
      </c>
      <c r="R233">
        <f t="shared" si="63"/>
        <v>13.9514424542407</v>
      </c>
      <c r="S233">
        <f t="shared" si="63"/>
        <v>119.03551152923913</v>
      </c>
      <c r="T233">
        <f t="shared" si="63"/>
        <v>1.0144563833929055E-2</v>
      </c>
      <c r="U233">
        <f t="shared" si="63"/>
        <v>5.9258515619698207E-3</v>
      </c>
      <c r="V233">
        <f t="shared" si="63"/>
        <v>2.8232685847778957E-4</v>
      </c>
      <c r="W233">
        <f t="shared" si="63"/>
        <v>0</v>
      </c>
      <c r="X233">
        <f t="shared" si="63"/>
        <v>0</v>
      </c>
      <c r="Y233">
        <f t="shared" si="63"/>
        <v>0</v>
      </c>
      <c r="Z233">
        <f t="shared" si="63"/>
        <v>0</v>
      </c>
      <c r="AA233">
        <f t="shared" si="63"/>
        <v>7.118854831307007</v>
      </c>
      <c r="AD233">
        <f t="shared" si="59"/>
        <v>356.60719574481124</v>
      </c>
      <c r="AR233" s="5"/>
      <c r="AS233">
        <f>SUM(E233:R233)+SUM(W233:AA233)</f>
        <v>237.55533147331764</v>
      </c>
      <c r="AT233">
        <f>SUM(U233:V233)</f>
        <v>6.2081784204476107E-3</v>
      </c>
      <c r="AU233">
        <f>S233</f>
        <v>119.03551152923913</v>
      </c>
      <c r="AV233">
        <f>SUM(S233:T233)</f>
        <v>119.04565609307306</v>
      </c>
      <c r="AW233" s="2">
        <f t="shared" si="60"/>
        <v>356.60719574481124</v>
      </c>
      <c r="AX233" s="2"/>
      <c r="AY233" s="2">
        <v>949.92313389933099</v>
      </c>
      <c r="AZ233" s="2">
        <v>0</v>
      </c>
      <c r="BA233" s="2">
        <f t="shared" si="61"/>
        <v>0</v>
      </c>
      <c r="BB233" s="2">
        <v>21.023875223404399</v>
      </c>
    </row>
    <row r="234" spans="2:54" x14ac:dyDescent="0.25">
      <c r="B234" s="6"/>
      <c r="C234" t="s">
        <v>51</v>
      </c>
      <c r="D234" t="s">
        <v>52</v>
      </c>
      <c r="E234">
        <f t="shared" si="63"/>
        <v>3.1952537708248898E-6</v>
      </c>
      <c r="F234">
        <f t="shared" si="63"/>
        <v>1.8279210986832002E-5</v>
      </c>
      <c r="G234">
        <f t="shared" si="63"/>
        <v>1.4849823034872593E-6</v>
      </c>
      <c r="H234">
        <f t="shared" si="63"/>
        <v>1.9997722818850199E-7</v>
      </c>
      <c r="I234">
        <f t="shared" si="63"/>
        <v>1.2335419040140799E-6</v>
      </c>
      <c r="J234">
        <f t="shared" si="63"/>
        <v>3.66900317830207E-6</v>
      </c>
      <c r="K234">
        <f t="shared" si="63"/>
        <v>1.5410717743038199E-7</v>
      </c>
      <c r="L234">
        <f t="shared" si="63"/>
        <v>5.2124693600472304E-7</v>
      </c>
      <c r="M234">
        <f t="shared" si="63"/>
        <v>9.7290327073369871E-7</v>
      </c>
      <c r="N234">
        <f t="shared" si="63"/>
        <v>5.3835487315922793E-8</v>
      </c>
      <c r="O234">
        <f t="shared" si="63"/>
        <v>6.4745672414625006E-7</v>
      </c>
      <c r="P234">
        <f t="shared" si="63"/>
        <v>2.6206648287977302E-6</v>
      </c>
      <c r="Q234">
        <f t="shared" si="63"/>
        <v>7.8893184714863585E-7</v>
      </c>
      <c r="R234">
        <f t="shared" si="63"/>
        <v>3.6672522909743002E-7</v>
      </c>
      <c r="S234">
        <f t="shared" si="63"/>
        <v>1.1016007419613607E-5</v>
      </c>
      <c r="T234">
        <f t="shared" si="63"/>
        <v>5.2035507388353792E-10</v>
      </c>
      <c r="U234">
        <f t="shared" si="63"/>
        <v>7.7062618232396693E-10</v>
      </c>
      <c r="V234">
        <f t="shared" si="63"/>
        <v>1.2262246555142045E-11</v>
      </c>
      <c r="W234">
        <f t="shared" si="63"/>
        <v>0</v>
      </c>
      <c r="X234">
        <f t="shared" si="63"/>
        <v>0</v>
      </c>
      <c r="Y234">
        <f t="shared" si="63"/>
        <v>0</v>
      </c>
      <c r="Z234">
        <f t="shared" si="63"/>
        <v>0</v>
      </c>
      <c r="AA234">
        <f t="shared" si="63"/>
        <v>1.7965676192921125E-7</v>
      </c>
      <c r="AD234">
        <f t="shared" si="59"/>
        <v>4.5384808297369159E-5</v>
      </c>
      <c r="AR234" s="5"/>
      <c r="AS234">
        <f>SUM(E234:R234)+SUM(W234:AA234)</f>
        <v>3.4367497634252787E-5</v>
      </c>
      <c r="AT234">
        <f>SUM(U234:V234)</f>
        <v>7.8288842887910896E-10</v>
      </c>
      <c r="AU234">
        <f>S234</f>
        <v>1.1016007419613607E-5</v>
      </c>
      <c r="AV234">
        <f>SUM(S234:T234)</f>
        <v>1.101652777468749E-5</v>
      </c>
      <c r="AW234" s="2">
        <f t="shared" si="60"/>
        <v>4.5384808297369159E-5</v>
      </c>
      <c r="AX234" s="2"/>
      <c r="AY234" s="2">
        <v>1.4364145460106699E-5</v>
      </c>
      <c r="AZ234" s="2">
        <v>0</v>
      </c>
      <c r="BA234" s="2">
        <f t="shared" si="61"/>
        <v>0</v>
      </c>
      <c r="BB234" s="2">
        <v>1.3887667881607501E-6</v>
      </c>
    </row>
    <row r="235" spans="2:54" x14ac:dyDescent="0.25">
      <c r="B235" s="6"/>
      <c r="C235" t="s">
        <v>53</v>
      </c>
      <c r="D235" t="s">
        <v>52</v>
      </c>
      <c r="E235">
        <f t="shared" si="63"/>
        <v>1.9178548542178584E-6</v>
      </c>
      <c r="F235">
        <f t="shared" si="63"/>
        <v>1.14770358253582E-6</v>
      </c>
      <c r="G235">
        <f t="shared" si="63"/>
        <v>9.4359922401040421E-7</v>
      </c>
      <c r="H235">
        <f t="shared" si="63"/>
        <v>1.3341885608133501E-7</v>
      </c>
      <c r="I235">
        <f t="shared" si="63"/>
        <v>4.6960322582335299E-8</v>
      </c>
      <c r="J235">
        <f t="shared" si="63"/>
        <v>1.56824879465126E-6</v>
      </c>
      <c r="K235">
        <f t="shared" si="63"/>
        <v>8.98798099910704E-8</v>
      </c>
      <c r="L235">
        <f t="shared" si="63"/>
        <v>3.7435477947915398E-7</v>
      </c>
      <c r="M235">
        <f t="shared" si="63"/>
        <v>6.546246053787701E-7</v>
      </c>
      <c r="N235">
        <f t="shared" si="63"/>
        <v>3.591389142086014E-8</v>
      </c>
      <c r="O235">
        <f t="shared" si="63"/>
        <v>2.9686948287191355E-7</v>
      </c>
      <c r="P235">
        <f t="shared" si="63"/>
        <v>1.95153123617466E-6</v>
      </c>
      <c r="Q235">
        <f t="shared" si="63"/>
        <v>4.4186953304853586E-7</v>
      </c>
      <c r="R235">
        <f t="shared" si="63"/>
        <v>1.46377505541494E-7</v>
      </c>
      <c r="S235">
        <f t="shared" si="63"/>
        <v>7.3430765080125504E-6</v>
      </c>
      <c r="T235">
        <f t="shared" si="63"/>
        <v>2.5450119583859622E-10</v>
      </c>
      <c r="U235">
        <f t="shared" si="63"/>
        <v>1.1919233011673891E-10</v>
      </c>
      <c r="V235">
        <f t="shared" si="63"/>
        <v>7.0114916052478101E-12</v>
      </c>
      <c r="W235">
        <f t="shared" si="63"/>
        <v>0</v>
      </c>
      <c r="X235">
        <f t="shared" si="63"/>
        <v>0</v>
      </c>
      <c r="Y235">
        <f t="shared" si="63"/>
        <v>0</v>
      </c>
      <c r="Z235">
        <f t="shared" si="63"/>
        <v>0</v>
      </c>
      <c r="AA235">
        <f t="shared" si="63"/>
        <v>8.7734070311030987E-8</v>
      </c>
      <c r="AD235">
        <f t="shared" si="59"/>
        <v>1.7180397761326611E-5</v>
      </c>
      <c r="AR235" s="5"/>
      <c r="AS235">
        <f>SUM(E235:R235)+SUM(W235:AA235)</f>
        <v>9.8369405482965021E-6</v>
      </c>
      <c r="AT235">
        <f>SUM(U235:V235)</f>
        <v>1.2620382172198673E-10</v>
      </c>
      <c r="AU235">
        <f>S235</f>
        <v>7.3430765080125504E-6</v>
      </c>
      <c r="AV235">
        <f>SUM(S235:T235)</f>
        <v>7.3433310092083894E-6</v>
      </c>
      <c r="AW235" s="2">
        <f t="shared" si="60"/>
        <v>1.7180397761326611E-5</v>
      </c>
      <c r="AX235" s="2"/>
      <c r="AY235" s="2">
        <v>1.08641979445352E-5</v>
      </c>
      <c r="AZ235" s="2">
        <v>0</v>
      </c>
      <c r="BA235" s="2">
        <f t="shared" si="61"/>
        <v>0</v>
      </c>
      <c r="BB235" s="2">
        <v>1.1796701995150099E-6</v>
      </c>
    </row>
    <row r="236" spans="2:54" x14ac:dyDescent="0.25">
      <c r="B236" s="6"/>
      <c r="C236" t="s">
        <v>54</v>
      </c>
      <c r="D236" t="s">
        <v>52</v>
      </c>
      <c r="E236">
        <f t="shared" si="63"/>
        <v>1.277398916607046E-6</v>
      </c>
      <c r="F236">
        <f t="shared" si="63"/>
        <v>1.7131507404296299E-5</v>
      </c>
      <c r="G236">
        <f t="shared" si="63"/>
        <v>5.4138307947685408E-7</v>
      </c>
      <c r="H236">
        <f t="shared" si="63"/>
        <v>6.6558372107167196E-8</v>
      </c>
      <c r="I236">
        <f t="shared" si="63"/>
        <v>1.1865815814317501E-6</v>
      </c>
      <c r="J236">
        <f t="shared" si="63"/>
        <v>2.1007543836508301E-6</v>
      </c>
      <c r="K236">
        <f t="shared" si="63"/>
        <v>6.4227367439310903E-8</v>
      </c>
      <c r="L236">
        <f t="shared" si="63"/>
        <v>1.4689215652556801E-7</v>
      </c>
      <c r="M236">
        <f t="shared" si="63"/>
        <v>3.1827866535493274E-7</v>
      </c>
      <c r="N236">
        <f t="shared" si="63"/>
        <v>1.7921595895062452E-8</v>
      </c>
      <c r="O236">
        <f t="shared" si="63"/>
        <v>3.5058724127433948E-7</v>
      </c>
      <c r="P236">
        <f t="shared" si="63"/>
        <v>6.6913359262308005E-7</v>
      </c>
      <c r="Q236">
        <f t="shared" si="63"/>
        <v>3.4706231410009999E-7</v>
      </c>
      <c r="R236">
        <f t="shared" si="63"/>
        <v>2.20347723555935E-7</v>
      </c>
      <c r="S236">
        <f t="shared" si="63"/>
        <v>3.6729309116010715E-6</v>
      </c>
      <c r="T236">
        <f t="shared" si="63"/>
        <v>2.6585387804493922E-10</v>
      </c>
      <c r="U236">
        <f t="shared" si="63"/>
        <v>6.514338522072265E-10</v>
      </c>
      <c r="V236">
        <f t="shared" si="63"/>
        <v>5.2507549498941847E-12</v>
      </c>
      <c r="W236">
        <f t="shared" si="63"/>
        <v>0</v>
      </c>
      <c r="X236">
        <f t="shared" si="63"/>
        <v>0</v>
      </c>
      <c r="Y236">
        <f t="shared" si="63"/>
        <v>0</v>
      </c>
      <c r="Z236">
        <f t="shared" si="63"/>
        <v>0</v>
      </c>
      <c r="AA236">
        <f t="shared" si="63"/>
        <v>9.1922691618180394E-8</v>
      </c>
      <c r="AD236">
        <f t="shared" si="59"/>
        <v>2.8204410536042735E-5</v>
      </c>
      <c r="AR236" s="5"/>
      <c r="AS236">
        <f>SUM(E236:R236)+SUM(W236:AA236)</f>
        <v>2.4530557085956461E-5</v>
      </c>
      <c r="AT236">
        <f>SUM(U236:V236)</f>
        <v>6.5668460715712066E-10</v>
      </c>
      <c r="AU236">
        <f>S236</f>
        <v>3.6729309116010715E-6</v>
      </c>
      <c r="AV236">
        <f>SUM(S236:T236)</f>
        <v>3.6731967654791164E-6</v>
      </c>
      <c r="AW236" s="2">
        <f t="shared" si="60"/>
        <v>2.8204410536042735E-5</v>
      </c>
      <c r="AX236" s="2"/>
      <c r="AY236" s="2">
        <v>3.4999475155715599E-6</v>
      </c>
      <c r="AZ236" s="2">
        <v>0</v>
      </c>
      <c r="BA236" s="2">
        <f t="shared" si="61"/>
        <v>0</v>
      </c>
      <c r="BB236" s="2">
        <v>2.09096588645742E-7</v>
      </c>
    </row>
    <row r="237" spans="2:54" x14ac:dyDescent="0.25">
      <c r="B237" s="6"/>
      <c r="C237" t="s">
        <v>55</v>
      </c>
      <c r="D237" t="s">
        <v>52</v>
      </c>
      <c r="E237">
        <f t="shared" si="63"/>
        <v>1.6647768125376576E-5</v>
      </c>
      <c r="F237">
        <f t="shared" si="63"/>
        <v>5.52928325880132E-5</v>
      </c>
      <c r="G237">
        <f t="shared" si="63"/>
        <v>3.3099725022707794E-5</v>
      </c>
      <c r="H237">
        <f t="shared" si="63"/>
        <v>4.6001431087315598E-6</v>
      </c>
      <c r="I237">
        <f t="shared" si="63"/>
        <v>2.9442709620594899E-6</v>
      </c>
      <c r="J237">
        <f t="shared" si="63"/>
        <v>6.9018747634513796E-6</v>
      </c>
      <c r="K237">
        <f t="shared" si="63"/>
        <v>4.1212870607621703E-6</v>
      </c>
      <c r="L237">
        <f t="shared" si="63"/>
        <v>2.21538805404485E-6</v>
      </c>
      <c r="M237">
        <f t="shared" si="63"/>
        <v>3.0046251180283438E-5</v>
      </c>
      <c r="N237">
        <f t="shared" si="63"/>
        <v>8.9181641304601508E-7</v>
      </c>
      <c r="O237">
        <f t="shared" si="63"/>
        <v>1.7801442842306311E-5</v>
      </c>
      <c r="P237">
        <f t="shared" si="63"/>
        <v>4.7755196514397602E-5</v>
      </c>
      <c r="Q237">
        <f t="shared" si="63"/>
        <v>1.9468355800038802E-5</v>
      </c>
      <c r="R237">
        <f t="shared" si="63"/>
        <v>8.3255550648032507E-6</v>
      </c>
      <c r="S237">
        <f t="shared" si="63"/>
        <v>5.263404080630144E-4</v>
      </c>
      <c r="T237">
        <f t="shared" si="63"/>
        <v>8.1402429269939988E-9</v>
      </c>
      <c r="U237">
        <f t="shared" si="63"/>
        <v>3.0636857708327167E-9</v>
      </c>
      <c r="V237">
        <f t="shared" si="63"/>
        <v>1.5157504535711479E-10</v>
      </c>
      <c r="W237">
        <f t="shared" si="63"/>
        <v>0</v>
      </c>
      <c r="X237">
        <f t="shared" si="63"/>
        <v>0</v>
      </c>
      <c r="Y237">
        <f t="shared" si="63"/>
        <v>0</v>
      </c>
      <c r="Z237">
        <f t="shared" si="63"/>
        <v>0</v>
      </c>
      <c r="AA237">
        <f t="shared" si="63"/>
        <v>4.5260130326201291E-6</v>
      </c>
      <c r="AD237">
        <f t="shared" si="59"/>
        <v>7.8098968409940012E-4</v>
      </c>
      <c r="AR237" s="5"/>
      <c r="AS237">
        <f>SUM(E237:R237)+SUM(W237:AA237)</f>
        <v>2.5463792053264262E-4</v>
      </c>
      <c r="AT237">
        <f>SUM(U237:V237)</f>
        <v>3.2152608161898314E-9</v>
      </c>
      <c r="AU237">
        <f>S237</f>
        <v>5.263404080630144E-4</v>
      </c>
      <c r="AV237">
        <f>SUM(S237:T237)</f>
        <v>5.2634854830594139E-4</v>
      </c>
      <c r="AW237" s="2">
        <f t="shared" si="60"/>
        <v>7.8098968409940012E-4</v>
      </c>
      <c r="AX237" s="2"/>
      <c r="AY237" s="2">
        <v>5.8920518462656998E-4</v>
      </c>
      <c r="AZ237" s="2">
        <v>0</v>
      </c>
      <c r="BA237" s="2">
        <f t="shared" si="61"/>
        <v>0</v>
      </c>
      <c r="BB237" s="2">
        <v>6.3410434083429999E-5</v>
      </c>
    </row>
    <row r="238" spans="2:54" x14ac:dyDescent="0.25">
      <c r="B238" s="6"/>
      <c r="C238" t="s">
        <v>56</v>
      </c>
      <c r="D238" t="s">
        <v>52</v>
      </c>
      <c r="E238">
        <f t="shared" si="63"/>
        <v>1.633492897958402E-5</v>
      </c>
      <c r="F238">
        <f t="shared" si="63"/>
        <v>4.7207696326442298E-5</v>
      </c>
      <c r="G238">
        <f t="shared" si="63"/>
        <v>3.2717575364281737E-5</v>
      </c>
      <c r="H238">
        <f t="shared" si="63"/>
        <v>4.55243941172522E-6</v>
      </c>
      <c r="I238">
        <f t="shared" si="63"/>
        <v>2.8715397650934202E-6</v>
      </c>
      <c r="J238">
        <f t="shared" si="63"/>
        <v>6.6399732242014196E-6</v>
      </c>
      <c r="K238">
        <f t="shared" si="63"/>
        <v>3.9179125452756502E-6</v>
      </c>
      <c r="L238">
        <f t="shared" si="63"/>
        <v>2.0703482273581501E-6</v>
      </c>
      <c r="M238">
        <f t="shared" si="63"/>
        <v>2.8438801199219177E-5</v>
      </c>
      <c r="N238">
        <f t="shared" si="63"/>
        <v>6.9464348198011046E-7</v>
      </c>
      <c r="O238">
        <f t="shared" si="63"/>
        <v>1.6901508947740685E-5</v>
      </c>
      <c r="P238">
        <f t="shared" si="63"/>
        <v>4.7489413219052297E-5</v>
      </c>
      <c r="Q238">
        <f t="shared" si="63"/>
        <v>1.6389123288490547E-5</v>
      </c>
      <c r="R238">
        <f t="shared" si="63"/>
        <v>8.0160755329974702E-6</v>
      </c>
      <c r="S238">
        <f t="shared" si="63"/>
        <v>5.0740942781722902E-4</v>
      </c>
      <c r="T238">
        <f t="shared" si="63"/>
        <v>7.7697647931355661E-9</v>
      </c>
      <c r="U238">
        <f t="shared" si="63"/>
        <v>2.8494307604426858E-9</v>
      </c>
      <c r="V238">
        <f t="shared" si="63"/>
        <v>1.4271210406277902E-10</v>
      </c>
      <c r="W238">
        <f t="shared" si="63"/>
        <v>0</v>
      </c>
      <c r="X238">
        <f t="shared" si="63"/>
        <v>0</v>
      </c>
      <c r="Y238">
        <f t="shared" si="63"/>
        <v>0</v>
      </c>
      <c r="Z238">
        <f t="shared" si="63"/>
        <v>0</v>
      </c>
      <c r="AA238">
        <f t="shared" si="63"/>
        <v>4.3530623113732629E-6</v>
      </c>
      <c r="AD238">
        <f t="shared" si="59"/>
        <v>7.460152315497022E-4</v>
      </c>
      <c r="AR238" s="5"/>
      <c r="AS238">
        <f>SUM(E238:R238)+SUM(W238:AA238)</f>
        <v>2.3859504182481542E-4</v>
      </c>
      <c r="AT238">
        <f>SUM(U238:V238)</f>
        <v>2.9921428645054649E-9</v>
      </c>
      <c r="AU238">
        <f>S238</f>
        <v>5.0740942781722902E-4</v>
      </c>
      <c r="AV238">
        <f>SUM(S238:T238)</f>
        <v>5.0741719758202217E-4</v>
      </c>
      <c r="AW238" s="2">
        <f t="shared" si="60"/>
        <v>7.460152315497022E-4</v>
      </c>
      <c r="AX238" s="2"/>
      <c r="AY238" s="2">
        <v>5.78107024005015E-4</v>
      </c>
      <c r="AZ238" s="2">
        <v>0</v>
      </c>
      <c r="BA238" s="2">
        <f t="shared" si="61"/>
        <v>0</v>
      </c>
      <c r="BB238" s="2">
        <v>1.9243597683144799E-5</v>
      </c>
    </row>
    <row r="239" spans="2:54" x14ac:dyDescent="0.25">
      <c r="B239" s="6"/>
      <c r="C239" t="s">
        <v>57</v>
      </c>
      <c r="D239" t="s">
        <v>52</v>
      </c>
      <c r="E239">
        <f t="shared" si="63"/>
        <v>3.1283914579251241E-7</v>
      </c>
      <c r="F239">
        <f t="shared" si="63"/>
        <v>8.0851362615706216E-6</v>
      </c>
      <c r="G239">
        <f t="shared" si="63"/>
        <v>3.8214965842617049E-7</v>
      </c>
      <c r="H239">
        <f t="shared" si="63"/>
        <v>4.7703697006344999E-8</v>
      </c>
      <c r="I239">
        <f t="shared" si="63"/>
        <v>7.2731196966087704E-8</v>
      </c>
      <c r="J239">
        <f t="shared" si="63"/>
        <v>2.61901539249967E-7</v>
      </c>
      <c r="K239">
        <f t="shared" si="63"/>
        <v>2.0337451548653101E-7</v>
      </c>
      <c r="L239">
        <f t="shared" si="63"/>
        <v>1.4503982668669399E-7</v>
      </c>
      <c r="M239">
        <f t="shared" si="63"/>
        <v>1.6074499810643876E-6</v>
      </c>
      <c r="N239">
        <f t="shared" si="63"/>
        <v>1.9717293106590663E-7</v>
      </c>
      <c r="O239">
        <f t="shared" si="63"/>
        <v>8.9993389456571751E-7</v>
      </c>
      <c r="P239">
        <f t="shared" si="63"/>
        <v>2.6578329534544002E-7</v>
      </c>
      <c r="Q239">
        <f t="shared" si="63"/>
        <v>3.0792325115481548E-6</v>
      </c>
      <c r="R239">
        <f t="shared" si="63"/>
        <v>3.0947953180577094E-7</v>
      </c>
      <c r="S239">
        <f t="shared" si="63"/>
        <v>1.8930980245787993E-5</v>
      </c>
      <c r="T239">
        <f t="shared" si="63"/>
        <v>3.7047813385843684E-10</v>
      </c>
      <c r="U239">
        <f t="shared" si="63"/>
        <v>2.1425501039004331E-10</v>
      </c>
      <c r="V239">
        <f t="shared" si="63"/>
        <v>8.8629412943359459E-12</v>
      </c>
      <c r="W239">
        <f t="shared" si="63"/>
        <v>0</v>
      </c>
      <c r="X239">
        <f t="shared" si="63"/>
        <v>0</v>
      </c>
      <c r="Y239">
        <f t="shared" si="63"/>
        <v>0</v>
      </c>
      <c r="Z239">
        <f t="shared" si="63"/>
        <v>0</v>
      </c>
      <c r="AA239">
        <f t="shared" si="63"/>
        <v>1.7295072124687674E-7</v>
      </c>
      <c r="AD239">
        <f t="shared" si="59"/>
        <v>3.4974452549700717E-5</v>
      </c>
      <c r="AR239" s="5"/>
      <c r="AS239">
        <f>SUM(E239:R239)+SUM(W239:AA239)</f>
        <v>1.6042878707827184E-5</v>
      </c>
      <c r="AT239">
        <f>SUM(U239:V239)</f>
        <v>2.2311795168437927E-10</v>
      </c>
      <c r="AU239">
        <f>S239</f>
        <v>1.8930980245787993E-5</v>
      </c>
      <c r="AV239">
        <f>SUM(S239:T239)</f>
        <v>1.8931350723921851E-5</v>
      </c>
      <c r="AW239" s="2">
        <f t="shared" si="60"/>
        <v>3.4974452549700717E-5</v>
      </c>
      <c r="AX239" s="2"/>
      <c r="AY239" s="2">
        <v>1.10981606215517E-5</v>
      </c>
      <c r="AZ239" s="2">
        <v>0</v>
      </c>
      <c r="BA239" s="2">
        <f t="shared" si="61"/>
        <v>0</v>
      </c>
      <c r="BB239" s="2">
        <v>4.4166836400285101E-5</v>
      </c>
    </row>
    <row r="240" spans="2:54" x14ac:dyDescent="0.25">
      <c r="B240" s="6"/>
      <c r="C240" t="s">
        <v>58</v>
      </c>
      <c r="D240" t="s">
        <v>59</v>
      </c>
      <c r="E240">
        <f t="shared" si="63"/>
        <v>23.258819395236312</v>
      </c>
      <c r="F240">
        <f t="shared" si="63"/>
        <v>115.530551953714</v>
      </c>
      <c r="G240">
        <f t="shared" si="63"/>
        <v>73.703410637796239</v>
      </c>
      <c r="H240">
        <f t="shared" si="63"/>
        <v>3.1492595832233699</v>
      </c>
      <c r="I240">
        <f t="shared" si="63"/>
        <v>1.5977901908268599</v>
      </c>
      <c r="J240">
        <f t="shared" si="63"/>
        <v>17.714913118100799</v>
      </c>
      <c r="K240">
        <f t="shared" si="63"/>
        <v>8.4715117405837894</v>
      </c>
      <c r="L240">
        <f t="shared" si="63"/>
        <v>7.4792600735927497</v>
      </c>
      <c r="M240">
        <f t="shared" si="63"/>
        <v>38.03649350436185</v>
      </c>
      <c r="N240">
        <f t="shared" si="63"/>
        <v>7.4430556928073299</v>
      </c>
      <c r="O240">
        <f t="shared" si="63"/>
        <v>34.485994966045496</v>
      </c>
      <c r="P240">
        <f t="shared" si="63"/>
        <v>12.661958621367001</v>
      </c>
      <c r="Q240">
        <f t="shared" si="63"/>
        <v>39.565060781511747</v>
      </c>
      <c r="R240">
        <f t="shared" si="63"/>
        <v>10.329445419117603</v>
      </c>
      <c r="S240">
        <f t="shared" si="63"/>
        <v>816.44669613959354</v>
      </c>
      <c r="T240">
        <f t="shared" si="63"/>
        <v>1.3384176143117682E-2</v>
      </c>
      <c r="U240">
        <f t="shared" si="63"/>
        <v>1.0591140216921587E-2</v>
      </c>
      <c r="V240">
        <f t="shared" si="63"/>
        <v>1.9349001093548556E-4</v>
      </c>
      <c r="W240">
        <f t="shared" si="63"/>
        <v>0</v>
      </c>
      <c r="X240">
        <f t="shared" si="63"/>
        <v>0</v>
      </c>
      <c r="Y240">
        <f t="shared" si="63"/>
        <v>0</v>
      </c>
      <c r="Z240">
        <f t="shared" si="63"/>
        <v>0</v>
      </c>
      <c r="AA240">
        <f t="shared" si="63"/>
        <v>7.9583559287047541</v>
      </c>
      <c r="AD240">
        <f t="shared" si="59"/>
        <v>1217.8567465529545</v>
      </c>
      <c r="AR240" s="5"/>
      <c r="AS240">
        <f>SUM(E240:R240)+SUM(W240:AA240)</f>
        <v>401.38588160698981</v>
      </c>
      <c r="AT240">
        <f>SUM(U240:V240)</f>
        <v>1.0784630227857073E-2</v>
      </c>
      <c r="AU240">
        <f>S240</f>
        <v>816.44669613959354</v>
      </c>
      <c r="AV240">
        <f>SUM(S240:T240)</f>
        <v>816.4600803157366</v>
      </c>
      <c r="AW240" s="2">
        <f t="shared" si="60"/>
        <v>1217.8567465529545</v>
      </c>
      <c r="AX240" s="2"/>
      <c r="AY240" s="2">
        <v>377.56606548676001</v>
      </c>
      <c r="AZ240" s="2">
        <v>0</v>
      </c>
      <c r="BA240" s="2">
        <f t="shared" si="61"/>
        <v>0</v>
      </c>
      <c r="BB240" s="2">
        <v>54.805787273586397</v>
      </c>
    </row>
    <row r="241" spans="2:54" x14ac:dyDescent="0.25">
      <c r="B241" s="6"/>
      <c r="C241" t="s">
        <v>60</v>
      </c>
      <c r="D241" t="s">
        <v>61</v>
      </c>
      <c r="E241">
        <f t="shared" si="63"/>
        <v>375685.75161983725</v>
      </c>
      <c r="F241">
        <f t="shared" si="63"/>
        <v>791689.18227210501</v>
      </c>
      <c r="G241">
        <f t="shared" si="63"/>
        <v>761014.74055839516</v>
      </c>
      <c r="H241">
        <f t="shared" si="63"/>
        <v>105044.66174278602</v>
      </c>
      <c r="I241">
        <f t="shared" si="63"/>
        <v>34733.021422170103</v>
      </c>
      <c r="J241">
        <f t="shared" si="63"/>
        <v>1737.5071829288199</v>
      </c>
      <c r="K241">
        <f t="shared" si="63"/>
        <v>1971.4539335320901</v>
      </c>
      <c r="L241">
        <f t="shared" si="63"/>
        <v>2754.2138022826698</v>
      </c>
      <c r="M241">
        <f t="shared" si="63"/>
        <v>6978.2960736267069</v>
      </c>
      <c r="N241">
        <f t="shared" si="63"/>
        <v>322.48527182934333</v>
      </c>
      <c r="O241">
        <f t="shared" si="63"/>
        <v>23829.090680202364</v>
      </c>
      <c r="P241">
        <f t="shared" si="63"/>
        <v>2748.8458399292599</v>
      </c>
      <c r="Q241">
        <f t="shared" si="63"/>
        <v>22020.979862753276</v>
      </c>
      <c r="R241">
        <f t="shared" si="63"/>
        <v>10219.651326794001</v>
      </c>
      <c r="S241">
        <f t="shared" si="63"/>
        <v>38361.606104252096</v>
      </c>
      <c r="T241">
        <f t="shared" si="63"/>
        <v>7.3479698021582482</v>
      </c>
      <c r="U241">
        <f t="shared" si="63"/>
        <v>2.3857811414855608</v>
      </c>
      <c r="V241">
        <f t="shared" si="63"/>
        <v>0.17884800954192404</v>
      </c>
      <c r="W241">
        <f t="shared" si="63"/>
        <v>0</v>
      </c>
      <c r="X241">
        <f t="shared" si="63"/>
        <v>0</v>
      </c>
      <c r="Y241">
        <f t="shared" si="63"/>
        <v>0</v>
      </c>
      <c r="Z241">
        <f t="shared" si="63"/>
        <v>0</v>
      </c>
      <c r="AA241">
        <f t="shared" si="63"/>
        <v>4225.2231449761739</v>
      </c>
      <c r="AD241">
        <f t="shared" si="59"/>
        <v>2183346.6234373534</v>
      </c>
      <c r="AR241" s="5"/>
      <c r="AS241">
        <f>SUM(E241:R241)+SUM(W241:AA241)</f>
        <v>2144975.1047341484</v>
      </c>
      <c r="AT241">
        <f>SUM(U241:V241)</f>
        <v>2.5646291510274848</v>
      </c>
      <c r="AU241">
        <f>S241</f>
        <v>38361.606104252096</v>
      </c>
      <c r="AV241">
        <f>SUM(S241:T241)</f>
        <v>38368.954074054251</v>
      </c>
      <c r="AW241" s="2">
        <f t="shared" si="60"/>
        <v>2183346.6234373534</v>
      </c>
      <c r="AX241" s="2"/>
      <c r="AY241" s="2">
        <v>118172.814729889</v>
      </c>
      <c r="AZ241" s="2">
        <v>0</v>
      </c>
      <c r="BA241" s="2">
        <f t="shared" si="61"/>
        <v>0</v>
      </c>
      <c r="BB241" s="2">
        <v>25813.985730530501</v>
      </c>
    </row>
    <row r="242" spans="2:54" x14ac:dyDescent="0.25">
      <c r="B242" s="6"/>
      <c r="C242" t="s">
        <v>62</v>
      </c>
      <c r="D242" t="s">
        <v>63</v>
      </c>
      <c r="E242">
        <f t="shared" si="63"/>
        <v>1.0470248676831497E-5</v>
      </c>
      <c r="F242">
        <f t="shared" si="63"/>
        <v>7.4059143384773107E-5</v>
      </c>
      <c r="G242">
        <f t="shared" si="63"/>
        <v>1.2910943241760633E-5</v>
      </c>
      <c r="H242">
        <f t="shared" si="63"/>
        <v>1.7557565931848799E-6</v>
      </c>
      <c r="I242">
        <f t="shared" si="63"/>
        <v>2.3516549516524801E-6</v>
      </c>
      <c r="J242">
        <f t="shared" si="63"/>
        <v>1.1030136090248801E-5</v>
      </c>
      <c r="K242">
        <f t="shared" si="63"/>
        <v>5.9560167955813698E-6</v>
      </c>
      <c r="L242">
        <f t="shared" si="63"/>
        <v>4.0053524240317502E-6</v>
      </c>
      <c r="M242">
        <f t="shared" si="63"/>
        <v>8.5276769751906138E-5</v>
      </c>
      <c r="N242">
        <f t="shared" si="63"/>
        <v>3.4787076972855722E-6</v>
      </c>
      <c r="O242">
        <f t="shared" si="63"/>
        <v>1.9064746034930158E-5</v>
      </c>
      <c r="P242">
        <f t="shared" si="63"/>
        <v>1.8523193627561601E-5</v>
      </c>
      <c r="Q242">
        <f t="shared" si="63"/>
        <v>3.6009184082075206E-5</v>
      </c>
      <c r="R242">
        <f t="shared" si="63"/>
        <v>5.8067618277716696E-6</v>
      </c>
      <c r="S242">
        <f t="shared" si="63"/>
        <v>6.1364513541290367E-4</v>
      </c>
      <c r="T242">
        <f t="shared" si="63"/>
        <v>5.927143223013628E-9</v>
      </c>
      <c r="U242">
        <f t="shared" si="63"/>
        <v>7.0053167443290678E-9</v>
      </c>
      <c r="V242">
        <f t="shared" si="63"/>
        <v>1.7297422706063789E-10</v>
      </c>
      <c r="W242">
        <f t="shared" si="63"/>
        <v>0</v>
      </c>
      <c r="X242">
        <f t="shared" si="63"/>
        <v>0</v>
      </c>
      <c r="Y242">
        <f t="shared" si="63"/>
        <v>0</v>
      </c>
      <c r="Z242">
        <f t="shared" si="63"/>
        <v>0</v>
      </c>
      <c r="AA242">
        <f t="shared" si="63"/>
        <v>3.6301176137853287E-6</v>
      </c>
      <c r="AD242">
        <f t="shared" si="59"/>
        <v>9.079869736404783E-4</v>
      </c>
      <c r="AR242" s="5"/>
      <c r="AS242">
        <f>SUM(E242:R242)+SUM(W242:AA242)</f>
        <v>2.9432873279338018E-4</v>
      </c>
      <c r="AT242">
        <f>SUM(U242:V242)</f>
        <v>7.178290971389706E-9</v>
      </c>
      <c r="AU242">
        <f>S242</f>
        <v>6.1364513541290367E-4</v>
      </c>
      <c r="AV242">
        <f>SUM(S242:T242)</f>
        <v>6.1365106255612673E-4</v>
      </c>
      <c r="AW242" s="2">
        <f t="shared" si="60"/>
        <v>9.079869736404783E-4</v>
      </c>
      <c r="AX242" s="2"/>
      <c r="AY242" s="2">
        <v>3.1238060417303199E-4</v>
      </c>
      <c r="AZ242" s="2">
        <v>0</v>
      </c>
      <c r="BA242" s="2">
        <f t="shared" si="61"/>
        <v>0</v>
      </c>
      <c r="BB242" s="2">
        <v>1.5347194374094901E-5</v>
      </c>
    </row>
    <row r="243" spans="2:54" x14ac:dyDescent="0.25">
      <c r="B243" s="6"/>
      <c r="C243" t="s">
        <v>64</v>
      </c>
      <c r="D243" t="s">
        <v>65</v>
      </c>
      <c r="E243">
        <f t="shared" si="63"/>
        <v>3.8610826633760045</v>
      </c>
      <c r="F243">
        <f t="shared" si="63"/>
        <v>21.9260902337071</v>
      </c>
      <c r="G243">
        <f t="shared" si="63"/>
        <v>8.6132842408850667</v>
      </c>
      <c r="H243">
        <f t="shared" si="63"/>
        <v>0.97779899153438909</v>
      </c>
      <c r="I243">
        <f t="shared" si="63"/>
        <v>1.5045456930126699</v>
      </c>
      <c r="J243">
        <f t="shared" si="63"/>
        <v>2.92792582451905</v>
      </c>
      <c r="K243">
        <f t="shared" si="63"/>
        <v>2.77693515284406</v>
      </c>
      <c r="L243">
        <f t="shared" si="63"/>
        <v>1.0221354349673499</v>
      </c>
      <c r="M243">
        <f t="shared" si="63"/>
        <v>15.153079586043074</v>
      </c>
      <c r="N243">
        <f t="shared" si="63"/>
        <v>1.7868262960790462</v>
      </c>
      <c r="O243">
        <f t="shared" si="63"/>
        <v>8.7223413502328775</v>
      </c>
      <c r="P243">
        <f t="shared" si="63"/>
        <v>8.0171040965669995</v>
      </c>
      <c r="Q243">
        <f t="shared" si="63"/>
        <v>4.8640397665915787</v>
      </c>
      <c r="R243">
        <f t="shared" si="63"/>
        <v>4.0397834943666204</v>
      </c>
      <c r="S243">
        <f t="shared" si="63"/>
        <v>42.138372958749173</v>
      </c>
      <c r="T243">
        <f t="shared" si="63"/>
        <v>3.06043264796052E-3</v>
      </c>
      <c r="U243">
        <f t="shared" si="63"/>
        <v>2.1990840507996518E-3</v>
      </c>
      <c r="V243">
        <f t="shared" si="63"/>
        <v>8.6379498741628123E-5</v>
      </c>
      <c r="W243">
        <f t="shared" si="63"/>
        <v>0</v>
      </c>
      <c r="X243">
        <f t="shared" si="63"/>
        <v>0</v>
      </c>
      <c r="Y243">
        <f t="shared" si="63"/>
        <v>0</v>
      </c>
      <c r="Z243">
        <f t="shared" si="63"/>
        <v>0</v>
      </c>
      <c r="AA243">
        <f t="shared" si="63"/>
        <v>2.100724832703885</v>
      </c>
      <c r="AD243">
        <f t="shared" si="59"/>
        <v>130.43741651237647</v>
      </c>
      <c r="AR243" s="5"/>
      <c r="AS243">
        <f>SUM(E243:R243)+SUM(W243:AA243)</f>
        <v>88.293697657429774</v>
      </c>
      <c r="AT243">
        <f>SUM(U243:V243)</f>
        <v>2.2854635495412798E-3</v>
      </c>
      <c r="AU243">
        <f>S243</f>
        <v>42.138372958749173</v>
      </c>
      <c r="AV243">
        <f>SUM(S243:T243)</f>
        <v>42.141433391397136</v>
      </c>
      <c r="AW243" s="2">
        <f t="shared" si="60"/>
        <v>130.43741651237647</v>
      </c>
      <c r="AX243" s="2"/>
      <c r="AY243" s="2">
        <v>270.77544809987899</v>
      </c>
      <c r="AZ243" s="2">
        <v>0</v>
      </c>
      <c r="BA243" s="2">
        <f t="shared" si="61"/>
        <v>0</v>
      </c>
      <c r="BB243" s="2">
        <v>15.9553428459177</v>
      </c>
    </row>
    <row r="244" spans="2:54" x14ac:dyDescent="0.25">
      <c r="B244" s="6"/>
      <c r="C244" t="s">
        <v>66</v>
      </c>
      <c r="D244" t="s">
        <v>67</v>
      </c>
      <c r="E244">
        <f t="shared" si="63"/>
        <v>7061.0472937900922</v>
      </c>
      <c r="F244">
        <f t="shared" si="63"/>
        <v>36705.113318584103</v>
      </c>
      <c r="G244">
        <f t="shared" ref="G244:AC244" si="64">G$23*G54</f>
        <v>9556.6212532181398</v>
      </c>
      <c r="H244">
        <f t="shared" si="64"/>
        <v>1092.4520016858901</v>
      </c>
      <c r="I244">
        <f t="shared" si="64"/>
        <v>2568.1975233600701</v>
      </c>
      <c r="J244">
        <f t="shared" si="64"/>
        <v>6186.2122428643497</v>
      </c>
      <c r="K244">
        <f t="shared" si="64"/>
        <v>5402.3772424387498</v>
      </c>
      <c r="L244">
        <f t="shared" si="64"/>
        <v>2042.7000596738401</v>
      </c>
      <c r="M244">
        <f t="shared" si="64"/>
        <v>77353.83641791738</v>
      </c>
      <c r="N244">
        <f t="shared" si="64"/>
        <v>6959.5397344352104</v>
      </c>
      <c r="O244">
        <f t="shared" si="64"/>
        <v>15920.771130352428</v>
      </c>
      <c r="P244">
        <f t="shared" si="64"/>
        <v>18118.645481120198</v>
      </c>
      <c r="Q244">
        <f t="shared" si="64"/>
        <v>13359.71759419772</v>
      </c>
      <c r="R244">
        <f t="shared" si="64"/>
        <v>7685.3272433418706</v>
      </c>
      <c r="S244">
        <f t="shared" si="64"/>
        <v>124524.53688617777</v>
      </c>
      <c r="T244">
        <f t="shared" si="64"/>
        <v>6.0470841373450845</v>
      </c>
      <c r="U244">
        <f t="shared" si="64"/>
        <v>5.9658186145475049</v>
      </c>
      <c r="V244">
        <f t="shared" si="64"/>
        <v>0.14286493124880867</v>
      </c>
      <c r="W244">
        <f t="shared" si="64"/>
        <v>0</v>
      </c>
      <c r="X244">
        <f t="shared" si="64"/>
        <v>0</v>
      </c>
      <c r="Y244">
        <f t="shared" si="64"/>
        <v>0</v>
      </c>
      <c r="Z244">
        <f t="shared" si="64"/>
        <v>0</v>
      </c>
      <c r="AA244">
        <f t="shared" si="64"/>
        <v>3985.1667979297536</v>
      </c>
      <c r="AD244">
        <f t="shared" si="59"/>
        <v>338534.41798877058</v>
      </c>
      <c r="AR244" s="5"/>
      <c r="AS244">
        <f>SUM(E244:R244)+SUM(W244:AA244)</f>
        <v>213997.72533490974</v>
      </c>
      <c r="AT244">
        <f>SUM(U244:V244)</f>
        <v>6.108683545796314</v>
      </c>
      <c r="AU244">
        <f>S244</f>
        <v>124524.53688617777</v>
      </c>
      <c r="AV244">
        <f>SUM(S244:T244)</f>
        <v>124530.58397031511</v>
      </c>
      <c r="AW244" s="2">
        <f t="shared" si="60"/>
        <v>338534.41798877058</v>
      </c>
      <c r="AX244" s="2"/>
      <c r="AY244" s="2">
        <v>720512.85851010506</v>
      </c>
      <c r="AZ244" s="2">
        <v>0</v>
      </c>
      <c r="BA244" s="2">
        <f t="shared" si="61"/>
        <v>0</v>
      </c>
      <c r="BB244" s="2">
        <v>14838.227618298801</v>
      </c>
    </row>
    <row r="245" spans="2:54" x14ac:dyDescent="0.25">
      <c r="B245" s="6"/>
      <c r="C245" t="s">
        <v>68</v>
      </c>
      <c r="D245" t="s">
        <v>69</v>
      </c>
      <c r="E245">
        <f t="shared" ref="E245:AA246" si="65">E$23*E55</f>
        <v>2.9487546552758861E-3</v>
      </c>
      <c r="F245">
        <f t="shared" si="65"/>
        <v>1.5276654166538299E-2</v>
      </c>
      <c r="G245">
        <f t="shared" si="65"/>
        <v>1.9166387018081498E-3</v>
      </c>
      <c r="H245">
        <f t="shared" si="65"/>
        <v>2.4521941989389502E-4</v>
      </c>
      <c r="I245">
        <f t="shared" si="65"/>
        <v>6.3500168887821299E-4</v>
      </c>
      <c r="J245">
        <f t="shared" si="65"/>
        <v>1.8065906129609E-3</v>
      </c>
      <c r="K245">
        <f t="shared" si="65"/>
        <v>5.3142451861304396E-3</v>
      </c>
      <c r="L245">
        <f t="shared" si="65"/>
        <v>7.7732819126521387E-3</v>
      </c>
      <c r="M245">
        <f t="shared" si="65"/>
        <v>2.6181421963043173E-2</v>
      </c>
      <c r="N245">
        <f t="shared" si="65"/>
        <v>8.9160149255838571E-5</v>
      </c>
      <c r="O245">
        <f t="shared" si="65"/>
        <v>2.1668687743699963E-3</v>
      </c>
      <c r="P245">
        <f t="shared" si="65"/>
        <v>1.43316624048071E-3</v>
      </c>
      <c r="Q245">
        <f t="shared" si="65"/>
        <v>1.251232945659846E-2</v>
      </c>
      <c r="R245">
        <f t="shared" si="65"/>
        <v>2.6750644038462598E-3</v>
      </c>
      <c r="S245">
        <f t="shared" si="65"/>
        <v>0.59335868007571535</v>
      </c>
      <c r="T245">
        <f t="shared" si="65"/>
        <v>4.2955917429656166E-6</v>
      </c>
      <c r="U245">
        <f t="shared" si="65"/>
        <v>2.0026709364335741E-6</v>
      </c>
      <c r="V245">
        <f t="shared" si="65"/>
        <v>1.093225412455112E-7</v>
      </c>
      <c r="W245">
        <f t="shared" si="65"/>
        <v>0</v>
      </c>
      <c r="X245">
        <f t="shared" si="65"/>
        <v>0</v>
      </c>
      <c r="Y245">
        <f t="shared" si="65"/>
        <v>0</v>
      </c>
      <c r="Z245">
        <f t="shared" si="65"/>
        <v>0</v>
      </c>
      <c r="AA245">
        <f t="shared" si="65"/>
        <v>2.031763917605059E-3</v>
      </c>
      <c r="AD245">
        <f t="shared" si="59"/>
        <v>0.67637124891027345</v>
      </c>
      <c r="AR245" s="5"/>
      <c r="AS245">
        <f>SUM(E245:R245)+SUM(W245:AA245)</f>
        <v>8.3006161249337421E-2</v>
      </c>
      <c r="AT245">
        <f>SUM(U245:V245)</f>
        <v>2.1119934776790852E-6</v>
      </c>
      <c r="AU245">
        <f>S245</f>
        <v>0.59335868007571535</v>
      </c>
      <c r="AV245">
        <f>SUM(S245:T245)</f>
        <v>0.59336297566745833</v>
      </c>
      <c r="AW245" s="2">
        <f t="shared" si="60"/>
        <v>0.67637124891027345</v>
      </c>
      <c r="AX245" s="2"/>
      <c r="AY245" s="2">
        <v>5.0575029968428602E-2</v>
      </c>
      <c r="AZ245" s="2">
        <v>0</v>
      </c>
      <c r="BA245" s="2">
        <f t="shared" si="61"/>
        <v>0</v>
      </c>
      <c r="BB245" s="2">
        <v>2.7102186705750199E-3</v>
      </c>
    </row>
    <row r="246" spans="2:54" x14ac:dyDescent="0.25">
      <c r="B246" s="6"/>
      <c r="C246" t="s">
        <v>70</v>
      </c>
      <c r="D246" t="s">
        <v>71</v>
      </c>
      <c r="E246">
        <f t="shared" si="65"/>
        <v>109.99732927574951</v>
      </c>
      <c r="F246">
        <f t="shared" si="65"/>
        <v>982.81993262896697</v>
      </c>
      <c r="G246">
        <f t="shared" si="65"/>
        <v>323.89691699381399</v>
      </c>
      <c r="H246">
        <f t="shared" si="65"/>
        <v>40.593632815906901</v>
      </c>
      <c r="I246">
        <f t="shared" si="65"/>
        <v>189.99482416923101</v>
      </c>
      <c r="J246">
        <f t="shared" si="65"/>
        <v>121.393782992425</v>
      </c>
      <c r="K246">
        <f t="shared" si="65"/>
        <v>107.958547991119</v>
      </c>
      <c r="L246">
        <f t="shared" si="65"/>
        <v>76.277248269921301</v>
      </c>
      <c r="M246">
        <f t="shared" si="65"/>
        <v>225.41222098848695</v>
      </c>
      <c r="N246">
        <f t="shared" si="65"/>
        <v>216.34797307783234</v>
      </c>
      <c r="O246">
        <f t="shared" si="65"/>
        <v>315.80274424839206</v>
      </c>
      <c r="P246">
        <f t="shared" si="65"/>
        <v>1334.07001642212</v>
      </c>
      <c r="Q246">
        <f t="shared" si="65"/>
        <v>456.27957892703165</v>
      </c>
      <c r="R246">
        <f t="shared" si="65"/>
        <v>257.33742081535399</v>
      </c>
      <c r="S246">
        <f t="shared" si="65"/>
        <v>7480.9435677390475</v>
      </c>
      <c r="T246">
        <f t="shared" si="65"/>
        <v>0.29519694517840717</v>
      </c>
      <c r="U246">
        <f t="shared" si="65"/>
        <v>3.8784129824167096E-2</v>
      </c>
      <c r="V246">
        <f t="shared" si="65"/>
        <v>4.9276316800083457E-3</v>
      </c>
      <c r="W246">
        <f t="shared" si="65"/>
        <v>0</v>
      </c>
      <c r="X246">
        <f t="shared" si="65"/>
        <v>0</v>
      </c>
      <c r="Y246">
        <f t="shared" si="65"/>
        <v>0</v>
      </c>
      <c r="Z246">
        <f t="shared" si="65"/>
        <v>0</v>
      </c>
      <c r="AA246">
        <f t="shared" si="65"/>
        <v>327.57929210553169</v>
      </c>
      <c r="AD246">
        <f t="shared" si="59"/>
        <v>12567.04393816761</v>
      </c>
      <c r="AR246" s="5"/>
      <c r="AS246">
        <f>SUM(E246:R246)+SUM(W246:AA246)</f>
        <v>5085.7614617218815</v>
      </c>
      <c r="AT246">
        <f>SUM(U246:V246)</f>
        <v>4.3711761504175439E-2</v>
      </c>
      <c r="AU246">
        <f>S246</f>
        <v>7480.9435677390475</v>
      </c>
      <c r="AV246">
        <f>SUM(S246:T246)</f>
        <v>7481.2387646842262</v>
      </c>
      <c r="AW246" s="2">
        <f t="shared" si="60"/>
        <v>12567.04393816761</v>
      </c>
      <c r="AX246" s="2"/>
      <c r="AY246" s="2">
        <v>3405.6629912271001</v>
      </c>
      <c r="AZ246" s="2">
        <v>0</v>
      </c>
      <c r="BA246" s="2">
        <f t="shared" si="61"/>
        <v>0</v>
      </c>
      <c r="BB246" s="2">
        <v>517.74663102738498</v>
      </c>
    </row>
  </sheetData>
  <mergeCells count="18">
    <mergeCell ref="B188:B214"/>
    <mergeCell ref="AR188:AR214"/>
    <mergeCell ref="B220:B246"/>
    <mergeCell ref="AR220:AR246"/>
    <mergeCell ref="E58:AB59"/>
    <mergeCell ref="AR62:AR88"/>
    <mergeCell ref="B94:B120"/>
    <mergeCell ref="AR94:AR120"/>
    <mergeCell ref="B125:B151"/>
    <mergeCell ref="AR125:AR151"/>
    <mergeCell ref="B156:B182"/>
    <mergeCell ref="AR156:AR182"/>
    <mergeCell ref="B2:B14"/>
    <mergeCell ref="S7:V7"/>
    <mergeCell ref="S16:V16"/>
    <mergeCell ref="AD16:AG16"/>
    <mergeCell ref="B30:B56"/>
    <mergeCell ref="B62:B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A_B_Transportation (C)</vt:lpstr>
      <vt:lpstr>Module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Oualid MGHAZLI</dc:creator>
  <cp:lastModifiedBy>Mohamed Oualid MGHAZLI</cp:lastModifiedBy>
  <dcterms:created xsi:type="dcterms:W3CDTF">2025-04-26T09:41:43Z</dcterms:created>
  <dcterms:modified xsi:type="dcterms:W3CDTF">2025-04-28T17:52:12Z</dcterms:modified>
</cp:coreProperties>
</file>