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rajab\Downloads\Boost-Glider-main\Boost-Glider-main\"/>
    </mc:Choice>
  </mc:AlternateContent>
  <xr:revisionPtr revIDLastSave="0" documentId="13_ncr:1_{00421E4A-2EC0-4167-A081-3F71E173BADE}" xr6:coauthVersionLast="47" xr6:coauthVersionMax="47" xr10:uidLastSave="{00000000-0000-0000-0000-000000000000}"/>
  <bookViews>
    <workbookView xWindow="-90" yWindow="0" windowWidth="9780" windowHeight="10170" firstSheet="2" activeTab="2" xr2:uid="{904FC4B5-3CDE-421B-8E98-23A2C72E8C1E}"/>
  </bookViews>
  <sheets>
    <sheet name="Variable Reference" sheetId="8" r:id="rId1"/>
    <sheet name="Geometry Reference" sheetId="2" r:id="rId2"/>
    <sheet name="Input" sheetId="4" r:id="rId3"/>
    <sheet name="Airfoil_Data" sheetId="5" r:id="rId4"/>
    <sheet name="Benchmark_Truth" sheetId="6" r:id="rId5"/>
    <sheet name="Materials" sheetId="7"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6" i="5" l="1"/>
  <c r="AP6" i="5"/>
  <c r="W7" i="5"/>
  <c r="AP7" i="5"/>
  <c r="W8" i="5"/>
  <c r="AP8" i="5"/>
  <c r="W9" i="5"/>
  <c r="AP9" i="5"/>
  <c r="W10" i="5"/>
  <c r="AP10" i="5"/>
  <c r="W11" i="5"/>
  <c r="AP11" i="5"/>
  <c r="W12" i="5"/>
  <c r="AP12" i="5"/>
  <c r="W13" i="5"/>
  <c r="AP13" i="5"/>
  <c r="W14" i="5"/>
  <c r="AP14" i="5"/>
  <c r="W15" i="5"/>
  <c r="AP15" i="5"/>
  <c r="W16" i="5"/>
  <c r="AP16" i="5"/>
  <c r="W17" i="5"/>
  <c r="AP17" i="5"/>
  <c r="W18" i="5"/>
  <c r="AP18" i="5"/>
  <c r="W19" i="5"/>
  <c r="AP19" i="5"/>
  <c r="W20" i="5"/>
  <c r="AP20" i="5"/>
  <c r="W21" i="5"/>
  <c r="AP21" i="5"/>
  <c r="W22" i="5"/>
  <c r="AP22" i="5"/>
  <c r="W23" i="5"/>
  <c r="AP23" i="5"/>
  <c r="W24" i="5"/>
  <c r="AP24" i="5"/>
  <c r="W25" i="5"/>
  <c r="AP25" i="5"/>
  <c r="W26" i="5"/>
  <c r="AP26" i="5"/>
  <c r="W27" i="5"/>
  <c r="AP27" i="5"/>
  <c r="W28" i="5"/>
  <c r="AP28" i="5"/>
  <c r="W29" i="5"/>
  <c r="AP29" i="5"/>
  <c r="W30" i="5"/>
  <c r="AP30" i="5"/>
  <c r="W31" i="5"/>
  <c r="AP31" i="5"/>
  <c r="W32" i="5"/>
  <c r="AP32" i="5"/>
  <c r="W33" i="5"/>
  <c r="AP33" i="5"/>
  <c r="W34" i="5"/>
  <c r="AP34" i="5"/>
  <c r="W35" i="5"/>
  <c r="AP35" i="5"/>
  <c r="W36" i="5"/>
  <c r="AP36" i="5"/>
  <c r="W37" i="5"/>
  <c r="AP37" i="5"/>
  <c r="W38" i="5"/>
  <c r="AP38" i="5"/>
  <c r="W39" i="5"/>
  <c r="AP39" i="5"/>
  <c r="W40" i="5"/>
  <c r="AP40" i="5"/>
  <c r="W41" i="5"/>
  <c r="AP41" i="5"/>
  <c r="W42" i="5"/>
  <c r="AP42" i="5"/>
  <c r="W43" i="5"/>
  <c r="AP43" i="5"/>
  <c r="W44" i="5"/>
  <c r="AP44" i="5"/>
  <c r="W45" i="5"/>
  <c r="AP45" i="5"/>
  <c r="W46" i="5"/>
  <c r="AP46" i="5"/>
  <c r="W47" i="5"/>
  <c r="AP47" i="5"/>
  <c r="W48" i="5"/>
  <c r="AP48" i="5"/>
  <c r="W49" i="5"/>
  <c r="AP49" i="5"/>
  <c r="W50" i="5"/>
  <c r="AP50" i="5"/>
  <c r="W51" i="5"/>
  <c r="AP51" i="5"/>
  <c r="W52" i="5"/>
  <c r="AP52" i="5"/>
  <c r="W53" i="5"/>
  <c r="AP53" i="5"/>
  <c r="W54" i="5"/>
  <c r="AP54" i="5"/>
  <c r="W55" i="5"/>
  <c r="AP55" i="5"/>
  <c r="W56" i="5"/>
  <c r="AP56" i="5"/>
  <c r="W57" i="5"/>
  <c r="AP57" i="5"/>
  <c r="W58" i="5"/>
  <c r="AP58" i="5"/>
  <c r="W59" i="5"/>
  <c r="AP59" i="5"/>
  <c r="W60" i="5"/>
  <c r="AP60" i="5"/>
  <c r="W61" i="5"/>
  <c r="AP61" i="5"/>
  <c r="W62" i="5"/>
  <c r="AP62" i="5"/>
  <c r="W63" i="5"/>
  <c r="AP63" i="5"/>
  <c r="W64" i="5"/>
  <c r="AP64" i="5"/>
  <c r="W65" i="5"/>
  <c r="AP65" i="5"/>
  <c r="W66" i="5"/>
  <c r="AP66" i="5"/>
  <c r="W67" i="5"/>
  <c r="AP67" i="5"/>
  <c r="W68" i="5"/>
  <c r="AP68" i="5"/>
  <c r="W69" i="5"/>
  <c r="AP69" i="5"/>
  <c r="W70" i="5"/>
  <c r="AP70" i="5"/>
  <c r="W71" i="5"/>
  <c r="AP71" i="5"/>
  <c r="W72" i="5"/>
  <c r="AP72" i="5"/>
  <c r="W73" i="5"/>
  <c r="AP73" i="5"/>
  <c r="W74" i="5"/>
  <c r="AP74" i="5"/>
  <c r="W75" i="5"/>
  <c r="AP75" i="5"/>
  <c r="W76" i="5"/>
  <c r="AP76" i="5"/>
  <c r="W77" i="5"/>
  <c r="AP77" i="5"/>
  <c r="W78" i="5"/>
  <c r="AP78" i="5"/>
  <c r="W79" i="5"/>
  <c r="AP79" i="5"/>
  <c r="W80" i="5"/>
  <c r="AP80" i="5"/>
  <c r="W81" i="5"/>
  <c r="AP81" i="5"/>
  <c r="W82" i="5"/>
  <c r="AP82" i="5"/>
  <c r="W83" i="5"/>
  <c r="AP83" i="5"/>
  <c r="W84" i="5"/>
  <c r="AP84" i="5"/>
  <c r="W85" i="5"/>
  <c r="AP85" i="5"/>
  <c r="W86" i="5"/>
  <c r="AP86" i="5"/>
  <c r="W87" i="5"/>
  <c r="AP87" i="5"/>
  <c r="W88" i="5"/>
  <c r="AP88" i="5"/>
  <c r="W89" i="5"/>
  <c r="AP89" i="5"/>
  <c r="W90" i="5"/>
  <c r="AP90" i="5"/>
  <c r="W91" i="5"/>
  <c r="AP91" i="5"/>
  <c r="W92" i="5"/>
  <c r="AP92" i="5"/>
  <c r="W93" i="5"/>
  <c r="AP93" i="5"/>
  <c r="W94" i="5"/>
  <c r="AP94" i="5"/>
  <c r="W95" i="5"/>
  <c r="AP95" i="5"/>
  <c r="W96" i="5"/>
  <c r="AP96" i="5"/>
  <c r="W97" i="5"/>
  <c r="AP97" i="5"/>
  <c r="W98" i="5"/>
  <c r="AP98" i="5"/>
  <c r="W99" i="5"/>
  <c r="AP99" i="5"/>
  <c r="W100" i="5"/>
  <c r="AP100" i="5"/>
  <c r="W101" i="5"/>
  <c r="AP101" i="5"/>
  <c r="W102" i="5"/>
  <c r="AP102" i="5"/>
  <c r="AG3" i="4"/>
  <c r="AH3" i="4"/>
  <c r="AG4" i="4"/>
  <c r="AH4" i="4"/>
  <c r="AG5" i="4"/>
  <c r="AH5" i="4"/>
  <c r="AG6" i="4"/>
  <c r="AH6" i="4"/>
  <c r="AG7" i="4"/>
  <c r="AH7" i="4"/>
  <c r="AG8" i="4"/>
  <c r="AH8" i="4"/>
  <c r="AG9" i="4"/>
  <c r="AH9" i="4"/>
  <c r="AG10" i="4"/>
  <c r="AH10" i="4"/>
  <c r="AG11" i="4"/>
  <c r="AH11" i="4"/>
  <c r="AG12" i="4"/>
  <c r="AH12" i="4"/>
  <c r="AG13" i="4"/>
  <c r="AH13" i="4"/>
  <c r="AG14" i="4"/>
  <c r="AH14" i="4"/>
  <c r="AG15" i="4"/>
  <c r="AH15" i="4"/>
  <c r="AG16" i="4"/>
  <c r="AH16" i="4"/>
  <c r="AG17" i="4"/>
  <c r="AH17" i="4"/>
  <c r="AG18" i="4"/>
  <c r="AH18" i="4"/>
  <c r="AG19" i="4"/>
  <c r="AH19" i="4"/>
  <c r="AG20" i="4"/>
  <c r="AH20" i="4"/>
  <c r="AG21" i="4"/>
  <c r="AH21" i="4"/>
  <c r="AG22" i="4"/>
  <c r="AH22" i="4"/>
  <c r="AG23" i="4"/>
  <c r="AH23" i="4"/>
  <c r="AG24" i="4"/>
  <c r="AH24" i="4"/>
  <c r="AG25" i="4"/>
  <c r="AH25" i="4"/>
  <c r="AG26" i="4"/>
  <c r="AH26" i="4"/>
  <c r="AG27" i="4"/>
  <c r="AH27" i="4"/>
  <c r="AG28" i="4"/>
  <c r="AH28" i="4"/>
  <c r="AG29" i="4"/>
  <c r="AH29" i="4"/>
  <c r="AG30" i="4"/>
  <c r="AH30" i="4"/>
  <c r="AG31" i="4"/>
  <c r="AH31" i="4"/>
  <c r="AG32" i="4"/>
  <c r="AH32" i="4"/>
  <c r="AG33" i="4"/>
  <c r="AH33" i="4"/>
  <c r="AG34" i="4"/>
  <c r="AH34" i="4"/>
  <c r="AG35" i="4"/>
  <c r="AH35" i="4"/>
  <c r="AG36" i="4"/>
  <c r="AH36" i="4"/>
  <c r="AG37" i="4"/>
  <c r="AH37" i="4"/>
  <c r="AG38" i="4"/>
  <c r="AH38" i="4"/>
  <c r="AG39" i="4"/>
  <c r="AH39" i="4"/>
  <c r="AG40" i="4"/>
  <c r="AH40" i="4"/>
  <c r="AG41" i="4"/>
  <c r="AH41" i="4"/>
  <c r="AG42" i="4"/>
  <c r="AH42" i="4"/>
  <c r="AG43" i="4"/>
  <c r="AH43" i="4"/>
  <c r="AG44" i="4"/>
  <c r="AH44" i="4"/>
  <c r="AG45" i="4"/>
  <c r="AH45" i="4"/>
  <c r="AG46" i="4"/>
  <c r="AH46" i="4"/>
  <c r="AG47" i="4"/>
  <c r="AH47" i="4"/>
  <c r="AG48" i="4"/>
  <c r="AH48" i="4"/>
  <c r="AG49" i="4"/>
  <c r="AH49" i="4"/>
  <c r="AG50" i="4"/>
  <c r="AH50" i="4"/>
  <c r="AG51" i="4"/>
  <c r="AH51" i="4"/>
  <c r="AG52" i="4"/>
  <c r="AH52" i="4"/>
  <c r="AG53" i="4"/>
  <c r="AH53" i="4"/>
  <c r="AG54" i="4"/>
  <c r="AH54" i="4"/>
  <c r="AG55" i="4"/>
  <c r="AH55" i="4"/>
  <c r="AG56" i="4"/>
  <c r="AH56" i="4"/>
  <c r="AG57" i="4"/>
  <c r="AH57" i="4"/>
  <c r="AG58" i="4"/>
  <c r="AH58" i="4"/>
  <c r="AG59" i="4"/>
  <c r="AH59" i="4"/>
  <c r="AG60" i="4"/>
  <c r="AH60" i="4"/>
  <c r="AG61" i="4"/>
  <c r="AH61" i="4"/>
  <c r="AG62" i="4"/>
  <c r="AH62" i="4"/>
  <c r="AG63" i="4"/>
  <c r="AH63" i="4"/>
  <c r="AG64" i="4"/>
  <c r="AH64" i="4"/>
  <c r="AG65" i="4"/>
  <c r="AH65" i="4"/>
  <c r="AG66" i="4"/>
  <c r="AH66" i="4"/>
  <c r="AG67" i="4"/>
  <c r="AH67" i="4"/>
  <c r="AG68" i="4"/>
  <c r="AH68" i="4"/>
  <c r="AG69" i="4"/>
  <c r="AH69" i="4"/>
  <c r="AG70" i="4"/>
  <c r="AH70" i="4"/>
  <c r="AG71" i="4"/>
  <c r="AH71" i="4"/>
  <c r="AG72" i="4"/>
  <c r="AH72" i="4"/>
  <c r="AG73" i="4"/>
  <c r="AH73" i="4"/>
  <c r="AG74" i="4"/>
  <c r="AH74" i="4"/>
  <c r="AG75" i="4"/>
  <c r="AH75" i="4"/>
  <c r="AG76" i="4"/>
  <c r="AH76" i="4"/>
  <c r="AG77" i="4"/>
  <c r="AH77" i="4"/>
  <c r="AG78" i="4"/>
  <c r="AH78" i="4"/>
  <c r="AG79" i="4"/>
  <c r="AH79" i="4"/>
  <c r="AG80" i="4"/>
  <c r="AH80" i="4"/>
  <c r="AG81" i="4"/>
  <c r="AH81" i="4"/>
  <c r="AG82" i="4"/>
  <c r="AH82" i="4"/>
  <c r="AG83" i="4"/>
  <c r="AH83" i="4"/>
  <c r="AG84" i="4"/>
  <c r="AH84" i="4"/>
  <c r="AG85" i="4"/>
  <c r="AH85" i="4"/>
  <c r="AG86" i="4"/>
  <c r="AH86" i="4"/>
  <c r="AG87" i="4"/>
  <c r="AH87" i="4"/>
  <c r="AG88" i="4"/>
  <c r="AH88" i="4"/>
  <c r="AG89" i="4"/>
  <c r="AH89" i="4"/>
  <c r="AG90" i="4"/>
  <c r="AH90" i="4"/>
  <c r="AG91" i="4"/>
  <c r="AH91" i="4"/>
  <c r="AG92" i="4"/>
  <c r="AH92" i="4"/>
  <c r="AG93" i="4"/>
  <c r="AH93" i="4"/>
  <c r="AG94" i="4"/>
  <c r="AH94" i="4"/>
  <c r="AG95" i="4"/>
  <c r="AH95" i="4"/>
  <c r="AG96" i="4"/>
  <c r="AH96" i="4"/>
  <c r="AG97" i="4"/>
  <c r="AH97" i="4"/>
  <c r="AG98" i="4"/>
  <c r="AH98" i="4"/>
  <c r="AG99" i="4"/>
  <c r="AH99" i="4"/>
  <c r="AG100" i="4"/>
  <c r="AH100" i="4"/>
  <c r="AG101" i="4"/>
  <c r="AH101" i="4"/>
  <c r="AG102" i="4"/>
  <c r="AH102" i="4"/>
  <c r="M3" i="4"/>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F3" i="4"/>
  <c r="F4" i="4"/>
  <c r="F5" i="4"/>
  <c r="F6" i="4"/>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AH2" i="4"/>
  <c r="AG2" i="4"/>
  <c r="I2" i="4"/>
  <c r="M2" i="4"/>
  <c r="L2" i="4"/>
  <c r="G2" i="4"/>
  <c r="F2" i="4"/>
  <c r="AP5" i="5"/>
  <c r="W5" i="5"/>
  <c r="AP3" i="5"/>
  <c r="W3" i="5"/>
  <c r="AP4" i="5"/>
  <c r="W4" i="5"/>
  <c r="B2" i="8" a="1"/>
  <c r="B2" i="8" s="1"/>
  <c r="AP2" i="5"/>
  <c r="W2"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A1" authorId="0" shapeId="0" xr:uid="{A57722CF-62E0-428D-AB10-1D20AF12095C}">
      <text>
        <r>
          <rPr>
            <b/>
            <sz val="9"/>
            <color indexed="81"/>
            <rFont val="Tahoma"/>
            <family val="2"/>
          </rPr>
          <t>John Mah:</t>
        </r>
        <r>
          <rPr>
            <sz val="9"/>
            <color indexed="81"/>
            <rFont val="Tahoma"/>
            <family val="2"/>
          </rPr>
          <t xml:space="preserve">
Design Configuration ID</t>
        </r>
      </text>
    </comment>
    <comment ref="B1" authorId="0" shapeId="0" xr:uid="{EABE38B3-91FF-409E-8CD9-05929F01F2FE}">
      <text>
        <r>
          <rPr>
            <b/>
            <sz val="9"/>
            <color indexed="81"/>
            <rFont val="Tahoma"/>
            <family val="2"/>
          </rPr>
          <t>John Mah:</t>
        </r>
        <r>
          <rPr>
            <sz val="9"/>
            <color indexed="81"/>
            <rFont val="Tahoma"/>
            <family val="2"/>
          </rPr>
          <t xml:space="preserve">
STD Atmosphere Altitude in meters</t>
        </r>
      </text>
    </comment>
    <comment ref="C1" authorId="0" shapeId="0" xr:uid="{22E816BB-09B0-4F88-B18F-852CFA82290E}">
      <text>
        <r>
          <rPr>
            <b/>
            <sz val="9"/>
            <color indexed="81"/>
            <rFont val="Tahoma"/>
            <family val="2"/>
          </rPr>
          <t>John Mah:</t>
        </r>
        <r>
          <rPr>
            <sz val="9"/>
            <color indexed="81"/>
            <rFont val="Tahoma"/>
            <family val="2"/>
          </rPr>
          <t xml:space="preserve">
Estimate of glide velocity (m/s)</t>
        </r>
      </text>
    </comment>
    <comment ref="D1" authorId="0" shapeId="0" xr:uid="{95B61A99-2283-4D76-B78E-56FF95A5A87B}">
      <text>
        <r>
          <rPr>
            <b/>
            <sz val="9"/>
            <color indexed="81"/>
            <rFont val="Tahoma"/>
            <family val="2"/>
          </rPr>
          <t>John Mah:</t>
        </r>
        <r>
          <rPr>
            <sz val="9"/>
            <color indexed="81"/>
            <rFont val="Tahoma"/>
            <family val="2"/>
          </rPr>
          <t xml:space="preserve">
Fuselage length in m</t>
        </r>
      </text>
    </comment>
    <comment ref="E1" authorId="0" shapeId="0" xr:uid="{FDF4771C-27DD-4608-9A1E-FD0C2E70E409}">
      <text>
        <r>
          <rPr>
            <b/>
            <sz val="9"/>
            <color indexed="81"/>
            <rFont val="Tahoma"/>
            <family val="2"/>
          </rPr>
          <t>John Mah:</t>
        </r>
        <r>
          <rPr>
            <sz val="9"/>
            <color indexed="81"/>
            <rFont val="Tahoma"/>
            <family val="2"/>
          </rPr>
          <t xml:space="preserve">
Fuselage max diameter in m</t>
        </r>
      </text>
    </comment>
    <comment ref="F1" authorId="0" shapeId="0" xr:uid="{52B72F72-2123-4028-A4A6-37F51DC63EFC}">
      <text>
        <r>
          <rPr>
            <b/>
            <sz val="9"/>
            <color indexed="81"/>
            <rFont val="Tahoma"/>
            <family val="2"/>
          </rPr>
          <t>John Mah:</t>
        </r>
        <r>
          <rPr>
            <sz val="9"/>
            <color indexed="81"/>
            <rFont val="Tahoma"/>
            <family val="2"/>
          </rPr>
          <t xml:space="preserve">
Fuselage finess ratio (auto calcuated from length_f and dia_f)</t>
        </r>
      </text>
    </comment>
    <comment ref="G1" authorId="0" shapeId="0" xr:uid="{1A046D68-C6B9-46A5-9D8E-3CAB0356839E}">
      <text>
        <r>
          <rPr>
            <b/>
            <sz val="9"/>
            <color indexed="81"/>
            <rFont val="Tahoma"/>
            <family val="2"/>
          </rPr>
          <t>John Mah:</t>
        </r>
        <r>
          <rPr>
            <sz val="9"/>
            <color indexed="81"/>
            <rFont val="Tahoma"/>
            <family val="2"/>
          </rPr>
          <t xml:space="preserve">
Max Fuselage Xsection Area in m^2 (autocalculated)</t>
        </r>
      </text>
    </comment>
    <comment ref="H1" authorId="0" shapeId="0" xr:uid="{78B669D2-F2E9-43F9-809F-646A2F550568}">
      <text>
        <r>
          <rPr>
            <b/>
            <sz val="9"/>
            <color indexed="81"/>
            <rFont val="Tahoma"/>
            <family val="2"/>
          </rPr>
          <t>John Mah:</t>
        </r>
        <r>
          <rPr>
            <sz val="9"/>
            <color indexed="81"/>
            <rFont val="Tahoma"/>
            <family val="2"/>
          </rPr>
          <t xml:space="preserve">
Aft Xsection Fuselage Area where departure angle &gt; 20 deg (m^2)</t>
        </r>
      </text>
    </comment>
    <comment ref="I1" authorId="0" shapeId="0" xr:uid="{592B4E44-1DB7-412F-9E69-36F6ADA3B4AF}">
      <text>
        <r>
          <rPr>
            <b/>
            <sz val="9"/>
            <color indexed="81"/>
            <rFont val="Tahoma"/>
            <family val="2"/>
          </rPr>
          <t>John Mah:</t>
        </r>
        <r>
          <rPr>
            <sz val="9"/>
            <color indexed="81"/>
            <rFont val="Tahoma"/>
            <family val="2"/>
          </rPr>
          <t xml:space="preserve">
Wetted Fuselage Area (m^2)
</t>
        </r>
      </text>
    </comment>
    <comment ref="J1" authorId="0" shapeId="0" xr:uid="{12175084-BBCB-4886-9816-ADFCCB46C7B2}">
      <text>
        <r>
          <rPr>
            <b/>
            <sz val="9"/>
            <color indexed="81"/>
            <rFont val="Tahoma"/>
            <family val="2"/>
          </rPr>
          <t>John Mah:</t>
        </r>
        <r>
          <rPr>
            <sz val="9"/>
            <color indexed="81"/>
            <rFont val="Tahoma"/>
            <family val="2"/>
          </rPr>
          <t xml:space="preserve">
Fuselage Interference Factor (default= 1)</t>
        </r>
      </text>
    </comment>
    <comment ref="K1" authorId="0" shapeId="0" xr:uid="{4C1DC6C4-7894-4A66-B860-8E72C8F1BE7E}">
      <text>
        <r>
          <rPr>
            <b/>
            <sz val="9"/>
            <color indexed="81"/>
            <rFont val="Tahoma"/>
            <family val="2"/>
          </rPr>
          <t>John Mah:</t>
        </r>
        <r>
          <rPr>
            <sz val="9"/>
            <color indexed="81"/>
            <rFont val="Tahoma"/>
            <family val="2"/>
          </rPr>
          <t xml:space="preserve">
Wing Planform Area (m^2)</t>
        </r>
      </text>
    </comment>
    <comment ref="L1" authorId="0" shapeId="0" xr:uid="{F2401731-6D7E-4E14-BD30-ABBA96BE220E}">
      <text>
        <r>
          <rPr>
            <b/>
            <sz val="9"/>
            <color indexed="81"/>
            <rFont val="Tahoma"/>
            <family val="2"/>
          </rPr>
          <t>John Mah:</t>
        </r>
        <r>
          <rPr>
            <sz val="9"/>
            <color indexed="81"/>
            <rFont val="Tahoma"/>
            <family val="2"/>
          </rPr>
          <t xml:space="preserve">
Wing Wetted Area (m^2)</t>
        </r>
      </text>
    </comment>
    <comment ref="M1" authorId="0" shapeId="0" xr:uid="{2AD8696C-AE31-4192-BD8A-05D0591D0995}">
      <text>
        <r>
          <rPr>
            <b/>
            <sz val="9"/>
            <color indexed="81"/>
            <rFont val="Tahoma"/>
            <family val="2"/>
          </rPr>
          <t>John Mah:</t>
        </r>
        <r>
          <rPr>
            <sz val="9"/>
            <color indexed="81"/>
            <rFont val="Tahoma"/>
            <family val="2"/>
          </rPr>
          <t xml:space="preserve">
Wing Aspect Ratio</t>
        </r>
      </text>
    </comment>
    <comment ref="N1" authorId="0" shapeId="0" xr:uid="{FACA6089-2868-45AB-A68C-A4F232BA10B3}">
      <text>
        <r>
          <rPr>
            <b/>
            <sz val="9"/>
            <color indexed="81"/>
            <rFont val="Tahoma"/>
            <family val="2"/>
          </rPr>
          <t>John Mah:</t>
        </r>
        <r>
          <rPr>
            <sz val="9"/>
            <color indexed="81"/>
            <rFont val="Tahoma"/>
            <family val="2"/>
          </rPr>
          <t xml:space="preserve">
Wing Taper Ratio</t>
        </r>
      </text>
    </comment>
    <comment ref="O1" authorId="0" shapeId="0" xr:uid="{92B13426-3602-4727-BC2A-3E39CCD1AC15}">
      <text>
        <r>
          <rPr>
            <b/>
            <sz val="9"/>
            <color indexed="81"/>
            <rFont val="Tahoma"/>
            <family val="2"/>
          </rPr>
          <t>John Mah:</t>
        </r>
        <r>
          <rPr>
            <sz val="9"/>
            <color indexed="81"/>
            <rFont val="Tahoma"/>
            <family val="2"/>
          </rPr>
          <t xml:space="preserve">
Wing Leading Edge Sweep (deg)</t>
        </r>
      </text>
    </comment>
    <comment ref="P1" authorId="0" shapeId="0" xr:uid="{F72C56CA-9F4D-4AE2-90E2-9B55F62C245D}">
      <text>
        <r>
          <rPr>
            <b/>
            <sz val="9"/>
            <color indexed="81"/>
            <rFont val="Tahoma"/>
            <family val="2"/>
          </rPr>
          <t>John Mah:</t>
        </r>
        <r>
          <rPr>
            <sz val="9"/>
            <color indexed="81"/>
            <rFont val="Tahoma"/>
            <family val="2"/>
          </rPr>
          <t xml:space="preserve">
Wing Quarter Chord Sweep (deg)</t>
        </r>
      </text>
    </comment>
    <comment ref="Q1" authorId="0" shapeId="0" xr:uid="{20F6D625-323B-49EC-9B8E-C2CE6E57C400}">
      <text>
        <r>
          <rPr>
            <b/>
            <sz val="9"/>
            <color indexed="81"/>
            <rFont val="Tahoma"/>
            <family val="2"/>
          </rPr>
          <t>John Mah:</t>
        </r>
        <r>
          <rPr>
            <sz val="9"/>
            <color indexed="81"/>
            <rFont val="Tahoma"/>
            <family val="2"/>
          </rPr>
          <t xml:space="preserve">
Wing Interference Factor</t>
        </r>
      </text>
    </comment>
    <comment ref="R1" authorId="0" shapeId="0" xr:uid="{9968A1DA-016B-4DFA-9005-B03EE5FF32C5}">
      <text>
        <r>
          <rPr>
            <b/>
            <sz val="9"/>
            <color indexed="81"/>
            <rFont val="Tahoma"/>
            <family val="2"/>
          </rPr>
          <t>John Mah:</t>
        </r>
        <r>
          <rPr>
            <sz val="9"/>
            <color indexed="81"/>
            <rFont val="Tahoma"/>
            <family val="2"/>
          </rPr>
          <t xml:space="preserve">
Horz Tail 1 Planform Area (m^2)</t>
        </r>
      </text>
    </comment>
    <comment ref="S1" authorId="0" shapeId="0" xr:uid="{9599C69C-FB7F-4074-8170-71BE37F5781E}">
      <text>
        <r>
          <rPr>
            <b/>
            <sz val="9"/>
            <color indexed="81"/>
            <rFont val="Tahoma"/>
            <family val="2"/>
          </rPr>
          <t>John Mah:</t>
        </r>
        <r>
          <rPr>
            <sz val="9"/>
            <color indexed="81"/>
            <rFont val="Tahoma"/>
            <family val="2"/>
          </rPr>
          <t xml:space="preserve">
Horz Tail 1 Wetted Area (m^2)</t>
        </r>
      </text>
    </comment>
    <comment ref="T1" authorId="0" shapeId="0" xr:uid="{B3365BBC-02BA-4EB8-BE4F-57DAB2F018DF}">
      <text>
        <r>
          <rPr>
            <b/>
            <sz val="9"/>
            <color indexed="81"/>
            <rFont val="Tahoma"/>
            <family val="2"/>
          </rPr>
          <t>John Mah:</t>
        </r>
        <r>
          <rPr>
            <sz val="9"/>
            <color indexed="81"/>
            <rFont val="Tahoma"/>
            <family val="2"/>
          </rPr>
          <t xml:space="preserve">
Horz Tail 1 Aspect Ratio</t>
        </r>
      </text>
    </comment>
    <comment ref="U1" authorId="0" shapeId="0" xr:uid="{976736FE-DF8F-41BD-A7F8-1A7533D0CCA7}">
      <text>
        <r>
          <rPr>
            <b/>
            <sz val="9"/>
            <color indexed="81"/>
            <rFont val="Tahoma"/>
            <family val="2"/>
          </rPr>
          <t>John Mah:</t>
        </r>
        <r>
          <rPr>
            <sz val="9"/>
            <color indexed="81"/>
            <rFont val="Tahoma"/>
            <family val="2"/>
          </rPr>
          <t xml:space="preserve">
Horz Tail 1 Taper Ratio</t>
        </r>
      </text>
    </comment>
    <comment ref="V1" authorId="0" shapeId="0" xr:uid="{CB902C87-4942-4B34-B4AB-3BCF375AA93C}">
      <text>
        <r>
          <rPr>
            <b/>
            <sz val="9"/>
            <color indexed="81"/>
            <rFont val="Tahoma"/>
            <family val="2"/>
          </rPr>
          <t>John Mah:</t>
        </r>
        <r>
          <rPr>
            <sz val="9"/>
            <color indexed="81"/>
            <rFont val="Tahoma"/>
            <family val="2"/>
          </rPr>
          <t xml:space="preserve">
Horz Tail 1 Leading Edge Sweep (deg)</t>
        </r>
      </text>
    </comment>
    <comment ref="W1" authorId="0" shapeId="0" xr:uid="{849FE932-D5B5-4A96-BE2F-44BEFA866EB1}">
      <text>
        <r>
          <rPr>
            <b/>
            <sz val="9"/>
            <color indexed="81"/>
            <rFont val="Tahoma"/>
            <family val="2"/>
          </rPr>
          <t>John Mah:</t>
        </r>
        <r>
          <rPr>
            <sz val="9"/>
            <color indexed="81"/>
            <rFont val="Tahoma"/>
            <family val="2"/>
          </rPr>
          <t xml:space="preserve">
Horz Tail 1 Estimated Mean Aerodynamic Chord length (m)</t>
        </r>
      </text>
    </comment>
    <comment ref="X1" authorId="0" shapeId="0" xr:uid="{E2E4AD56-C7D3-49C1-9882-4BAE0B08B656}">
      <text>
        <r>
          <rPr>
            <b/>
            <sz val="9"/>
            <color indexed="81"/>
            <rFont val="Tahoma"/>
            <family val="2"/>
          </rPr>
          <t>John Mah:</t>
        </r>
        <r>
          <rPr>
            <sz val="9"/>
            <color indexed="81"/>
            <rFont val="Tahoma"/>
            <family val="2"/>
          </rPr>
          <t xml:space="preserve">
Horz Tail 1 Interference Factor</t>
        </r>
      </text>
    </comment>
    <comment ref="Y1" authorId="0" shapeId="0" xr:uid="{B441D15C-6792-49D8-960F-0830B6DD5E4B}">
      <text>
        <r>
          <rPr>
            <b/>
            <sz val="9"/>
            <color indexed="81"/>
            <rFont val="Tahoma"/>
            <family val="2"/>
          </rPr>
          <t>John Mah:</t>
        </r>
        <r>
          <rPr>
            <sz val="9"/>
            <color indexed="81"/>
            <rFont val="Tahoma"/>
            <family val="2"/>
          </rPr>
          <t xml:space="preserve">
Horz Tail 2 Planform Area (m^2)</t>
        </r>
      </text>
    </comment>
    <comment ref="Z1" authorId="0" shapeId="0" xr:uid="{C22332EE-C48E-4F55-8E56-45B1EA3BEC19}">
      <text>
        <r>
          <rPr>
            <b/>
            <sz val="9"/>
            <color indexed="81"/>
            <rFont val="Tahoma"/>
            <family val="2"/>
          </rPr>
          <t>John Mah:</t>
        </r>
        <r>
          <rPr>
            <sz val="9"/>
            <color indexed="81"/>
            <rFont val="Tahoma"/>
            <family val="2"/>
          </rPr>
          <t xml:space="preserve">
Horz Tail 2 Wetted Area (m^2)</t>
        </r>
      </text>
    </comment>
    <comment ref="AA1" authorId="0" shapeId="0" xr:uid="{3BA2AD5C-1630-4B6C-87CA-32E0FAAA2E8E}">
      <text>
        <r>
          <rPr>
            <b/>
            <sz val="9"/>
            <color indexed="81"/>
            <rFont val="Tahoma"/>
            <family val="2"/>
          </rPr>
          <t>John Mah:</t>
        </r>
        <r>
          <rPr>
            <sz val="9"/>
            <color indexed="81"/>
            <rFont val="Tahoma"/>
            <family val="2"/>
          </rPr>
          <t xml:space="preserve">
Horz Tail 2 Aspect Ratio</t>
        </r>
      </text>
    </comment>
    <comment ref="AB1" authorId="0" shapeId="0" xr:uid="{876C96EE-F1D3-4CBF-A274-F952C6B2B59B}">
      <text>
        <r>
          <rPr>
            <b/>
            <sz val="9"/>
            <color indexed="81"/>
            <rFont val="Tahoma"/>
            <family val="2"/>
          </rPr>
          <t>John Mah:</t>
        </r>
        <r>
          <rPr>
            <sz val="9"/>
            <color indexed="81"/>
            <rFont val="Tahoma"/>
            <family val="2"/>
          </rPr>
          <t xml:space="preserve">
Horz Tail 2 Taper Ratio</t>
        </r>
      </text>
    </comment>
    <comment ref="AC1" authorId="0" shapeId="0" xr:uid="{AB193FE5-1564-4CE2-9546-09E88078F28E}">
      <text>
        <r>
          <rPr>
            <b/>
            <sz val="9"/>
            <color indexed="81"/>
            <rFont val="Tahoma"/>
            <family val="2"/>
          </rPr>
          <t>John Mah:</t>
        </r>
        <r>
          <rPr>
            <sz val="9"/>
            <color indexed="81"/>
            <rFont val="Tahoma"/>
            <family val="2"/>
          </rPr>
          <t xml:space="preserve">
Horz Tail 2 Leading Edge Sweep (deg)</t>
        </r>
      </text>
    </comment>
    <comment ref="AD1" authorId="0" shapeId="0" xr:uid="{1697AB86-7B08-4EBD-B2B6-C5CF3690FABB}">
      <text>
        <r>
          <rPr>
            <b/>
            <sz val="9"/>
            <color indexed="81"/>
            <rFont val="Tahoma"/>
            <family val="2"/>
          </rPr>
          <t>John Mah:</t>
        </r>
        <r>
          <rPr>
            <sz val="9"/>
            <color indexed="81"/>
            <rFont val="Tahoma"/>
            <family val="2"/>
          </rPr>
          <t xml:space="preserve">
Horz Tail 2 Estimated Mean Aerodynamic Chord (m)</t>
        </r>
      </text>
    </comment>
    <comment ref="AE1" authorId="0" shapeId="0" xr:uid="{A5B779C7-82A8-4B9E-A330-A19A79A4F458}">
      <text>
        <r>
          <rPr>
            <b/>
            <sz val="9"/>
            <color indexed="81"/>
            <rFont val="Tahoma"/>
            <family val="2"/>
          </rPr>
          <t>John Mah:</t>
        </r>
        <r>
          <rPr>
            <sz val="9"/>
            <color indexed="81"/>
            <rFont val="Tahoma"/>
            <family val="2"/>
          </rPr>
          <t xml:space="preserve">
Horz Tail 2 Interference Factor</t>
        </r>
      </text>
    </comment>
    <comment ref="AF1" authorId="0" shapeId="0" xr:uid="{1A38F9B5-2E57-4FAD-A87A-36E226087318}">
      <text>
        <r>
          <rPr>
            <b/>
            <sz val="9"/>
            <color indexed="81"/>
            <rFont val="Tahoma"/>
            <family val="2"/>
          </rPr>
          <t>John Mah:</t>
        </r>
        <r>
          <rPr>
            <sz val="9"/>
            <color indexed="81"/>
            <rFont val="Tahoma"/>
            <family val="2"/>
          </rPr>
          <t xml:space="preserve">
Vert Tail 1 Planform Area (m^2)</t>
        </r>
      </text>
    </comment>
    <comment ref="AG1" authorId="0" shapeId="0" xr:uid="{A8D1E827-CB16-4A44-8728-3D27031E5C69}">
      <text>
        <r>
          <rPr>
            <b/>
            <sz val="9"/>
            <color indexed="81"/>
            <rFont val="Tahoma"/>
            <family val="2"/>
          </rPr>
          <t>John Mah:</t>
        </r>
        <r>
          <rPr>
            <sz val="9"/>
            <color indexed="81"/>
            <rFont val="Tahoma"/>
            <family val="2"/>
          </rPr>
          <t xml:space="preserve">
Vert Tail 1 Wetted Area (m^2)</t>
        </r>
      </text>
    </comment>
    <comment ref="AH1" authorId="0" shapeId="0" xr:uid="{22918086-0C74-48BC-B656-C8EEC9D6E8D7}">
      <text>
        <r>
          <rPr>
            <b/>
            <sz val="9"/>
            <color indexed="81"/>
            <rFont val="Tahoma"/>
            <family val="2"/>
          </rPr>
          <t>John Mah:</t>
        </r>
        <r>
          <rPr>
            <sz val="9"/>
            <color indexed="81"/>
            <rFont val="Tahoma"/>
            <family val="2"/>
          </rPr>
          <t xml:space="preserve">
Vert Tail 1 Aspect Ratio</t>
        </r>
      </text>
    </comment>
    <comment ref="AI1" authorId="0" shapeId="0" xr:uid="{27850A33-5D3C-41BF-BAF1-D8C4107B5C0F}">
      <text>
        <r>
          <rPr>
            <b/>
            <sz val="9"/>
            <color indexed="81"/>
            <rFont val="Tahoma"/>
            <family val="2"/>
          </rPr>
          <t>John Mah:</t>
        </r>
        <r>
          <rPr>
            <sz val="9"/>
            <color indexed="81"/>
            <rFont val="Tahoma"/>
            <family val="2"/>
          </rPr>
          <t xml:space="preserve">
Vert Tail 1 Taper Ratio
</t>
        </r>
      </text>
    </comment>
    <comment ref="AJ1" authorId="0" shapeId="0" xr:uid="{C2B802A2-7B3C-4ED1-8813-D9835B261EA9}">
      <text>
        <r>
          <rPr>
            <b/>
            <sz val="9"/>
            <color indexed="81"/>
            <rFont val="Tahoma"/>
            <family val="2"/>
          </rPr>
          <t>John Mah:</t>
        </r>
        <r>
          <rPr>
            <sz val="9"/>
            <color indexed="81"/>
            <rFont val="Tahoma"/>
            <family val="2"/>
          </rPr>
          <t xml:space="preserve">
Vert Tail 1 Leading Edge Sweep (deg)</t>
        </r>
      </text>
    </comment>
    <comment ref="AK1" authorId="0" shapeId="0" xr:uid="{ED7CC757-0038-4013-AA4A-AC397722CB86}">
      <text>
        <r>
          <rPr>
            <b/>
            <sz val="9"/>
            <color indexed="81"/>
            <rFont val="Tahoma"/>
            <family val="2"/>
          </rPr>
          <t>John Mah:</t>
        </r>
        <r>
          <rPr>
            <sz val="9"/>
            <color indexed="81"/>
            <rFont val="Tahoma"/>
            <family val="2"/>
          </rPr>
          <t xml:space="preserve">
Vert Tail 1 Estimated Mean Aerodynamic Chord (m)</t>
        </r>
      </text>
    </comment>
    <comment ref="AL1" authorId="0" shapeId="0" xr:uid="{8C6E229A-181C-45D7-AF82-E6026E56A69F}">
      <text>
        <r>
          <rPr>
            <b/>
            <sz val="9"/>
            <color indexed="81"/>
            <rFont val="Tahoma"/>
            <family val="2"/>
          </rPr>
          <t>John Mah:</t>
        </r>
        <r>
          <rPr>
            <sz val="9"/>
            <color indexed="81"/>
            <rFont val="Tahoma"/>
            <family val="2"/>
          </rPr>
          <t xml:space="preserve">
Vert Tail 1 Interference Factor</t>
        </r>
      </text>
    </comment>
    <comment ref="AM1" authorId="0" shapeId="0" xr:uid="{F56E5D34-0A6E-4544-ABA4-030EBAC71B72}">
      <text>
        <r>
          <rPr>
            <b/>
            <sz val="9"/>
            <color indexed="81"/>
            <rFont val="Tahoma"/>
            <family val="2"/>
          </rPr>
          <t>John Mah:</t>
        </r>
        <r>
          <rPr>
            <sz val="9"/>
            <color indexed="81"/>
            <rFont val="Tahoma"/>
            <family val="2"/>
          </rPr>
          <t xml:space="preserve">
Vert Tail 2 Planform Area (m^2)</t>
        </r>
      </text>
    </comment>
    <comment ref="AN1" authorId="0" shapeId="0" xr:uid="{E06C2B75-BAFE-4C25-A4A5-72A0290409B5}">
      <text>
        <r>
          <rPr>
            <b/>
            <sz val="9"/>
            <color indexed="81"/>
            <rFont val="Tahoma"/>
            <family val="2"/>
          </rPr>
          <t>John Mah:</t>
        </r>
        <r>
          <rPr>
            <sz val="9"/>
            <color indexed="81"/>
            <rFont val="Tahoma"/>
            <family val="2"/>
          </rPr>
          <t xml:space="preserve">
Vert Tail 2 Wetted Area (m^2)</t>
        </r>
      </text>
    </comment>
    <comment ref="AO1" authorId="0" shapeId="0" xr:uid="{9EEAF1A0-4AAD-41A2-A917-30D08ED0DE68}">
      <text>
        <r>
          <rPr>
            <b/>
            <sz val="9"/>
            <color indexed="81"/>
            <rFont val="Tahoma"/>
            <family val="2"/>
          </rPr>
          <t>John Mah:</t>
        </r>
        <r>
          <rPr>
            <sz val="9"/>
            <color indexed="81"/>
            <rFont val="Tahoma"/>
            <family val="2"/>
          </rPr>
          <t xml:space="preserve">
Vert Tail 2 Aspect Ratio</t>
        </r>
      </text>
    </comment>
    <comment ref="AP1" authorId="0" shapeId="0" xr:uid="{9D9C995C-37A3-4BCD-A377-A2E5AA345A34}">
      <text>
        <r>
          <rPr>
            <b/>
            <sz val="9"/>
            <color indexed="81"/>
            <rFont val="Tahoma"/>
            <family val="2"/>
          </rPr>
          <t>John Mah:</t>
        </r>
        <r>
          <rPr>
            <sz val="9"/>
            <color indexed="81"/>
            <rFont val="Tahoma"/>
            <family val="2"/>
          </rPr>
          <t xml:space="preserve">
Vert Tail 2 Taper Ratio</t>
        </r>
      </text>
    </comment>
    <comment ref="AQ1" authorId="0" shapeId="0" xr:uid="{EDF17C56-92AE-43AE-91F2-4908AD7F675F}">
      <text>
        <r>
          <rPr>
            <b/>
            <sz val="9"/>
            <color indexed="81"/>
            <rFont val="Tahoma"/>
            <family val="2"/>
          </rPr>
          <t>John Mah:</t>
        </r>
        <r>
          <rPr>
            <sz val="9"/>
            <color indexed="81"/>
            <rFont val="Tahoma"/>
            <family val="2"/>
          </rPr>
          <t xml:space="preserve">
Vert Tail 2 Leading Edge Sweep (deg)</t>
        </r>
      </text>
    </comment>
    <comment ref="AR1" authorId="0" shapeId="0" xr:uid="{BB1F4F32-51E4-48F8-AE2C-7B72BF5F20B7}">
      <text>
        <r>
          <rPr>
            <b/>
            <sz val="9"/>
            <color indexed="81"/>
            <rFont val="Tahoma"/>
            <family val="2"/>
          </rPr>
          <t>John Mah:</t>
        </r>
        <r>
          <rPr>
            <sz val="9"/>
            <color indexed="81"/>
            <rFont val="Tahoma"/>
            <family val="2"/>
          </rPr>
          <t xml:space="preserve">
Vert Tail 2 Estimated Mean Aerodynamic Chord (m)</t>
        </r>
      </text>
    </comment>
    <comment ref="AS1" authorId="0" shapeId="0" xr:uid="{DC9E5CFD-D363-4F9F-ADF4-80AD3AEDC976}">
      <text>
        <r>
          <rPr>
            <b/>
            <sz val="9"/>
            <color indexed="81"/>
            <rFont val="Tahoma"/>
            <family val="2"/>
          </rPr>
          <t>John Mah:</t>
        </r>
        <r>
          <rPr>
            <sz val="9"/>
            <color indexed="81"/>
            <rFont val="Tahoma"/>
            <family val="2"/>
          </rPr>
          <t xml:space="preserve">
Vert Tail 2 Interference Factor</t>
        </r>
      </text>
    </comment>
    <comment ref="AT1" authorId="0" shapeId="0" xr:uid="{435A1CBA-A088-41C7-9B11-BEF543887D2E}">
      <text>
        <r>
          <rPr>
            <b/>
            <sz val="9"/>
            <color indexed="81"/>
            <rFont val="Tahoma"/>
            <family val="2"/>
          </rPr>
          <t>John Mah:</t>
        </r>
        <r>
          <rPr>
            <sz val="9"/>
            <color indexed="81"/>
            <rFont val="Tahoma"/>
            <family val="2"/>
          </rPr>
          <t xml:space="preserve">
2 or 1.25 liter</t>
        </r>
      </text>
    </comment>
    <comment ref="AU1" authorId="0" shapeId="0" xr:uid="{CAB67AF8-D994-4646-BD24-F7991C6954CE}">
      <text>
        <r>
          <rPr>
            <b/>
            <sz val="9"/>
            <color indexed="81"/>
            <rFont val="Tahoma"/>
            <family val="2"/>
          </rPr>
          <t>John Mah:</t>
        </r>
        <r>
          <rPr>
            <sz val="9"/>
            <color indexed="81"/>
            <rFont val="Tahoma"/>
            <family val="2"/>
          </rPr>
          <t xml:space="preserve">
mL or grams
</t>
        </r>
      </text>
    </comment>
    <comment ref="AV1" authorId="0" shapeId="0" xr:uid="{4579E6BA-3EB6-403C-8197-03C64E40BB96}">
      <text>
        <r>
          <rPr>
            <b/>
            <sz val="9"/>
            <color indexed="81"/>
            <rFont val="Tahoma"/>
            <family val="2"/>
          </rPr>
          <t>John Mah:</t>
        </r>
        <r>
          <rPr>
            <sz val="9"/>
            <color indexed="81"/>
            <rFont val="Tahoma"/>
            <family val="2"/>
          </rPr>
          <t xml:space="preserve">
Deg from horizontal</t>
        </r>
      </text>
    </comment>
    <comment ref="AW1" authorId="0" shapeId="0" xr:uid="{D56FF8C8-95CB-4C8B-8162-42BF33C705DD}">
      <text>
        <r>
          <rPr>
            <b/>
            <sz val="9"/>
            <color indexed="81"/>
            <rFont val="Tahoma"/>
            <family val="2"/>
          </rPr>
          <t>John Mah:</t>
        </r>
        <r>
          <rPr>
            <sz val="9"/>
            <color indexed="81"/>
            <rFont val="Tahoma"/>
            <family val="2"/>
          </rPr>
          <t xml:space="preserve">
Deg from North
0 = North
90 = East
180 = South
270 = West</t>
        </r>
      </text>
    </comment>
    <comment ref="AX1" authorId="0" shapeId="0" xr:uid="{AF38E8AA-7ACD-4888-8968-7CE0EE4DF900}">
      <text>
        <r>
          <rPr>
            <b/>
            <sz val="9"/>
            <color indexed="81"/>
            <rFont val="Tahoma"/>
            <family val="2"/>
          </rPr>
          <t>John Mah:</t>
        </r>
        <r>
          <rPr>
            <sz val="9"/>
            <color indexed="81"/>
            <rFont val="Tahoma"/>
            <family val="2"/>
          </rPr>
          <t xml:space="preserve">
Wind Azimuth Direction (deg)
0 - North
90 - East
180 - South
270 - West</t>
        </r>
      </text>
    </comment>
    <comment ref="AY1" authorId="0" shapeId="0" xr:uid="{E4C53BEF-C428-450D-AA0B-429B5DFFC4DE}">
      <text>
        <r>
          <rPr>
            <b/>
            <sz val="9"/>
            <color indexed="81"/>
            <rFont val="Tahoma"/>
            <family val="2"/>
          </rPr>
          <t>John Mah:</t>
        </r>
        <r>
          <rPr>
            <sz val="9"/>
            <color indexed="81"/>
            <rFont val="Tahoma"/>
            <family val="2"/>
          </rPr>
          <t xml:space="preserve">
Wind Velocity (m/s)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<sst xmlns="http://schemas.openxmlformats.org/spreadsheetml/2006/main" count="954" uniqueCount="299">
  <si>
    <t>Length_f</t>
  </si>
  <si>
    <t>Dia_f</t>
  </si>
  <si>
    <t>Fine_f</t>
  </si>
  <si>
    <t>Amax_f</t>
  </si>
  <si>
    <t>Abase_f</t>
  </si>
  <si>
    <t>altitude_o</t>
  </si>
  <si>
    <t>V_o</t>
  </si>
  <si>
    <t>Q_f</t>
  </si>
  <si>
    <t>MAC_h1</t>
  </si>
  <si>
    <t>Thick_h1</t>
  </si>
  <si>
    <t>X_thick_h1</t>
  </si>
  <si>
    <t>Sweep_h1</t>
  </si>
  <si>
    <t>Q_h1</t>
  </si>
  <si>
    <t>MAC_v1</t>
  </si>
  <si>
    <t>Thick_v1</t>
  </si>
  <si>
    <t>X_thick_v1</t>
  </si>
  <si>
    <t>Sweep_v1</t>
  </si>
  <si>
    <t>Q_v1</t>
  </si>
  <si>
    <t>MAC_h2</t>
  </si>
  <si>
    <t>Thick_h2</t>
  </si>
  <si>
    <t>X_thick_h2</t>
  </si>
  <si>
    <t>Sweep_h2</t>
  </si>
  <si>
    <t>Q_h2</t>
  </si>
  <si>
    <t>Swet_f</t>
  </si>
  <si>
    <t>Sref-h1</t>
  </si>
  <si>
    <t>Swet_h1</t>
  </si>
  <si>
    <t>Sref-h2</t>
  </si>
  <si>
    <t>Swet_h2</t>
  </si>
  <si>
    <t>Sref-v1</t>
  </si>
  <si>
    <t>Swet_v1</t>
  </si>
  <si>
    <t>Sref-v2</t>
  </si>
  <si>
    <t>Swet_v2</t>
  </si>
  <si>
    <t>MAC_v2</t>
  </si>
  <si>
    <t>Thick_v2</t>
  </si>
  <si>
    <t>X_thick_v2</t>
  </si>
  <si>
    <t>Q_v2</t>
  </si>
  <si>
    <t>Sweep_v2</t>
  </si>
  <si>
    <t>AR_h1</t>
  </si>
  <si>
    <t>Taper_h1</t>
  </si>
  <si>
    <t>AR_h2</t>
  </si>
  <si>
    <t>Taper_h2</t>
  </si>
  <si>
    <t>AR_v1</t>
  </si>
  <si>
    <t>Taper_v1</t>
  </si>
  <si>
    <t>AR_v2</t>
  </si>
  <si>
    <t>Taper_v2</t>
  </si>
  <si>
    <t>Config</t>
  </si>
  <si>
    <t>Sref_w</t>
  </si>
  <si>
    <t>Swet_w</t>
  </si>
  <si>
    <t>AR_w</t>
  </si>
  <si>
    <t>Taper_w</t>
  </si>
  <si>
    <t>Sweep_w</t>
  </si>
  <si>
    <t>Thick_w</t>
  </si>
  <si>
    <t>X_thick_w</t>
  </si>
  <si>
    <t>Q_w</t>
  </si>
  <si>
    <t>Airfoil_w</t>
  </si>
  <si>
    <t>MH32</t>
  </si>
  <si>
    <t>Airfoil_h1</t>
  </si>
  <si>
    <t>Airfoil_h2</t>
  </si>
  <si>
    <t>Airfoil_v1</t>
  </si>
  <si>
    <t>Airfoil_v2</t>
  </si>
  <si>
    <t>NACA 0008</t>
  </si>
  <si>
    <t>N/A</t>
  </si>
  <si>
    <t>Cl_neg5</t>
  </si>
  <si>
    <t>Cl_neg4</t>
  </si>
  <si>
    <t>Cl_neg3</t>
  </si>
  <si>
    <t>Cl_neg2</t>
  </si>
  <si>
    <t>Cl_neg1</t>
  </si>
  <si>
    <t>Cl_0</t>
  </si>
  <si>
    <t>Cl_1</t>
  </si>
  <si>
    <t>Cl_2</t>
  </si>
  <si>
    <t>Cl_3</t>
  </si>
  <si>
    <t>Cl_4</t>
  </si>
  <si>
    <t>Cl_5</t>
  </si>
  <si>
    <t>Cl_6</t>
  </si>
  <si>
    <t>Cl_7</t>
  </si>
  <si>
    <t>Cl_8</t>
  </si>
  <si>
    <t>Cl_9</t>
  </si>
  <si>
    <t>Cl_10</t>
  </si>
  <si>
    <t>Cl_11</t>
  </si>
  <si>
    <t>Cl_12</t>
  </si>
  <si>
    <t>Cl_max</t>
  </si>
  <si>
    <t>Cd_neg5</t>
  </si>
  <si>
    <t>Cd_neg4</t>
  </si>
  <si>
    <t>Cd_neg3</t>
  </si>
  <si>
    <t>Cd_neg2</t>
  </si>
  <si>
    <t>Cd_neg1</t>
  </si>
  <si>
    <t>Cd_0</t>
  </si>
  <si>
    <t>Cd_1</t>
  </si>
  <si>
    <t>Cd_2</t>
  </si>
  <si>
    <t>Cd_3</t>
  </si>
  <si>
    <t>Cd_4</t>
  </si>
  <si>
    <t>Cd_5</t>
  </si>
  <si>
    <t>Cd_6</t>
  </si>
  <si>
    <t>Cd_7</t>
  </si>
  <si>
    <t>Cd_8</t>
  </si>
  <si>
    <t>Cd_9</t>
  </si>
  <si>
    <t>Cd_10</t>
  </si>
  <si>
    <t>Cd_11</t>
  </si>
  <si>
    <t>Cd_12</t>
  </si>
  <si>
    <t>Cd_min</t>
  </si>
  <si>
    <t>QuarterSweep_w</t>
  </si>
  <si>
    <t>AoA</t>
  </si>
  <si>
    <t>CL</t>
  </si>
  <si>
    <t>CD</t>
  </si>
  <si>
    <t>rho_pinkfoam</t>
  </si>
  <si>
    <t>rho_PLA</t>
  </si>
  <si>
    <t>rho_LWPLA</t>
  </si>
  <si>
    <t>rho_balsa</t>
  </si>
  <si>
    <t>kg/m^3</t>
  </si>
  <si>
    <t>kg/m^2</t>
  </si>
  <si>
    <t>rhoA_foamboard</t>
  </si>
  <si>
    <t>Launch_El</t>
  </si>
  <si>
    <t>Launch_Az</t>
  </si>
  <si>
    <t>Bottle_Vol</t>
  </si>
  <si>
    <t>Water_Vol</t>
  </si>
  <si>
    <t>Wind_Az</t>
  </si>
  <si>
    <t>V_wind</t>
  </si>
  <si>
    <t>Variable Name</t>
  </si>
  <si>
    <t>Units</t>
  </si>
  <si>
    <t>Description</t>
  </si>
  <si>
    <t>User defined configuration number label.  Used to differentiate different designs or trade study variations in designs.</t>
  </si>
  <si>
    <t>m</t>
  </si>
  <si>
    <t>Analysis altitude.  Utilized to find standard atmosphere properties in model via the atmos function.</t>
  </si>
  <si>
    <t>m/s</t>
  </si>
  <si>
    <t>Representative vehicle true velocity. Used to calculate Reynolds number for model analysis of skin friction drag.  Value should be selected to represent the most prevalent or important mission velocity expected.</t>
  </si>
  <si>
    <t>Length of fuselage.</t>
  </si>
  <si>
    <t>Maxium diameter of fuselage.</t>
  </si>
  <si>
    <t>Fuselage fineness ratio.  Determined by dividing fuselage length by fuselage diameter.</t>
  </si>
  <si>
    <t>m^2</t>
  </si>
  <si>
    <t>Maximum fuselage cross-section area.</t>
  </si>
  <si>
    <t>Fuselage base drag cross section area.  Determined by finding the cross section in the aft portion of the fuselage where the departure angle of the fuselage contour is &gt; 20 deg.  If this never occurs, then this value is zero.</t>
  </si>
  <si>
    <t>Wetted area of fuselage equal to the total exposed surface area of the fuselage.</t>
  </si>
  <si>
    <t>Fuselage interference factor.  Default value is 1.0. for basic streamlined tube fuselage.  Can be &gt; 1.0 if significant fuselage protrusions exist.</t>
  </si>
  <si>
    <t>Wing planform area.  Projected 2-D area of the entire wing to include portions "hidden" within fuselage.  This area is used as the nondimensionalization scaling reference for all aerodynamic coefficients.</t>
  </si>
  <si>
    <t xml:space="preserve">Wetted area of wing.  Accounts for all exposed (i.e. air touches it) surfaces of the wing (top and bottom surface must be accounted for). </t>
  </si>
  <si>
    <t>Aspect ratio of the wing.  See Wing Geometry reference sheet for equation.</t>
  </si>
  <si>
    <t>Taper ratio of the wing (ratio of root chord to tip chord length). See Wing Geometry reference sheet for equation.</t>
  </si>
  <si>
    <t>deg</t>
  </si>
  <si>
    <t>Leading edge sweep of the main wing.</t>
  </si>
  <si>
    <t>Sweep angle of the line connecting the quarter chord of the main wing from root to tip.</t>
  </si>
  <si>
    <t>Wing interference factor.  Accounts for increase in drag due to the complex interaction of the air flow at the junction of the wing and fuselage.  Typical values range from 1.1 (wing that is smoothly integrated/filleted into fuselage) to 1.4 (poorly integrated / filleted wing-fuselage integration).</t>
  </si>
  <si>
    <t xml:space="preserve">Horizontal stabilizer #1 planform area.  Projected 2-D area of the entire horizontal tail to include portions "hidden" within fuselage. </t>
  </si>
  <si>
    <t xml:space="preserve">Wetted area of horizontal stabilizer #1.  Accounts for all exposed (i.e. air touches it) surfaces (top and bottom surface must be accounted for). </t>
  </si>
  <si>
    <t>Aspect ratio of horizontal stabilizer #1. See Wing Geometry reference sheet for equation.</t>
  </si>
  <si>
    <t>Aspect ratio of horizontal stabilizer #2. See Wing Geometry reference sheet for equation.</t>
  </si>
  <si>
    <t>Taper ratio of the horizontal stabilizer #1 (ratio of root chord to tip chord length). See Wing Geometry reference sheet for equation.</t>
  </si>
  <si>
    <t>Taper ratio of the horizontal stabilizer #2 (ratio of root chord to tip chord length). See Wing Geometry reference sheet for equation.</t>
  </si>
  <si>
    <t>Leading edge sweep of the horizontal stabilizer #1.</t>
  </si>
  <si>
    <t>Estimate of the mean aerodynamic chord of the horizontal stabilizer #1.  Can roughly estimate by taking the average of the root chord and tip chord of the horizontal stabilizer.  Utilized to determine Reynolds number effects for horizontal tail.</t>
  </si>
  <si>
    <t>Horizontal stabilizer #1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</si>
  <si>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Leading edge sweep of the horizontal stabilizer #2.</t>
  </si>
  <si>
    <t>Estimate of the mean aerodynamic chord of the horizontal stabilizer #2.  Can roughly estimate by taking the average of the root chord and tip chord of the horizontal stabilizer.  Utilized to determine Reynolds number effects for horizontal tail.</t>
  </si>
  <si>
    <t>Horizontal stabilizer #2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</si>
  <si>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 xml:space="preserve">Wetted area of vertical stabilizer #1.  Accounts for all exposed (i.e. air touches it) surfaces (top and bottom surface must be accounted for). </t>
  </si>
  <si>
    <t>Aspect ratio of vertical stabilizer #1. See Wing Geometry reference sheet for equation.</t>
  </si>
  <si>
    <t>Taper ratio of the vertical stabilizer #1 (ratio of root chord to tip chord length). See Wing Geometry reference sheet for equation.</t>
  </si>
  <si>
    <t>Leading edge sweep of the vertical stabilizer #1.</t>
  </si>
  <si>
    <t>Estimate of the mean aerodynamic chord of the vertical stabilizer #1.  Can roughly estimate by taking the average of the root chord and tip chord of the vertical stabilizer.  Utilized to determine Reynolds number effects for vertical tail.</t>
  </si>
  <si>
    <t xml:space="preserve">Vertical stabilizer #1 planform area.  Projected 2-D area of the entire vertical tail to include portions "hidden" within fuselage. </t>
  </si>
  <si>
    <t>Vertical stabilizer #1 interference factor.  Accounts for increase in drag due to the complex interaction of the air flow at the junction of the vertical stabilizer and fuselage.  Typical values range from 1.1 (smoothly integrated/filleted) to 1.4 (poorly integrated / filleted integration).</t>
  </si>
  <si>
    <t xml:space="preserve">Vertical stabilizer #2 planform area.  Projected 2-D area of the entire vertical tail to include portions "hidden" within fuselage. </t>
  </si>
  <si>
    <t xml:space="preserve">Wetted area of vertical stabilizer #2.  Accounts for all exposed (i.e. air touches it) surfaces (top and bottom surface must be accounted for). </t>
  </si>
  <si>
    <t>Aspect ratio of vertical stabilizer #2. See Wing Geometry reference sheet for equation.</t>
  </si>
  <si>
    <t>Taper ratio of the vertical stabilizer #2 (ratio of root chord to tip chord length). See Wing Geometry reference sheet for equation.</t>
  </si>
  <si>
    <t>Leading edge sweep of the vertical stabilizer #2.</t>
  </si>
  <si>
    <t>Estimate of the mean aerodynamic chord of the vertical stabilizer #2.  Can roughly estimate by taking the average of the root chord and tip chord of the vertical stabilizer.  Utilized to determine Reynolds number effects for vertical tail.</t>
  </si>
  <si>
    <t>Vertical stabilizer #2 interference factor.  Accounts for increase in drag due to the complex interaction of the air flow at the junction of the vertical stabilizer and fuselage.  Typical values range from 1.1 (smoothly integrated/filleted) to 1.4 (poorly integrated / filleted integration).</t>
  </si>
  <si>
    <t>liters</t>
  </si>
  <si>
    <t>Coke bottle volume used for pressure vessel in propulsion system.  Volume can either be 2 or 1.25.</t>
  </si>
  <si>
    <t>ml</t>
  </si>
  <si>
    <t>Volume of water used in water rocket propulsion system in mililiters or grams.</t>
  </si>
  <si>
    <t>Launch pad elevation angle with 0 = horizontal to ground and 90 being pure vertical / perpendicular to ground.</t>
  </si>
  <si>
    <t>Launch pad azimuth angle with 0 = North, 90 = East, 180 = South, and 270 = West.</t>
  </si>
  <si>
    <t>Wind vector direction in terms of azimuth.   0 = From South to North, 90 = From West to East, 180 = From North to South, and 270 = From East to West.</t>
  </si>
  <si>
    <t>Wind velocity magnitude.</t>
  </si>
  <si>
    <t>Cd_XXX</t>
  </si>
  <si>
    <t>Cl_XXX</t>
  </si>
  <si>
    <t>Main wing airfoil name.</t>
  </si>
  <si>
    <t>Main wing airfoil thickness to chord ratio.</t>
  </si>
  <si>
    <t>Main wing airfoil location of max thickness in percent chord.</t>
  </si>
  <si>
    <t>2D airfoil coefficient of lift data from -5 deg AoA to 12 deg AoA (as denoted by value XXX after the Cl_)</t>
  </si>
  <si>
    <t>2D airfoil coefficient of drag data from -5 deg AoA to 12 deg AoA (as denoted by value XXX after the Cd_)</t>
  </si>
  <si>
    <t>Minimum value of airfoil coefficient of drag data.</t>
  </si>
  <si>
    <t>Horizontal stabilizer #1 airfoil name.</t>
  </si>
  <si>
    <t>Horizontal stabilizer #2 airfoil name.</t>
  </si>
  <si>
    <t>Horizontal stabilizer #1 airfoil thickness to chord ratio.</t>
  </si>
  <si>
    <t>Horizontal stabilizer #1 airfoil location of max thickness in percent chord.</t>
  </si>
  <si>
    <t>Horizontal stabilizer #2 airfoil thickness to chord ratio.</t>
  </si>
  <si>
    <t>Horizontal stabilizer #2 airfoil location of max thickness in percent chord.</t>
  </si>
  <si>
    <t>Vertical stabilizer #1 airfoil name.</t>
  </si>
  <si>
    <t>Vertical stabilizer #1 airfoil thickness to chord ratio.</t>
  </si>
  <si>
    <t>Vertical stabilizer #1 airfoil location of max thickness in percent chord.</t>
  </si>
  <si>
    <t>Vertical stabilizer #2 airfoil name.</t>
  </si>
  <si>
    <t>Vertical stabilizer #2 airfoil thickness to chord ratio.</t>
  </si>
  <si>
    <t>Vertical stabilizer #2 airfoil location of max thickness in percent chord.</t>
  </si>
  <si>
    <t>Worksheet</t>
  </si>
  <si>
    <t>Input</t>
  </si>
  <si>
    <t>Airfoil_Data</t>
  </si>
  <si>
    <t>Base</t>
  </si>
  <si>
    <t>Fineness Ratio 1</t>
  </si>
  <si>
    <t>Fineness Ratio 2</t>
  </si>
  <si>
    <t>Fineness Ratio 3</t>
  </si>
  <si>
    <t>Fineness Ratio 4</t>
  </si>
  <si>
    <t>Fineness Ratio 5</t>
  </si>
  <si>
    <t>Fineness Ratio 6</t>
  </si>
  <si>
    <t>Fineness Ratio 7</t>
  </si>
  <si>
    <t>Fineness Ratio 8</t>
  </si>
  <si>
    <t>Fineness Ratio 9</t>
  </si>
  <si>
    <t>Fineness Ratio 10</t>
  </si>
  <si>
    <t>Fineness Ratio 11</t>
  </si>
  <si>
    <t>Fineness Ratio 12</t>
  </si>
  <si>
    <t>Fineness Ratio 13</t>
  </si>
  <si>
    <t>Fineness Ratio 14</t>
  </si>
  <si>
    <t>Fineness Ratio 15</t>
  </si>
  <si>
    <t>Fineness Ratio 16</t>
  </si>
  <si>
    <t>Fineness Ratio 17</t>
  </si>
  <si>
    <t>Fineness Ratio 18</t>
  </si>
  <si>
    <t>Fineness Ratio 19</t>
  </si>
  <si>
    <t>Fineness Ratio 20</t>
  </si>
  <si>
    <t>Aspect Ratio 1</t>
  </si>
  <si>
    <t>Aspect Ratio 2</t>
  </si>
  <si>
    <t>Aspect Ratio 3</t>
  </si>
  <si>
    <t>Aspect Ratio 4</t>
  </si>
  <si>
    <t>Aspect Ratio 5</t>
  </si>
  <si>
    <t>Aspect Ratio 6</t>
  </si>
  <si>
    <t>Aspect Ratio 7</t>
  </si>
  <si>
    <t>Aspect Ratio 8</t>
  </si>
  <si>
    <t>Aspect Ratio 9</t>
  </si>
  <si>
    <t>Aspect Ratio 10</t>
  </si>
  <si>
    <t>Aspect Ratio 11</t>
  </si>
  <si>
    <t>Aspect Ratio 12</t>
  </si>
  <si>
    <t>Aspect Ratio 13</t>
  </si>
  <si>
    <t>Aspect Ratio 14</t>
  </si>
  <si>
    <t>Aspect Ratio 15</t>
  </si>
  <si>
    <t>Aspect Ratio 16</t>
  </si>
  <si>
    <t>Aspect Ratio 17</t>
  </si>
  <si>
    <t>Aspect Ratio 18</t>
  </si>
  <si>
    <t>Aspect Ratio 19</t>
  </si>
  <si>
    <t>Aspect Ratio 20</t>
  </si>
  <si>
    <t>Aspect Ratio 21</t>
  </si>
  <si>
    <t>Aspect Ratio 22</t>
  </si>
  <si>
    <t>Aspect Ratio 23</t>
  </si>
  <si>
    <t>Aspect Ratio 24</t>
  </si>
  <si>
    <t>Aspect Ratio 25</t>
  </si>
  <si>
    <t>Aspect Ratio 26</t>
  </si>
  <si>
    <t>Aspect Ratio 27</t>
  </si>
  <si>
    <t>Aspect Ratio 28</t>
  </si>
  <si>
    <t>Aspect Ratio 29</t>
  </si>
  <si>
    <t>Aspect Ratio 30</t>
  </si>
  <si>
    <t>Aspect Ratio 31</t>
  </si>
  <si>
    <t>Aspect Ratio 32</t>
  </si>
  <si>
    <t>Aspect Ratio 33</t>
  </si>
  <si>
    <t>Aspect Ratio 34</t>
  </si>
  <si>
    <t>Aspect Ratio 35</t>
  </si>
  <si>
    <t>Aspect Ratio 36</t>
  </si>
  <si>
    <t>Aspect Ratio 37</t>
  </si>
  <si>
    <t>Aspect Ratio 38</t>
  </si>
  <si>
    <t>Aspect Ratio 39</t>
  </si>
  <si>
    <t>Aspect Ratio 40</t>
  </si>
  <si>
    <t>Aspect Ratio 41</t>
  </si>
  <si>
    <t>Aspect Ratio 42</t>
  </si>
  <si>
    <t>Aspect Ratio 43</t>
  </si>
  <si>
    <t>Aspect Ratio 44</t>
  </si>
  <si>
    <t>Aspect Ratio 45</t>
  </si>
  <si>
    <t>Aspect Ratio 46</t>
  </si>
  <si>
    <t>Aspect Ratio 47</t>
  </si>
  <si>
    <t>Aspect Ratio 48</t>
  </si>
  <si>
    <t>Aspect Ratio 49</t>
  </si>
  <si>
    <t>Aspect Ratio 50</t>
  </si>
  <si>
    <t>Fineness Ratio 21</t>
  </si>
  <si>
    <t>Fineness Ratio 22</t>
  </si>
  <si>
    <t>Fineness Ratio 23</t>
  </si>
  <si>
    <t>Fineness Ratio 24</t>
  </si>
  <si>
    <t>Fineness Ratio 25</t>
  </si>
  <si>
    <t>Fineness Ratio 26</t>
  </si>
  <si>
    <t>Fineness Ratio 27</t>
  </si>
  <si>
    <t>Fineness Ratio 28</t>
  </si>
  <si>
    <t>Fineness Ratio 29</t>
  </si>
  <si>
    <t>Fineness Ratio 30</t>
  </si>
  <si>
    <t>Fineness Ratio 31</t>
  </si>
  <si>
    <t>Fineness Ratio 32</t>
  </si>
  <si>
    <t>Fineness Ratio 33</t>
  </si>
  <si>
    <t>Fineness Ratio 34</t>
  </si>
  <si>
    <t>Fineness Ratio 35</t>
  </si>
  <si>
    <t>Fineness Ratio 36</t>
  </si>
  <si>
    <t>Fineness Ratio 37</t>
  </si>
  <si>
    <t>Fineness Ratio 38</t>
  </si>
  <si>
    <t>Fineness Ratio 39</t>
  </si>
  <si>
    <t>Fineness Ratio 40</t>
  </si>
  <si>
    <t>Fineness Ratio 41</t>
  </si>
  <si>
    <t>Fineness Ratio 42</t>
  </si>
  <si>
    <t>Fineness Ratio 43</t>
  </si>
  <si>
    <t>Fineness Ratio 44</t>
  </si>
  <si>
    <t>Fineness Ratio 45</t>
  </si>
  <si>
    <t>Fineness Ratio 46</t>
  </si>
  <si>
    <t>Fineness Ratio 47</t>
  </si>
  <si>
    <t>Fineness Ratio 48</t>
  </si>
  <si>
    <t>Fineness Ratio 49</t>
  </si>
  <si>
    <t>Fineness Ratio 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</si>
</sst>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8"/>
      <name val="Calibri"/>
      <family val="2"/>
      <scheme val="minor"/>
    </font>
    <font>
      <sz val="9"/>
      <color rgb="FF000000"/>
      <name val="Arial"/>
      <family val="2"/>
    </font>
    <font>
      <b/>
      <i/>
      <sz val="9"/>
      <color rgb="FF000000"/>
      <name val="Arial"/>
      <family val="2"/>
    </font>
    <font>
      <sz val="9"/>
      <color indexed="81"/>
      <name val="Tahoma"/>
      <family val="2"/>
    </font>
    <font>
      <b/>
      <sz val="9"/>
      <color indexed="81"/>
      <name val="Tahoma"/>
      <family val="2"/>
    </font>
    <font>
      <b/>
      <sz val="11"/>
      <color theme="1"/>
      <name val="Calibri"/>
      <family val="2"/>
      <scheme val="minor"/>
    </font>
    <font>
      <sz val="10"/>
      <color rgb="FF000000"/>
      <name val="Arial"/>
      <family val="2"/>
    </font>
  </fonts>
  <fills count="4">
    <fill>
      <patternFill patternType="none"/>
    </fill>
    <fill>
      <patternFill patternType="gray125"/>
    </fill>
    <fill>
      <patternFill patternType="solid">
        <fgColor rgb="FFFFFF00"/>
        <bgColor indexed="64"/>
      </patternFill>
    </fill>
    <fill>
      <patternFill patternType="solid">
        <fgColor theme="8" tint="0.39997558519241921"/>
        <bgColor indexed="64"/>
      </patternFill>
    </fill>
  </fills>
  <borders count="6">
    <border>
      <left/>
      <right/>
      <top/>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0" fillId="0" borderId="0" xfId="0" applyAlignment="1">
      <alignment horizontal="center"/>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0" fillId="2" borderId="0" xfId="0" applyFill="1"/>
    <xf numFmtId="0" fontId="6" fillId="0" borderId="0" xfId="0" applyFont="1"/>
    <xf numFmtId="0" fontId="0" fillId="0" borderId="0" xfId="0" applyAlignment="1">
      <alignment wrapText="1"/>
    </xf>
    <xf numFmtId="0" fontId="0" fillId="0" borderId="5" xfId="0" applyBorder="1"/>
    <xf numFmtId="0" fontId="0" fillId="0" borderId="5" xfId="0" applyBorder="1" applyAlignment="1">
      <alignment horizontal="center"/>
    </xf>
    <xf numFmtId="0" fontId="0" fillId="0" borderId="5" xfId="0" applyBorder="1" applyAlignment="1">
      <alignment wrapText="1"/>
    </xf>
    <xf numFmtId="0" fontId="6" fillId="3" borderId="5" xfId="0" applyFont="1" applyFill="1" applyBorder="1" applyAlignment="1">
      <alignment horizontal="center"/>
    </xf>
    <xf numFmtId="0" fontId="6" fillId="3" borderId="5" xfId="0" applyFont="1" applyFill="1" applyBorder="1" applyAlignment="1">
      <alignment horizontal="center" wrapText="1"/>
    </xf>
    <xf numFmtId="0" fontId="6" fillId="3" borderId="5" xfId="0" applyFont="1" applyFill="1" applyBorder="1"/>
    <xf numFmtId="0" fontId="2" fillId="3" borderId="1"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7" fillId="0" borderId="0" xfId="0"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2" Type="http://schemas.openxmlformats.org/officeDocument/2006/relationships/image" Target="../media/image8.jpg"/><Relationship Id="rId1" Type="http://schemas.openxmlformats.org/officeDocument/2006/relationships/image" Target="../media/image7.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243840</xdr:colOff>
      <xdr:row>36</xdr:row>
      <xdr:rowOff>68580</xdr:rowOff>
    </xdr:to>
    <xdr:pic>
      <xdr:nvPicPr>
        <xdr:cNvPr id="2" name="Graphic 1">
          <a:extLst>
            <a:ext uri="{FF2B5EF4-FFF2-40B4-BE49-F238E27FC236}">
              <a16:creationId xmlns:a16="http://schemas.microsoft.com/office/drawing/2014/main" id="{BA008524-E857-6499-F00F-928EE4D7DBD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0"/>
          <a:ext cx="11826240" cy="6652260"/>
        </a:xfrm>
        <a:prstGeom prst="rect">
          <a:avLst/>
        </a:prstGeom>
      </xdr:spPr>
    </xdr:pic>
    <xdr:clientData/>
  </xdr:twoCellAnchor>
  <xdr:twoCellAnchor editAs="oneCell">
    <xdr:from>
      <xdr:col>0</xdr:col>
      <xdr:colOff>0</xdr:colOff>
      <xdr:row>73</xdr:row>
      <xdr:rowOff>182879</xdr:rowOff>
    </xdr:from>
    <xdr:to>
      <xdr:col>19</xdr:col>
      <xdr:colOff>213360</xdr:colOff>
      <xdr:row>110</xdr:row>
      <xdr:rowOff>51434</xdr:rowOff>
    </xdr:to>
    <xdr:pic>
      <xdr:nvPicPr>
        <xdr:cNvPr id="4" name="Graphic 3">
          <a:extLst>
            <a:ext uri="{FF2B5EF4-FFF2-40B4-BE49-F238E27FC236}">
              <a16:creationId xmlns:a16="http://schemas.microsoft.com/office/drawing/2014/main" id="{2A4BBFC0-B4AC-217B-C302-B4ED906801F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0" y="13533119"/>
          <a:ext cx="11795760" cy="6635115"/>
        </a:xfrm>
        <a:prstGeom prst="rect">
          <a:avLst/>
        </a:prstGeom>
      </xdr:spPr>
    </xdr:pic>
    <xdr:clientData/>
  </xdr:twoCellAnchor>
  <xdr:twoCellAnchor editAs="oneCell">
    <xdr:from>
      <xdr:col>0</xdr:col>
      <xdr:colOff>28574</xdr:colOff>
      <xdr:row>36</xdr:row>
      <xdr:rowOff>161925</xdr:rowOff>
    </xdr:from>
    <xdr:to>
      <xdr:col>19</xdr:col>
      <xdr:colOff>220449</xdr:colOff>
      <xdr:row>73</xdr:row>
      <xdr:rowOff>952</xdr:rowOff>
    </xdr:to>
    <xdr:pic>
      <xdr:nvPicPr>
        <xdr:cNvPr id="5" name="Graphic 4">
          <a:extLst>
            <a:ext uri="{FF2B5EF4-FFF2-40B4-BE49-F238E27FC236}">
              <a16:creationId xmlns:a16="http://schemas.microsoft.com/office/drawing/2014/main" id="{53D5C38F-97D6-4D31-5939-E0411B48481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8574" y="6677025"/>
          <a:ext cx="12498175" cy="65351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15</xdr:col>
      <xdr:colOff>93476</xdr:colOff>
      <xdr:row>20</xdr:row>
      <xdr:rowOff>9525</xdr:rowOff>
    </xdr:to>
    <xdr:pic>
      <xdr:nvPicPr>
        <xdr:cNvPr id="2" name="Picture 1">
          <a:extLst>
            <a:ext uri="{FF2B5EF4-FFF2-40B4-BE49-F238E27FC236}">
              <a16:creationId xmlns:a16="http://schemas.microsoft.com/office/drawing/2014/main" id="{DF72B709-F187-4E1C-BE27-AA34F72870E2}"/>
            </a:ext>
          </a:extLst>
        </xdr:cNvPr>
        <xdr:cNvPicPr/>
      </xdr:nvPicPr>
      <xdr:blipFill>
        <a:blip xmlns:r="http://schemas.openxmlformats.org/officeDocument/2006/relationships" r:embed="rId1"/>
        <a:stretch>
          <a:fillRect/>
        </a:stretch>
      </xdr:blipFill>
      <xdr:spPr>
        <a:xfrm>
          <a:off x="2590800" y="0"/>
          <a:ext cx="7218176" cy="3810000"/>
        </a:xfrm>
        <a:prstGeom prst="rect">
          <a:avLst/>
        </a:prstGeom>
      </xdr:spPr>
    </xdr:pic>
    <xdr:clientData/>
  </xdr:twoCellAnchor>
  <xdr:twoCellAnchor editAs="oneCell">
    <xdr:from>
      <xdr:col>15</xdr:col>
      <xdr:colOff>133350</xdr:colOff>
      <xdr:row>0</xdr:row>
      <xdr:rowOff>66675</xdr:rowOff>
    </xdr:from>
    <xdr:to>
      <xdr:col>22</xdr:col>
      <xdr:colOff>578962</xdr:colOff>
      <xdr:row>20</xdr:row>
      <xdr:rowOff>38100</xdr:rowOff>
    </xdr:to>
    <xdr:pic>
      <xdr:nvPicPr>
        <xdr:cNvPr id="3" name="Picture 2">
          <a:extLst>
            <a:ext uri="{FF2B5EF4-FFF2-40B4-BE49-F238E27FC236}">
              <a16:creationId xmlns:a16="http://schemas.microsoft.com/office/drawing/2014/main" id="{2A20D2DB-2A9F-47E3-964A-10A7FECB4AB4}"/>
            </a:ext>
          </a:extLst>
        </xdr:cNvPr>
        <xdr:cNvPicPr/>
      </xdr:nvPicPr>
      <xdr:blipFill>
        <a:blip xmlns:r="http://schemas.openxmlformats.org/officeDocument/2006/relationships" r:embed="rId2"/>
        <a:stretch>
          <a:fillRect/>
        </a:stretch>
      </xdr:blipFill>
      <xdr:spPr>
        <a:xfrm>
          <a:off x="9848850" y="66675"/>
          <a:ext cx="4979512" cy="3771900"/>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E5C65-4E84-4A1F-BBC6-77D4F9B2D0D9}">
  <dimension ref="A1:D70"/>
  <sheetViews>
    <sheetView topLeftCell="A2" workbookViewId="0">
      <selection activeCell="D10" sqref="D10"/>
    </sheetView>
  </sheetViews>
  <sheetFormatPr defaultRowHeight="14.5" x14ac:dyDescent="0.35"/>
  <cols>
    <col min="1" max="1" width="10.81640625" bestFit="1" customWidth="1"/>
    <col min="2" max="2" width="15.453125" bestFit="1" customWidth="1"/>
    <col min="3" max="3" width="11.36328125" style="1" customWidth="1"/>
    <col min="4" max="4" width="104.453125" style="6" customWidth="1"/>
    <col min="5" max="5" width="24.36328125" bestFit="1" customWidth="1"/>
  </cols>
  <sheetData>
    <row r="1" spans="1:4" x14ac:dyDescent="0.35">
      <c r="A1" s="12" t="s">
        <v>195</v>
      </c>
      <c r="B1" s="10" t="s">
        <v>117</v>
      </c>
      <c r="C1" s="10" t="s">
        <v>118</v>
      </c>
      <c r="D1" s="11" t="s">
        <v>119</v>
      </c>
    </row>
    <row r="2" spans="1:4" x14ac:dyDescent="0.35">
      <c r="A2" s="7" t="s">
        <v>196</v>
      </c>
      <c r="B2" s="7" t="str" cm="1">
        <f t="array" ref="B2:B52">TRANSPOSE(Input!A1:AY1)</f>
        <v>Config</v>
      </c>
      <c r="C2" s="8" t="s">
        <v>61</v>
      </c>
      <c r="D2" s="9" t="s">
        <v>120</v>
      </c>
    </row>
    <row r="3" spans="1:4" x14ac:dyDescent="0.35">
      <c r="A3" s="7" t="s">
        <v>196</v>
      </c>
      <c r="B3" s="7" t="str">
        <v>altitude_o</v>
      </c>
      <c r="C3" s="8" t="s">
        <v>121</v>
      </c>
      <c r="D3" s="9" t="s">
        <v>122</v>
      </c>
    </row>
    <row r="4" spans="1:4" ht="29" x14ac:dyDescent="0.35">
      <c r="A4" s="7" t="s">
        <v>196</v>
      </c>
      <c r="B4" s="7" t="str">
        <v>V_o</v>
      </c>
      <c r="C4" s="8" t="s">
        <v>123</v>
      </c>
      <c r="D4" s="9" t="s">
        <v>124</v>
      </c>
    </row>
    <row r="5" spans="1:4" x14ac:dyDescent="0.35">
      <c r="A5" s="7" t="s">
        <v>196</v>
      </c>
      <c r="B5" s="7" t="str">
        <v>Length_f</v>
      </c>
      <c r="C5" s="8" t="s">
        <v>121</v>
      </c>
      <c r="D5" s="9" t="s">
        <v>125</v>
      </c>
    </row>
    <row r="6" spans="1:4" x14ac:dyDescent="0.35">
      <c r="A6" s="7" t="s">
        <v>196</v>
      </c>
      <c r="B6" s="7" t="str">
        <v>Dia_f</v>
      </c>
      <c r="C6" s="8" t="s">
        <v>121</v>
      </c>
      <c r="D6" s="9" t="s">
        <v>126</v>
      </c>
    </row>
    <row r="7" spans="1:4" x14ac:dyDescent="0.35">
      <c r="A7" s="7" t="s">
        <v>196</v>
      </c>
      <c r="B7" s="7" t="str">
        <v>Fine_f</v>
      </c>
      <c r="C7" s="8" t="s">
        <v>61</v>
      </c>
      <c r="D7" s="9" t="s">
        <v>127</v>
      </c>
    </row>
    <row r="8" spans="1:4" x14ac:dyDescent="0.35">
      <c r="A8" s="7" t="s">
        <v>196</v>
      </c>
      <c r="B8" s="7" t="str">
        <v>Amax_f</v>
      </c>
      <c r="C8" s="8" t="s">
        <v>128</v>
      </c>
      <c r="D8" s="9" t="s">
        <v>129</v>
      </c>
    </row>
    <row r="9" spans="1:4" ht="29" x14ac:dyDescent="0.35">
      <c r="A9" s="7" t="s">
        <v>196</v>
      </c>
      <c r="B9" s="7" t="str">
        <v>Abase_f</v>
      </c>
      <c r="C9" s="8" t="s">
        <v>128</v>
      </c>
      <c r="D9" s="9" t="s">
        <v>130</v>
      </c>
    </row>
    <row r="10" spans="1:4" x14ac:dyDescent="0.35">
      <c r="A10" s="7" t="s">
        <v>196</v>
      </c>
      <c r="B10" s="7" t="str">
        <v>Swet_f</v>
      </c>
      <c r="C10" s="8" t="s">
        <v>128</v>
      </c>
      <c r="D10" s="9" t="s">
        <v>131</v>
      </c>
    </row>
    <row r="11" spans="1:4" ht="29" x14ac:dyDescent="0.35">
      <c r="A11" s="7" t="s">
        <v>196</v>
      </c>
      <c r="B11" s="7" t="str">
        <v>Q_f</v>
      </c>
      <c r="C11" s="8" t="s">
        <v>61</v>
      </c>
      <c r="D11" s="9" t="s">
        <v>132</v>
      </c>
    </row>
    <row r="12" spans="1:4" ht="29" x14ac:dyDescent="0.35">
      <c r="A12" s="7" t="s">
        <v>196</v>
      </c>
      <c r="B12" s="7" t="str">
        <v>Sref_w</v>
      </c>
      <c r="C12" s="8" t="s">
        <v>128</v>
      </c>
      <c r="D12" s="9" t="s">
        <v>133</v>
      </c>
    </row>
    <row r="13" spans="1:4" ht="29" x14ac:dyDescent="0.35">
      <c r="A13" s="7" t="s">
        <v>196</v>
      </c>
      <c r="B13" s="7" t="str">
        <v>Swet_w</v>
      </c>
      <c r="C13" s="8" t="s">
        <v>128</v>
      </c>
      <c r="D13" s="9" t="s">
        <v>134</v>
      </c>
    </row>
    <row r="14" spans="1:4" x14ac:dyDescent="0.35">
      <c r="A14" s="7" t="s">
        <v>196</v>
      </c>
      <c r="B14" s="7" t="str">
        <v>AR_w</v>
      </c>
      <c r="C14" s="8" t="s">
        <v>61</v>
      </c>
      <c r="D14" s="9" t="s">
        <v>135</v>
      </c>
    </row>
    <row r="15" spans="1:4" x14ac:dyDescent="0.35">
      <c r="A15" s="7" t="s">
        <v>196</v>
      </c>
      <c r="B15" s="7" t="str">
        <v>Taper_w</v>
      </c>
      <c r="C15" s="8" t="s">
        <v>61</v>
      </c>
      <c r="D15" s="9" t="s">
        <v>136</v>
      </c>
    </row>
    <row r="16" spans="1:4" x14ac:dyDescent="0.35">
      <c r="A16" s="7" t="s">
        <v>196</v>
      </c>
      <c r="B16" s="7" t="str">
        <v>Sweep_w</v>
      </c>
      <c r="C16" s="8" t="s">
        <v>137</v>
      </c>
      <c r="D16" s="9" t="s">
        <v>138</v>
      </c>
    </row>
    <row r="17" spans="1:4" x14ac:dyDescent="0.35">
      <c r="A17" s="7" t="s">
        <v>196</v>
      </c>
      <c r="B17" s="7" t="str">
        <v>QuarterSweep_w</v>
      </c>
      <c r="C17" s="8" t="s">
        <v>137</v>
      </c>
      <c r="D17" s="9" t="s">
        <v>139</v>
      </c>
    </row>
    <row r="18" spans="1:4" ht="43.5" x14ac:dyDescent="0.35">
      <c r="A18" s="7" t="s">
        <v>196</v>
      </c>
      <c r="B18" s="7" t="str">
        <v>Q_w</v>
      </c>
      <c r="C18" s="8" t="s">
        <v>61</v>
      </c>
      <c r="D18" s="9" t="s">
        <v>140</v>
      </c>
    </row>
    <row r="19" spans="1:4" ht="28.5" customHeight="1" x14ac:dyDescent="0.35">
      <c r="A19" s="7" t="s">
        <v>196</v>
      </c>
      <c r="B19" s="7" t="str">
        <v>Sref-h1</v>
      </c>
      <c r="C19" s="8" t="s">
        <v>128</v>
      </c>
      <c r="D19" s="9" t="s">
        <v>141</v>
      </c>
    </row>
    <row r="20" spans="1:4" ht="29" x14ac:dyDescent="0.35">
      <c r="A20" s="7" t="s">
        <v>196</v>
      </c>
      <c r="B20" s="7" t="str">
        <v>Swet_h1</v>
      </c>
      <c r="C20" s="8" t="s">
        <v>128</v>
      </c>
      <c r="D20" s="9" t="s">
        <v>142</v>
      </c>
    </row>
    <row r="21" spans="1:4" x14ac:dyDescent="0.35">
      <c r="A21" s="7" t="s">
        <v>196</v>
      </c>
      <c r="B21" s="7" t="str">
        <v>AR_h1</v>
      </c>
      <c r="C21" s="8" t="s">
        <v>61</v>
      </c>
      <c r="D21" s="9" t="s">
        <v>143</v>
      </c>
    </row>
    <row r="22" spans="1:4" ht="29" x14ac:dyDescent="0.35">
      <c r="A22" s="7" t="s">
        <v>196</v>
      </c>
      <c r="B22" s="7" t="str">
        <v>Taper_h1</v>
      </c>
      <c r="C22" s="8" t="s">
        <v>61</v>
      </c>
      <c r="D22" s="9" t="s">
        <v>145</v>
      </c>
    </row>
    <row r="23" spans="1:4" x14ac:dyDescent="0.35">
      <c r="A23" s="7" t="s">
        <v>196</v>
      </c>
      <c r="B23" s="7" t="str">
        <v>Sweep_h1</v>
      </c>
      <c r="C23" s="8" t="s">
        <v>137</v>
      </c>
      <c r="D23" s="9" t="s">
        <v>147</v>
      </c>
    </row>
    <row r="24" spans="1:4" ht="33.75" customHeight="1" x14ac:dyDescent="0.35">
      <c r="A24" s="7" t="s">
        <v>196</v>
      </c>
      <c r="B24" s="7" t="str">
        <v>MAC_h1</v>
      </c>
      <c r="C24" s="8" t="s">
        <v>121</v>
      </c>
      <c r="D24" s="9" t="s">
        <v>148</v>
      </c>
    </row>
    <row r="25" spans="1:4" ht="43.5" x14ac:dyDescent="0.35">
      <c r="A25" s="7" t="s">
        <v>196</v>
      </c>
      <c r="B25" s="7" t="str">
        <v>Q_h1</v>
      </c>
      <c r="C25" s="8" t="s">
        <v>61</v>
      </c>
      <c r="D25" s="9" t="s">
        <v>149</v>
      </c>
    </row>
    <row r="26" spans="1:4" ht="29" x14ac:dyDescent="0.35">
      <c r="A26" s="7" t="s">
        <v>196</v>
      </c>
      <c r="B26" s="7" t="str">
        <v>Sref-h2</v>
      </c>
      <c r="C26" s="8" t="s">
        <v>128</v>
      </c>
      <c r="D26" s="9" t="s">
        <v>141</v>
      </c>
    </row>
    <row r="27" spans="1:4" ht="29" x14ac:dyDescent="0.35">
      <c r="A27" s="7" t="s">
        <v>196</v>
      </c>
      <c r="B27" s="7" t="str">
        <v>Swet_h2</v>
      </c>
      <c r="C27" s="8" t="s">
        <v>128</v>
      </c>
      <c r="D27" s="9" t="s">
        <v>142</v>
      </c>
    </row>
    <row r="28" spans="1:4" x14ac:dyDescent="0.35">
      <c r="A28" s="7" t="s">
        <v>196</v>
      </c>
      <c r="B28" s="7" t="str">
        <v>AR_h2</v>
      </c>
      <c r="C28" s="8" t="s">
        <v>61</v>
      </c>
      <c r="D28" s="9" t="s">
        <v>144</v>
      </c>
    </row>
    <row r="29" spans="1:4" ht="29" x14ac:dyDescent="0.35">
      <c r="A29" s="7" t="s">
        <v>196</v>
      </c>
      <c r="B29" s="7" t="str">
        <v>Taper_h2</v>
      </c>
      <c r="C29" s="8" t="s">
        <v>61</v>
      </c>
      <c r="D29" s="9" t="s">
        <v>146</v>
      </c>
    </row>
    <row r="30" spans="1:4" x14ac:dyDescent="0.35">
      <c r="A30" s="7" t="s">
        <v>196</v>
      </c>
      <c r="B30" s="7" t="str">
        <v>Sweep_h2</v>
      </c>
      <c r="C30" s="8" t="s">
        <v>137</v>
      </c>
      <c r="D30" s="9" t="s">
        <v>150</v>
      </c>
    </row>
    <row r="31" spans="1:4" ht="29" x14ac:dyDescent="0.35">
      <c r="A31" s="7" t="s">
        <v>196</v>
      </c>
      <c r="B31" s="7" t="str">
        <v>MAC_h2</v>
      </c>
      <c r="C31" s="8" t="s">
        <v>121</v>
      </c>
      <c r="D31" s="9" t="s">
        <v>151</v>
      </c>
    </row>
    <row r="32" spans="1:4" ht="43.5" x14ac:dyDescent="0.35">
      <c r="A32" s="7" t="s">
        <v>196</v>
      </c>
      <c r="B32" s="7" t="str">
        <v>Q_h2</v>
      </c>
      <c r="C32" s="8" t="s">
        <v>61</v>
      </c>
      <c r="D32" s="9" t="s">
        <v>152</v>
      </c>
    </row>
    <row r="33" spans="1:4" ht="29" x14ac:dyDescent="0.35">
      <c r="A33" s="7" t="s">
        <v>196</v>
      </c>
      <c r="B33" s="7" t="str">
        <v>Sref-v1</v>
      </c>
      <c r="C33" s="8" t="s">
        <v>128</v>
      </c>
      <c r="D33" s="9" t="s">
        <v>158</v>
      </c>
    </row>
    <row r="34" spans="1:4" ht="29" x14ac:dyDescent="0.35">
      <c r="A34" s="7" t="s">
        <v>196</v>
      </c>
      <c r="B34" s="7" t="str">
        <v>Swet_v1</v>
      </c>
      <c r="C34" s="8" t="s">
        <v>128</v>
      </c>
      <c r="D34" s="9" t="s">
        <v>153</v>
      </c>
    </row>
    <row r="35" spans="1:4" x14ac:dyDescent="0.35">
      <c r="A35" s="7" t="s">
        <v>196</v>
      </c>
      <c r="B35" s="7" t="str">
        <v>AR_v1</v>
      </c>
      <c r="C35" s="8" t="s">
        <v>61</v>
      </c>
      <c r="D35" s="9" t="s">
        <v>154</v>
      </c>
    </row>
    <row r="36" spans="1:4" ht="29" x14ac:dyDescent="0.35">
      <c r="A36" s="7" t="s">
        <v>196</v>
      </c>
      <c r="B36" s="7" t="str">
        <v>Taper_v1</v>
      </c>
      <c r="C36" s="8" t="s">
        <v>61</v>
      </c>
      <c r="D36" s="9" t="s">
        <v>155</v>
      </c>
    </row>
    <row r="37" spans="1:4" x14ac:dyDescent="0.35">
      <c r="A37" s="7" t="s">
        <v>196</v>
      </c>
      <c r="B37" s="7" t="str">
        <v>Sweep_v1</v>
      </c>
      <c r="C37" s="8" t="s">
        <v>137</v>
      </c>
      <c r="D37" s="9" t="s">
        <v>156</v>
      </c>
    </row>
    <row r="38" spans="1:4" ht="29" x14ac:dyDescent="0.35">
      <c r="A38" s="7" t="s">
        <v>196</v>
      </c>
      <c r="B38" s="7" t="str">
        <v>MAC_v1</v>
      </c>
      <c r="C38" s="8" t="s">
        <v>121</v>
      </c>
      <c r="D38" s="9" t="s">
        <v>157</v>
      </c>
    </row>
    <row r="39" spans="1:4" ht="43.5" x14ac:dyDescent="0.35">
      <c r="A39" s="7" t="s">
        <v>196</v>
      </c>
      <c r="B39" s="7" t="str">
        <v>Q_v1</v>
      </c>
      <c r="C39" s="8" t="s">
        <v>61</v>
      </c>
      <c r="D39" s="9" t="s">
        <v>159</v>
      </c>
    </row>
    <row r="40" spans="1:4" ht="29" x14ac:dyDescent="0.35">
      <c r="A40" s="7" t="s">
        <v>196</v>
      </c>
      <c r="B40" s="7" t="str">
        <v>Sref-v2</v>
      </c>
      <c r="C40" s="8" t="s">
        <v>128</v>
      </c>
      <c r="D40" s="9" t="s">
        <v>160</v>
      </c>
    </row>
    <row r="41" spans="1:4" ht="29" x14ac:dyDescent="0.35">
      <c r="A41" s="7" t="s">
        <v>196</v>
      </c>
      <c r="B41" s="7" t="str">
        <v>Swet_v2</v>
      </c>
      <c r="C41" s="8" t="s">
        <v>128</v>
      </c>
      <c r="D41" s="9" t="s">
        <v>161</v>
      </c>
    </row>
    <row r="42" spans="1:4" x14ac:dyDescent="0.35">
      <c r="A42" s="7" t="s">
        <v>196</v>
      </c>
      <c r="B42" s="7" t="str">
        <v>AR_v2</v>
      </c>
      <c r="C42" s="8" t="s">
        <v>61</v>
      </c>
      <c r="D42" s="9" t="s">
        <v>162</v>
      </c>
    </row>
    <row r="43" spans="1:4" ht="29" x14ac:dyDescent="0.35">
      <c r="A43" s="7" t="s">
        <v>196</v>
      </c>
      <c r="B43" s="7" t="str">
        <v>Taper_v2</v>
      </c>
      <c r="C43" s="8" t="s">
        <v>61</v>
      </c>
      <c r="D43" s="9" t="s">
        <v>163</v>
      </c>
    </row>
    <row r="44" spans="1:4" x14ac:dyDescent="0.35">
      <c r="A44" s="7" t="s">
        <v>196</v>
      </c>
      <c r="B44" s="7" t="str">
        <v>Sweep_v2</v>
      </c>
      <c r="C44" s="8" t="s">
        <v>137</v>
      </c>
      <c r="D44" s="9" t="s">
        <v>164</v>
      </c>
    </row>
    <row r="45" spans="1:4" ht="29" x14ac:dyDescent="0.35">
      <c r="A45" s="7" t="s">
        <v>196</v>
      </c>
      <c r="B45" s="7" t="str">
        <v>MAC_v2</v>
      </c>
      <c r="C45" s="8" t="s">
        <v>121</v>
      </c>
      <c r="D45" s="9" t="s">
        <v>165</v>
      </c>
    </row>
    <row r="46" spans="1:4" ht="43.5" x14ac:dyDescent="0.35">
      <c r="A46" s="7" t="s">
        <v>196</v>
      </c>
      <c r="B46" s="7" t="str">
        <v>Q_v2</v>
      </c>
      <c r="C46" s="8" t="s">
        <v>61</v>
      </c>
      <c r="D46" s="9" t="s">
        <v>166</v>
      </c>
    </row>
    <row r="47" spans="1:4" x14ac:dyDescent="0.35">
      <c r="A47" s="7" t="s">
        <v>196</v>
      </c>
      <c r="B47" s="7" t="str">
        <v>Bottle_Vol</v>
      </c>
      <c r="C47" s="8" t="s">
        <v>167</v>
      </c>
      <c r="D47" s="9" t="s">
        <v>168</v>
      </c>
    </row>
    <row r="48" spans="1:4" x14ac:dyDescent="0.35">
      <c r="A48" s="7" t="s">
        <v>196</v>
      </c>
      <c r="B48" s="7" t="str">
        <v>Water_Vol</v>
      </c>
      <c r="C48" s="8" t="s">
        <v>169</v>
      </c>
      <c r="D48" s="9" t="s">
        <v>170</v>
      </c>
    </row>
    <row r="49" spans="1:4" x14ac:dyDescent="0.35">
      <c r="A49" s="7" t="s">
        <v>196</v>
      </c>
      <c r="B49" s="7" t="str">
        <v>Launch_El</v>
      </c>
      <c r="C49" s="8" t="s">
        <v>137</v>
      </c>
      <c r="D49" s="9" t="s">
        <v>171</v>
      </c>
    </row>
    <row r="50" spans="1:4" x14ac:dyDescent="0.35">
      <c r="A50" s="7" t="s">
        <v>196</v>
      </c>
      <c r="B50" s="7" t="str">
        <v>Launch_Az</v>
      </c>
      <c r="C50" s="8" t="s">
        <v>137</v>
      </c>
      <c r="D50" s="9" t="s">
        <v>172</v>
      </c>
    </row>
    <row r="51" spans="1:4" ht="29" x14ac:dyDescent="0.35">
      <c r="A51" s="7" t="s">
        <v>196</v>
      </c>
      <c r="B51" s="7" t="str">
        <v>Wind_Az</v>
      </c>
      <c r="C51" s="8" t="s">
        <v>137</v>
      </c>
      <c r="D51" s="9" t="s">
        <v>173</v>
      </c>
    </row>
    <row r="52" spans="1:4" x14ac:dyDescent="0.35">
      <c r="A52" s="7" t="s">
        <v>196</v>
      </c>
      <c r="B52" s="7" t="str">
        <v>V_wind</v>
      </c>
      <c r="C52" s="8" t="s">
        <v>123</v>
      </c>
      <c r="D52" s="9" t="s">
        <v>174</v>
      </c>
    </row>
    <row r="53" spans="1:4" x14ac:dyDescent="0.35">
      <c r="A53" s="7" t="s">
        <v>197</v>
      </c>
      <c r="B53" s="7" t="s">
        <v>54</v>
      </c>
      <c r="C53" s="8" t="s">
        <v>61</v>
      </c>
      <c r="D53" s="9" t="s">
        <v>177</v>
      </c>
    </row>
    <row r="54" spans="1:4" x14ac:dyDescent="0.35">
      <c r="A54" s="7" t="s">
        <v>197</v>
      </c>
      <c r="B54" s="7" t="s">
        <v>51</v>
      </c>
      <c r="C54" s="8" t="s">
        <v>61</v>
      </c>
      <c r="D54" s="9" t="s">
        <v>178</v>
      </c>
    </row>
    <row r="55" spans="1:4" x14ac:dyDescent="0.35">
      <c r="A55" s="7" t="s">
        <v>197</v>
      </c>
      <c r="B55" s="7" t="s">
        <v>52</v>
      </c>
      <c r="C55" s="8" t="s">
        <v>61</v>
      </c>
      <c r="D55" s="9" t="s">
        <v>179</v>
      </c>
    </row>
    <row r="56" spans="1:4" x14ac:dyDescent="0.35">
      <c r="A56" s="7" t="s">
        <v>197</v>
      </c>
      <c r="B56" s="7" t="s">
        <v>176</v>
      </c>
      <c r="C56" s="8" t="s">
        <v>61</v>
      </c>
      <c r="D56" s="9" t="s">
        <v>180</v>
      </c>
    </row>
    <row r="57" spans="1:4" x14ac:dyDescent="0.35">
      <c r="A57" s="7" t="s">
        <v>197</v>
      </c>
      <c r="B57" s="7" t="s">
        <v>175</v>
      </c>
      <c r="C57" s="8" t="s">
        <v>61</v>
      </c>
      <c r="D57" s="9" t="s">
        <v>181</v>
      </c>
    </row>
    <row r="58" spans="1:4" x14ac:dyDescent="0.35">
      <c r="A58" s="7" t="s">
        <v>197</v>
      </c>
      <c r="B58" s="7" t="s">
        <v>99</v>
      </c>
      <c r="C58" s="8" t="s">
        <v>61</v>
      </c>
      <c r="D58" s="9" t="s">
        <v>182</v>
      </c>
    </row>
    <row r="59" spans="1:4" x14ac:dyDescent="0.35">
      <c r="A59" s="7" t="s">
        <v>197</v>
      </c>
      <c r="B59" s="7" t="s">
        <v>56</v>
      </c>
      <c r="C59" s="8" t="s">
        <v>61</v>
      </c>
      <c r="D59" s="9" t="s">
        <v>183</v>
      </c>
    </row>
    <row r="60" spans="1:4" x14ac:dyDescent="0.35">
      <c r="A60" s="7" t="s">
        <v>197</v>
      </c>
      <c r="B60" s="7" t="s">
        <v>9</v>
      </c>
      <c r="C60" s="8" t="s">
        <v>61</v>
      </c>
      <c r="D60" s="9" t="s">
        <v>185</v>
      </c>
    </row>
    <row r="61" spans="1:4" x14ac:dyDescent="0.35">
      <c r="A61" s="7" t="s">
        <v>197</v>
      </c>
      <c r="B61" s="7" t="s">
        <v>10</v>
      </c>
      <c r="C61" s="8" t="s">
        <v>61</v>
      </c>
      <c r="D61" s="9" t="s">
        <v>186</v>
      </c>
    </row>
    <row r="62" spans="1:4" x14ac:dyDescent="0.35">
      <c r="A62" s="7" t="s">
        <v>197</v>
      </c>
      <c r="B62" s="7" t="s">
        <v>57</v>
      </c>
      <c r="C62" s="8" t="s">
        <v>61</v>
      </c>
      <c r="D62" s="9" t="s">
        <v>184</v>
      </c>
    </row>
    <row r="63" spans="1:4" x14ac:dyDescent="0.35">
      <c r="A63" s="7" t="s">
        <v>197</v>
      </c>
      <c r="B63" s="7" t="s">
        <v>19</v>
      </c>
      <c r="C63" s="8" t="s">
        <v>61</v>
      </c>
      <c r="D63" s="9" t="s">
        <v>187</v>
      </c>
    </row>
    <row r="64" spans="1:4" x14ac:dyDescent="0.35">
      <c r="A64" s="7" t="s">
        <v>197</v>
      </c>
      <c r="B64" s="7" t="s">
        <v>20</v>
      </c>
      <c r="C64" s="8" t="s">
        <v>61</v>
      </c>
      <c r="D64" s="9" t="s">
        <v>188</v>
      </c>
    </row>
    <row r="65" spans="1:4" x14ac:dyDescent="0.35">
      <c r="A65" s="7" t="s">
        <v>197</v>
      </c>
      <c r="B65" s="7" t="s">
        <v>58</v>
      </c>
      <c r="C65" s="8" t="s">
        <v>61</v>
      </c>
      <c r="D65" s="9" t="s">
        <v>189</v>
      </c>
    </row>
    <row r="66" spans="1:4" x14ac:dyDescent="0.35">
      <c r="A66" s="7" t="s">
        <v>197</v>
      </c>
      <c r="B66" s="7" t="s">
        <v>14</v>
      </c>
      <c r="C66" s="8" t="s">
        <v>61</v>
      </c>
      <c r="D66" s="9" t="s">
        <v>190</v>
      </c>
    </row>
    <row r="67" spans="1:4" x14ac:dyDescent="0.35">
      <c r="A67" s="7" t="s">
        <v>197</v>
      </c>
      <c r="B67" s="7" t="s">
        <v>15</v>
      </c>
      <c r="C67" s="8" t="s">
        <v>61</v>
      </c>
      <c r="D67" s="9" t="s">
        <v>191</v>
      </c>
    </row>
    <row r="68" spans="1:4" x14ac:dyDescent="0.35">
      <c r="A68" s="7" t="s">
        <v>197</v>
      </c>
      <c r="B68" s="7" t="s">
        <v>59</v>
      </c>
      <c r="C68" s="8" t="s">
        <v>61</v>
      </c>
      <c r="D68" s="9" t="s">
        <v>192</v>
      </c>
    </row>
    <row r="69" spans="1:4" x14ac:dyDescent="0.35">
      <c r="A69" s="7" t="s">
        <v>197</v>
      </c>
      <c r="B69" s="7" t="s">
        <v>33</v>
      </c>
      <c r="C69" s="8" t="s">
        <v>61</v>
      </c>
      <c r="D69" s="9" t="s">
        <v>193</v>
      </c>
    </row>
    <row r="70" spans="1:4" x14ac:dyDescent="0.35">
      <c r="A70" s="7" t="s">
        <v>197</v>
      </c>
      <c r="B70" s="7" t="s">
        <v>34</v>
      </c>
      <c r="C70" s="8" t="s">
        <v>61</v>
      </c>
      <c r="D70" s="9" t="s">
        <v>194</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49278-C885-4626-918F-22B9EA08CAD8}">
  <dimension ref="A1"/>
  <sheetViews>
    <sheetView topLeftCell="A15" zoomScale="78" workbookViewId="0">
      <selection activeCell="U1" sqref="U1"/>
    </sheetView>
  </sheetViews>
  <sheetFormatPr defaultRowHeight="14.5" x14ac:dyDescent="0.3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DD393-55AB-49FB-9382-D2896E9EB980}">
  <dimension ref="A1:AY102"/>
  <sheetViews>
    <sheetView tabSelected="1" topLeftCell="AJ1" zoomScale="98" workbookViewId="0">
      <selection activeCell="AZ6" sqref="AZ6"/>
    </sheetView>
  </sheetViews>
  <sheetFormatPr defaultRowHeight="14.5" x14ac:dyDescent="0.35"/>
  <cols>
    <col min="1" max="1" width="17.1796875" customWidth="1"/>
    <col min="2" max="2" width="10.54296875" customWidth="1"/>
    <col min="6" max="7" width="11.36328125" bestFit="1" customWidth="1"/>
    <col min="11" max="11" width="6.81640625" customWidth="1"/>
    <col min="13" max="13" width="11.36328125" bestFit="1" customWidth="1"/>
    <col min="16" max="16" width="14.54296875" bestFit="1" customWidth="1"/>
    <col min="20" max="20" width="11.36328125" bestFit="1" customWidth="1"/>
    <col min="34" max="34" width="11.36328125" bestFit="1" customWidth="1"/>
    <col min="46" max="47" width="9.81640625" bestFit="1" customWidth="1"/>
    <col min="48" max="48" width="9.1796875" bestFit="1" customWidth="1"/>
    <col min="49" max="49" width="9.81640625" bestFit="1" customWidth="1"/>
  </cols>
  <sheetData>
    <row r="1" spans="1:51" x14ac:dyDescent="0.35">
      <c r="A1" t="s">
        <v>45</v>
      </c>
      <c r="B1" t="s">
        <v>5</v>
      </c>
      <c r="C1" t="s">
        <v>6</v>
      </c>
      <c r="D1" s="4" t="s">
        <v>0</v>
      </c>
      <c r="E1" s="4" t="s">
        <v>1</v>
      </c>
      <c r="F1" s="4" t="s">
        <v>2</v>
      </c>
      <c r="G1" t="s">
        <v>3</v>
      </c>
      <c r="H1" t="s">
        <v>4</v>
      </c>
      <c r="I1" t="s">
        <v>23</v>
      </c>
      <c r="J1" t="s">
        <v>7</v>
      </c>
      <c r="K1" s="4" t="s">
        <v>46</v>
      </c>
      <c r="L1" t="s">
        <v>47</v>
      </c>
      <c r="M1" s="4" t="s">
        <v>48</v>
      </c>
      <c r="N1" s="4" t="s">
        <v>49</v>
      </c>
      <c r="O1" s="4" t="s">
        <v>50</v>
      </c>
      <c r="P1" t="s">
        <v>100</v>
      </c>
      <c r="Q1" t="s">
        <v>53</v>
      </c>
      <c r="R1" t="s">
        <v>24</v>
      </c>
      <c r="S1" t="s">
        <v>25</v>
      </c>
      <c r="T1" t="s">
        <v>37</v>
      </c>
      <c r="U1" t="s">
        <v>38</v>
      </c>
      <c r="V1" t="s">
        <v>11</v>
      </c>
      <c r="W1" t="s">
        <v>8</v>
      </c>
      <c r="X1" t="s">
        <v>12</v>
      </c>
      <c r="Y1" t="s">
        <v>26</v>
      </c>
      <c r="Z1" t="s">
        <v>27</v>
      </c>
      <c r="AA1" t="s">
        <v>39</v>
      </c>
      <c r="AB1" t="s">
        <v>40</v>
      </c>
      <c r="AC1" t="s">
        <v>21</v>
      </c>
      <c r="AD1" t="s">
        <v>18</v>
      </c>
      <c r="AE1" t="s">
        <v>22</v>
      </c>
      <c r="AF1" t="s">
        <v>28</v>
      </c>
      <c r="AG1" t="s">
        <v>29</v>
      </c>
      <c r="AH1" t="s">
        <v>41</v>
      </c>
      <c r="AI1" t="s">
        <v>42</v>
      </c>
      <c r="AJ1" t="s">
        <v>16</v>
      </c>
      <c r="AK1" t="s">
        <v>13</v>
      </c>
      <c r="AL1" t="s">
        <v>17</v>
      </c>
      <c r="AM1" t="s">
        <v>30</v>
      </c>
      <c r="AN1" t="s">
        <v>31</v>
      </c>
      <c r="AO1" t="s">
        <v>43</v>
      </c>
      <c r="AP1" t="s">
        <v>44</v>
      </c>
      <c r="AQ1" t="s">
        <v>36</v>
      </c>
      <c r="AR1" t="s">
        <v>32</v>
      </c>
      <c r="AS1" t="s">
        <v>35</v>
      </c>
      <c r="AT1" s="4" t="s">
        <v>113</v>
      </c>
      <c r="AU1" s="4" t="s">
        <v>114</v>
      </c>
      <c r="AV1" t="s">
        <v>111</v>
      </c>
      <c r="AW1" t="s">
        <v>112</v>
      </c>
      <c r="AX1" t="s">
        <v>115</v>
      </c>
      <c r="AY1" t="s">
        <v>116</v>
      </c>
    </row>
    <row r="2" spans="1:51" x14ac:dyDescent="0.35">
      <c r="A2" t="s">
        <v>198</v>
      </c>
      <c r="B2">
        <v>1655</v>
      </c>
      <c r="C2">
        <v>15</v>
      </c>
      <c r="D2">
        <v>0.6</v>
      </c>
      <c r="E2">
        <v>0.12</v>
      </c>
      <c r="F2">
        <f>D2/E2</f>
        <v>5</v>
      </c>
      <c r="G2">
        <f>3.14*(E2^2)</f>
        <v>4.5215999999999999E-2</v>
      </c>
      <c r="H2">
        <v>0</v>
      </c>
      <c r="I2">
        <f>1.4*(G2*D2)</f>
        <v>3.7981439999999998E-2</v>
      </c>
      <c r="J2">
        <v>1</v>
      </c>
      <c r="K2">
        <v>0.14000000000000001</v>
      </c>
      <c r="L2">
        <f>1.4*K2</f>
        <v>0.19600000000000001</v>
      </c>
      <c r="M2">
        <f>(0.7^2)/K2</f>
        <v>3.4999999999999991</v>
      </c>
      <c r="N2">
        <v>1</v>
      </c>
      <c r="O2">
        <v>30</v>
      </c>
      <c r="P2">
        <v>0</v>
      </c>
      <c r="Q2">
        <v>1.4</v>
      </c>
      <c r="R2">
        <v>0</v>
      </c>
      <c r="S2">
        <v>0</v>
      </c>
      <c r="T2">
        <v>0</v>
      </c>
      <c r="U2">
        <v>0</v>
      </c>
      <c r="V2">
        <v>0</v>
      </c>
      <c r="W2">
        <v>0</v>
      </c>
      <c r="X2">
        <v>0</v>
      </c>
      <c r="Y2">
        <v>0</v>
      </c>
      <c r="Z2">
        <v>0</v>
      </c>
      <c r="AA2">
        <v>0</v>
      </c>
      <c r="AB2">
        <v>0</v>
      </c>
      <c r="AC2">
        <v>0</v>
      </c>
      <c r="AD2">
        <v>0</v>
      </c>
      <c r="AE2">
        <v>0</v>
      </c>
      <c r="AF2">
        <v>1E-3</v>
      </c>
      <c r="AG2">
        <f>1.4*AF2</f>
        <v>1.4E-3</v>
      </c>
      <c r="AH2">
        <f>(0.05^2)/AF2</f>
        <v>2.5000000000000004</v>
      </c>
      <c r="AI2">
        <v>0.5</v>
      </c>
      <c r="AJ2">
        <v>15</v>
      </c>
      <c r="AK2">
        <v>2.5999999999999999E-2</v>
      </c>
      <c r="AL2">
        <v>1.1000000000000001</v>
      </c>
      <c r="AM2">
        <v>0</v>
      </c>
      <c r="AN2">
        <v>0</v>
      </c>
      <c r="AO2">
        <v>0</v>
      </c>
      <c r="AP2">
        <v>0</v>
      </c>
      <c r="AQ2">
        <v>0</v>
      </c>
      <c r="AR2">
        <v>0</v>
      </c>
      <c r="AS2">
        <v>0</v>
      </c>
      <c r="AT2">
        <v>2</v>
      </c>
      <c r="AU2">
        <v>600</v>
      </c>
      <c r="AV2">
        <v>60</v>
      </c>
      <c r="AW2">
        <v>90</v>
      </c>
      <c r="AX2">
        <v>270</v>
      </c>
      <c r="AY2">
        <v>6.25</v>
      </c>
    </row>
    <row r="3" spans="1:51" x14ac:dyDescent="0.35">
      <c r="A3" t="s">
        <v>199</v>
      </c>
      <c r="B3">
        <v>1655</v>
      </c>
      <c r="C3">
        <v>15</v>
      </c>
      <c r="D3">
        <v>0.4</v>
      </c>
      <c r="E3">
        <v>0.12</v>
      </c>
      <c r="F3">
        <f t="shared" ref="F3:F66" si="0">D3/E3</f>
        <v>3.3333333333333335</v>
      </c>
      <c r="G3">
        <f t="shared" ref="G3:G66" si="1">3.14*(E3^2)</f>
        <v>4.5215999999999999E-2</v>
      </c>
      <c r="H3">
        <v>0</v>
      </c>
      <c r="I3">
        <f t="shared" ref="I3:I66" si="2">1.4*(G3*D3)</f>
        <v>2.5320959999999997E-2</v>
      </c>
      <c r="J3">
        <v>1</v>
      </c>
      <c r="K3">
        <v>0.14000000000000001</v>
      </c>
      <c r="L3">
        <f t="shared" ref="L3:L66" si="3">1.4*K3</f>
        <v>0.19600000000000001</v>
      </c>
      <c r="M3">
        <f t="shared" ref="M3:M66" si="4">(0.7^2)/K3</f>
        <v>3.4999999999999991</v>
      </c>
      <c r="N3">
        <v>1</v>
      </c>
      <c r="O3">
        <v>30</v>
      </c>
      <c r="P3">
        <v>0</v>
      </c>
      <c r="Q3">
        <v>1.4</v>
      </c>
      <c r="R3">
        <v>0</v>
      </c>
      <c r="S3">
        <v>0</v>
      </c>
      <c r="T3">
        <v>0</v>
      </c>
      <c r="U3">
        <v>0</v>
      </c>
      <c r="V3">
        <v>0</v>
      </c>
      <c r="W3">
        <v>0</v>
      </c>
      <c r="X3">
        <v>0</v>
      </c>
      <c r="Y3">
        <v>0</v>
      </c>
      <c r="Z3">
        <v>0</v>
      </c>
      <c r="AA3">
        <v>0</v>
      </c>
      <c r="AB3">
        <v>0</v>
      </c>
      <c r="AC3">
        <v>0</v>
      </c>
      <c r="AD3">
        <v>0</v>
      </c>
      <c r="AE3">
        <v>0</v>
      </c>
      <c r="AF3">
        <v>1E-3</v>
      </c>
      <c r="AG3">
        <f t="shared" ref="AG3:AG66" si="5">1.4*AF3</f>
        <v>1.4E-3</v>
      </c>
      <c r="AH3">
        <f t="shared" ref="AH3:AH66" si="6">(0.05^2)/AF3</f>
        <v>2.5000000000000004</v>
      </c>
      <c r="AI3">
        <v>0.5</v>
      </c>
      <c r="AJ3">
        <v>15</v>
      </c>
      <c r="AK3">
        <v>2.5999999999999999E-2</v>
      </c>
      <c r="AL3">
        <v>1.1000000000000001</v>
      </c>
      <c r="AM3">
        <v>0</v>
      </c>
      <c r="AN3">
        <v>0</v>
      </c>
      <c r="AO3">
        <v>0</v>
      </c>
      <c r="AP3">
        <v>0</v>
      </c>
      <c r="AQ3">
        <v>0</v>
      </c>
      <c r="AR3">
        <v>0</v>
      </c>
      <c r="AS3">
        <v>0</v>
      </c>
      <c r="AT3">
        <v>2</v>
      </c>
      <c r="AU3">
        <v>600</v>
      </c>
      <c r="AV3">
        <v>60</v>
      </c>
      <c r="AW3">
        <v>90</v>
      </c>
      <c r="AX3">
        <v>270</v>
      </c>
      <c r="AY3">
        <v>6.25</v>
      </c>
    </row>
    <row r="4" spans="1:51" x14ac:dyDescent="0.35">
      <c r="A4" t="s">
        <v>200</v>
      </c>
      <c r="B4">
        <v>1655</v>
      </c>
      <c r="C4">
        <v>15</v>
      </c>
      <c r="D4">
        <v>0.41199999999999998</v>
      </c>
      <c r="E4">
        <v>0.12</v>
      </c>
      <c r="F4">
        <f t="shared" si="0"/>
        <v>3.4333333333333331</v>
      </c>
      <c r="G4">
        <f t="shared" si="1"/>
        <v>4.5215999999999999E-2</v>
      </c>
      <c r="H4">
        <v>0</v>
      </c>
      <c r="I4">
        <f t="shared" si="2"/>
        <v>2.6080588799999995E-2</v>
      </c>
      <c r="J4">
        <v>1</v>
      </c>
      <c r="K4">
        <v>0.14000000000000001</v>
      </c>
      <c r="L4">
        <f t="shared" si="3"/>
        <v>0.19600000000000001</v>
      </c>
      <c r="M4">
        <f t="shared" si="4"/>
        <v>3.4999999999999991</v>
      </c>
      <c r="N4">
        <v>1</v>
      </c>
      <c r="O4">
        <v>30</v>
      </c>
      <c r="P4">
        <v>0</v>
      </c>
      <c r="Q4">
        <v>1.4</v>
      </c>
      <c r="R4">
        <v>0</v>
      </c>
      <c r="S4">
        <v>0</v>
      </c>
      <c r="T4">
        <v>0</v>
      </c>
      <c r="U4">
        <v>0</v>
      </c>
      <c r="V4">
        <v>0</v>
      </c>
      <c r="W4">
        <v>0</v>
      </c>
      <c r="X4">
        <v>0</v>
      </c>
      <c r="Y4">
        <v>0</v>
      </c>
      <c r="Z4">
        <v>0</v>
      </c>
      <c r="AA4">
        <v>0</v>
      </c>
      <c r="AB4">
        <v>0</v>
      </c>
      <c r="AC4">
        <v>0</v>
      </c>
      <c r="AD4">
        <v>0</v>
      </c>
      <c r="AE4">
        <v>0</v>
      </c>
      <c r="AF4">
        <v>1E-3</v>
      </c>
      <c r="AG4">
        <f t="shared" si="5"/>
        <v>1.4E-3</v>
      </c>
      <c r="AH4">
        <f t="shared" si="6"/>
        <v>2.5000000000000004</v>
      </c>
      <c r="AI4">
        <v>0.5</v>
      </c>
      <c r="AJ4">
        <v>15</v>
      </c>
      <c r="AK4">
        <v>2.5999999999999999E-2</v>
      </c>
      <c r="AL4">
        <v>1.1000000000000001</v>
      </c>
      <c r="AM4">
        <v>0</v>
      </c>
      <c r="AN4">
        <v>0</v>
      </c>
      <c r="AO4">
        <v>0</v>
      </c>
      <c r="AP4">
        <v>0</v>
      </c>
      <c r="AQ4">
        <v>0</v>
      </c>
      <c r="AR4">
        <v>0</v>
      </c>
      <c r="AS4">
        <v>0</v>
      </c>
      <c r="AT4">
        <v>2</v>
      </c>
      <c r="AU4">
        <v>600</v>
      </c>
      <c r="AV4">
        <v>60</v>
      </c>
      <c r="AW4">
        <v>90</v>
      </c>
      <c r="AX4">
        <v>270</v>
      </c>
      <c r="AY4">
        <v>6.25</v>
      </c>
    </row>
    <row r="5" spans="1:51" x14ac:dyDescent="0.35">
      <c r="A5" t="s">
        <v>201</v>
      </c>
      <c r="B5">
        <v>1655</v>
      </c>
      <c r="C5">
        <v>15</v>
      </c>
      <c r="D5">
        <v>0.42399999999999999</v>
      </c>
      <c r="E5">
        <v>0.12</v>
      </c>
      <c r="F5">
        <f t="shared" si="0"/>
        <v>3.5333333333333332</v>
      </c>
      <c r="G5">
        <f t="shared" si="1"/>
        <v>4.5215999999999999E-2</v>
      </c>
      <c r="H5">
        <v>0</v>
      </c>
      <c r="I5">
        <f t="shared" si="2"/>
        <v>2.6840217599999997E-2</v>
      </c>
      <c r="J5">
        <v>1</v>
      </c>
      <c r="K5">
        <v>0.14000000000000001</v>
      </c>
      <c r="L5">
        <f t="shared" si="3"/>
        <v>0.19600000000000001</v>
      </c>
      <c r="M5">
        <f t="shared" si="4"/>
        <v>3.4999999999999991</v>
      </c>
      <c r="N5">
        <v>1</v>
      </c>
      <c r="O5">
        <v>30</v>
      </c>
      <c r="P5">
        <v>0</v>
      </c>
      <c r="Q5">
        <v>1.4</v>
      </c>
      <c r="R5">
        <v>0</v>
      </c>
      <c r="S5">
        <v>0</v>
      </c>
      <c r="T5">
        <v>0</v>
      </c>
      <c r="U5">
        <v>0</v>
      </c>
      <c r="V5">
        <v>0</v>
      </c>
      <c r="W5">
        <v>0</v>
      </c>
      <c r="X5">
        <v>0</v>
      </c>
      <c r="Y5">
        <v>0</v>
      </c>
      <c r="Z5">
        <v>0</v>
      </c>
      <c r="AA5">
        <v>0</v>
      </c>
      <c r="AB5">
        <v>0</v>
      </c>
      <c r="AC5">
        <v>0</v>
      </c>
      <c r="AD5">
        <v>0</v>
      </c>
      <c r="AE5">
        <v>0</v>
      </c>
      <c r="AF5">
        <v>1E-3</v>
      </c>
      <c r="AG5">
        <f t="shared" si="5"/>
        <v>1.4E-3</v>
      </c>
      <c r="AH5">
        <f t="shared" si="6"/>
        <v>2.5000000000000004</v>
      </c>
      <c r="AI5">
        <v>0.5</v>
      </c>
      <c r="AJ5">
        <v>15</v>
      </c>
      <c r="AK5">
        <v>2.5999999999999999E-2</v>
      </c>
      <c r="AL5">
        <v>1.1000000000000001</v>
      </c>
      <c r="AM5">
        <v>0</v>
      </c>
      <c r="AN5">
        <v>0</v>
      </c>
      <c r="AO5">
        <v>0</v>
      </c>
      <c r="AP5">
        <v>0</v>
      </c>
      <c r="AQ5">
        <v>0</v>
      </c>
      <c r="AR5">
        <v>0</v>
      </c>
      <c r="AS5">
        <v>0</v>
      </c>
      <c r="AT5">
        <v>2</v>
      </c>
      <c r="AU5">
        <v>600</v>
      </c>
      <c r="AV5">
        <v>60</v>
      </c>
      <c r="AW5">
        <v>90</v>
      </c>
      <c r="AX5">
        <v>270</v>
      </c>
      <c r="AY5">
        <v>6.25</v>
      </c>
    </row>
    <row r="6" spans="1:51" x14ac:dyDescent="0.35">
      <c r="A6" t="s">
        <v>202</v>
      </c>
      <c r="B6">
        <v>1655</v>
      </c>
      <c r="C6">
        <v>15</v>
      </c>
      <c r="D6">
        <v>0.436</v>
      </c>
      <c r="E6">
        <v>0.12</v>
      </c>
      <c r="F6">
        <f t="shared" si="0"/>
        <v>3.6333333333333333</v>
      </c>
      <c r="G6">
        <f t="shared" si="1"/>
        <v>4.5215999999999999E-2</v>
      </c>
      <c r="H6">
        <v>0</v>
      </c>
      <c r="I6">
        <f t="shared" si="2"/>
        <v>2.7599846399999999E-2</v>
      </c>
      <c r="J6">
        <v>1</v>
      </c>
      <c r="K6">
        <v>0.14000000000000001</v>
      </c>
      <c r="L6">
        <f t="shared" si="3"/>
        <v>0.19600000000000001</v>
      </c>
      <c r="M6">
        <f t="shared" si="4"/>
        <v>3.4999999999999991</v>
      </c>
      <c r="N6">
        <v>1</v>
      </c>
      <c r="O6">
        <v>30</v>
      </c>
      <c r="P6">
        <v>0</v>
      </c>
      <c r="Q6">
        <v>1.4</v>
      </c>
      <c r="R6">
        <v>0</v>
      </c>
      <c r="S6">
        <v>0</v>
      </c>
      <c r="T6">
        <v>0</v>
      </c>
      <c r="U6">
        <v>0</v>
      </c>
      <c r="V6">
        <v>0</v>
      </c>
      <c r="W6">
        <v>0</v>
      </c>
      <c r="X6">
        <v>0</v>
      </c>
      <c r="Y6">
        <v>0</v>
      </c>
      <c r="Z6">
        <v>0</v>
      </c>
      <c r="AA6">
        <v>0</v>
      </c>
      <c r="AB6">
        <v>0</v>
      </c>
      <c r="AC6">
        <v>0</v>
      </c>
      <c r="AD6">
        <v>0</v>
      </c>
      <c r="AE6">
        <v>0</v>
      </c>
      <c r="AF6">
        <v>1E-3</v>
      </c>
      <c r="AG6">
        <f t="shared" si="5"/>
        <v>1.4E-3</v>
      </c>
      <c r="AH6">
        <f t="shared" si="6"/>
        <v>2.5000000000000004</v>
      </c>
      <c r="AI6">
        <v>0.5</v>
      </c>
      <c r="AJ6">
        <v>15</v>
      </c>
      <c r="AK6">
        <v>2.5999999999999999E-2</v>
      </c>
      <c r="AL6">
        <v>1.1000000000000001</v>
      </c>
      <c r="AM6">
        <v>0</v>
      </c>
      <c r="AN6">
        <v>0</v>
      </c>
      <c r="AO6">
        <v>0</v>
      </c>
      <c r="AP6">
        <v>0</v>
      </c>
      <c r="AQ6">
        <v>0</v>
      </c>
      <c r="AR6">
        <v>0</v>
      </c>
      <c r="AS6">
        <v>0</v>
      </c>
      <c r="AT6">
        <v>2</v>
      </c>
      <c r="AU6">
        <v>600</v>
      </c>
      <c r="AV6">
        <v>60</v>
      </c>
      <c r="AW6">
        <v>90</v>
      </c>
      <c r="AX6">
        <v>270</v>
      </c>
      <c r="AY6">
        <v>6.25</v>
      </c>
    </row>
    <row r="7" spans="1:51" x14ac:dyDescent="0.35">
      <c r="A7" t="s">
        <v>203</v>
      </c>
      <c r="B7">
        <v>1655</v>
      </c>
      <c r="C7">
        <v>15</v>
      </c>
      <c r="D7">
        <v>0.44800000000000001</v>
      </c>
      <c r="E7">
        <v>0.12</v>
      </c>
      <c r="F7">
        <f t="shared" si="0"/>
        <v>3.7333333333333334</v>
      </c>
      <c r="G7">
        <f t="shared" si="1"/>
        <v>4.5215999999999999E-2</v>
      </c>
      <c r="H7">
        <v>0</v>
      </c>
      <c r="I7">
        <f t="shared" si="2"/>
        <v>2.8359475200000001E-2</v>
      </c>
      <c r="J7">
        <v>1</v>
      </c>
      <c r="K7">
        <v>0.14000000000000001</v>
      </c>
      <c r="L7">
        <f t="shared" si="3"/>
        <v>0.19600000000000001</v>
      </c>
      <c r="M7">
        <f t="shared" si="4"/>
        <v>3.4999999999999991</v>
      </c>
      <c r="N7">
        <v>1</v>
      </c>
      <c r="O7">
        <v>30</v>
      </c>
      <c r="P7">
        <v>0</v>
      </c>
      <c r="Q7">
        <v>1.4</v>
      </c>
      <c r="R7">
        <v>0</v>
      </c>
      <c r="S7">
        <v>0</v>
      </c>
      <c r="T7">
        <v>0</v>
      </c>
      <c r="U7">
        <v>0</v>
      </c>
      <c r="V7">
        <v>0</v>
      </c>
      <c r="W7">
        <v>0</v>
      </c>
      <c r="X7">
        <v>0</v>
      </c>
      <c r="Y7">
        <v>0</v>
      </c>
      <c r="Z7">
        <v>0</v>
      </c>
      <c r="AA7">
        <v>0</v>
      </c>
      <c r="AB7">
        <v>0</v>
      </c>
      <c r="AC7">
        <v>0</v>
      </c>
      <c r="AD7">
        <v>0</v>
      </c>
      <c r="AE7">
        <v>0</v>
      </c>
      <c r="AF7">
        <v>1E-3</v>
      </c>
      <c r="AG7">
        <f t="shared" si="5"/>
        <v>1.4E-3</v>
      </c>
      <c r="AH7">
        <f t="shared" si="6"/>
        <v>2.5000000000000004</v>
      </c>
      <c r="AI7">
        <v>0.5</v>
      </c>
      <c r="AJ7">
        <v>15</v>
      </c>
      <c r="AK7">
        <v>2.5999999999999999E-2</v>
      </c>
      <c r="AL7">
        <v>1.1000000000000001</v>
      </c>
      <c r="AM7">
        <v>0</v>
      </c>
      <c r="AN7">
        <v>0</v>
      </c>
      <c r="AO7">
        <v>0</v>
      </c>
      <c r="AP7">
        <v>0</v>
      </c>
      <c r="AQ7">
        <v>0</v>
      </c>
      <c r="AR7">
        <v>0</v>
      </c>
      <c r="AS7">
        <v>0</v>
      </c>
      <c r="AT7">
        <v>2</v>
      </c>
      <c r="AU7">
        <v>600</v>
      </c>
      <c r="AV7">
        <v>60</v>
      </c>
      <c r="AW7">
        <v>90</v>
      </c>
      <c r="AX7">
        <v>270</v>
      </c>
      <c r="AY7">
        <v>6.25</v>
      </c>
    </row>
    <row r="8" spans="1:51" x14ac:dyDescent="0.35">
      <c r="A8" t="s">
        <v>204</v>
      </c>
      <c r="B8">
        <v>1655</v>
      </c>
      <c r="C8">
        <v>15</v>
      </c>
      <c r="D8">
        <v>0.46</v>
      </c>
      <c r="E8">
        <v>0.12</v>
      </c>
      <c r="F8">
        <f t="shared" si="0"/>
        <v>3.8333333333333335</v>
      </c>
      <c r="G8">
        <f t="shared" si="1"/>
        <v>4.5215999999999999E-2</v>
      </c>
      <c r="H8">
        <v>0</v>
      </c>
      <c r="I8">
        <f t="shared" si="2"/>
        <v>2.9119103999999996E-2</v>
      </c>
      <c r="J8">
        <v>1</v>
      </c>
      <c r="K8">
        <v>0.14000000000000001</v>
      </c>
      <c r="L8">
        <f t="shared" si="3"/>
        <v>0.19600000000000001</v>
      </c>
      <c r="M8">
        <f t="shared" si="4"/>
        <v>3.4999999999999991</v>
      </c>
      <c r="N8">
        <v>1</v>
      </c>
      <c r="O8">
        <v>30</v>
      </c>
      <c r="P8">
        <v>0</v>
      </c>
      <c r="Q8">
        <v>1.4</v>
      </c>
      <c r="R8">
        <v>0</v>
      </c>
      <c r="S8">
        <v>0</v>
      </c>
      <c r="T8">
        <v>0</v>
      </c>
      <c r="U8">
        <v>0</v>
      </c>
      <c r="V8">
        <v>0</v>
      </c>
      <c r="W8">
        <v>0</v>
      </c>
      <c r="X8">
        <v>0</v>
      </c>
      <c r="Y8">
        <v>0</v>
      </c>
      <c r="Z8">
        <v>0</v>
      </c>
      <c r="AA8">
        <v>0</v>
      </c>
      <c r="AB8">
        <v>0</v>
      </c>
      <c r="AC8">
        <v>0</v>
      </c>
      <c r="AD8">
        <v>0</v>
      </c>
      <c r="AE8">
        <v>0</v>
      </c>
      <c r="AF8">
        <v>1E-3</v>
      </c>
      <c r="AG8">
        <f t="shared" si="5"/>
        <v>1.4E-3</v>
      </c>
      <c r="AH8">
        <f t="shared" si="6"/>
        <v>2.5000000000000004</v>
      </c>
      <c r="AI8">
        <v>0.5</v>
      </c>
      <c r="AJ8">
        <v>15</v>
      </c>
      <c r="AK8">
        <v>2.5999999999999999E-2</v>
      </c>
      <c r="AL8">
        <v>1.1000000000000001</v>
      </c>
      <c r="AM8">
        <v>0</v>
      </c>
      <c r="AN8">
        <v>0</v>
      </c>
      <c r="AO8">
        <v>0</v>
      </c>
      <c r="AP8">
        <v>0</v>
      </c>
      <c r="AQ8">
        <v>0</v>
      </c>
      <c r="AR8">
        <v>0</v>
      </c>
      <c r="AS8">
        <v>0</v>
      </c>
      <c r="AT8">
        <v>2</v>
      </c>
      <c r="AU8">
        <v>600</v>
      </c>
      <c r="AV8">
        <v>60</v>
      </c>
      <c r="AW8">
        <v>90</v>
      </c>
      <c r="AX8">
        <v>270</v>
      </c>
      <c r="AY8">
        <v>6.25</v>
      </c>
    </row>
    <row r="9" spans="1:51" x14ac:dyDescent="0.35">
      <c r="A9" t="s">
        <v>205</v>
      </c>
      <c r="B9">
        <v>1655</v>
      </c>
      <c r="C9">
        <v>15</v>
      </c>
      <c r="D9">
        <v>0.47199999999999998</v>
      </c>
      <c r="E9">
        <v>0.12</v>
      </c>
      <c r="F9">
        <f t="shared" si="0"/>
        <v>3.9333333333333331</v>
      </c>
      <c r="G9">
        <f t="shared" si="1"/>
        <v>4.5215999999999999E-2</v>
      </c>
      <c r="H9">
        <v>0</v>
      </c>
      <c r="I9">
        <f t="shared" si="2"/>
        <v>2.9878732799999995E-2</v>
      </c>
      <c r="J9">
        <v>1</v>
      </c>
      <c r="K9">
        <v>0.14000000000000001</v>
      </c>
      <c r="L9">
        <f t="shared" si="3"/>
        <v>0.19600000000000001</v>
      </c>
      <c r="M9">
        <f t="shared" si="4"/>
        <v>3.4999999999999991</v>
      </c>
      <c r="N9">
        <v>1</v>
      </c>
      <c r="O9">
        <v>30</v>
      </c>
      <c r="P9">
        <v>0</v>
      </c>
      <c r="Q9">
        <v>1.4</v>
      </c>
      <c r="R9">
        <v>0</v>
      </c>
      <c r="S9">
        <v>0</v>
      </c>
      <c r="T9">
        <v>0</v>
      </c>
      <c r="U9">
        <v>0</v>
      </c>
      <c r="V9">
        <v>0</v>
      </c>
      <c r="W9">
        <v>0</v>
      </c>
      <c r="X9">
        <v>0</v>
      </c>
      <c r="Y9">
        <v>0</v>
      </c>
      <c r="Z9">
        <v>0</v>
      </c>
      <c r="AA9">
        <v>0</v>
      </c>
      <c r="AB9">
        <v>0</v>
      </c>
      <c r="AC9">
        <v>0</v>
      </c>
      <c r="AD9">
        <v>0</v>
      </c>
      <c r="AE9">
        <v>0</v>
      </c>
      <c r="AF9">
        <v>1E-3</v>
      </c>
      <c r="AG9">
        <f t="shared" si="5"/>
        <v>1.4E-3</v>
      </c>
      <c r="AH9">
        <f t="shared" si="6"/>
        <v>2.5000000000000004</v>
      </c>
      <c r="AI9">
        <v>0.5</v>
      </c>
      <c r="AJ9">
        <v>15</v>
      </c>
      <c r="AK9">
        <v>2.5999999999999999E-2</v>
      </c>
      <c r="AL9">
        <v>1.1000000000000001</v>
      </c>
      <c r="AM9">
        <v>0</v>
      </c>
      <c r="AN9">
        <v>0</v>
      </c>
      <c r="AO9">
        <v>0</v>
      </c>
      <c r="AP9">
        <v>0</v>
      </c>
      <c r="AQ9">
        <v>0</v>
      </c>
      <c r="AR9">
        <v>0</v>
      </c>
      <c r="AS9">
        <v>0</v>
      </c>
      <c r="AT9">
        <v>2</v>
      </c>
      <c r="AU9">
        <v>600</v>
      </c>
      <c r="AV9">
        <v>60</v>
      </c>
      <c r="AW9">
        <v>90</v>
      </c>
      <c r="AX9">
        <v>270</v>
      </c>
      <c r="AY9">
        <v>6.25</v>
      </c>
    </row>
    <row r="10" spans="1:51" x14ac:dyDescent="0.35">
      <c r="A10" t="s">
        <v>206</v>
      </c>
      <c r="B10">
        <v>1655</v>
      </c>
      <c r="C10">
        <v>15</v>
      </c>
      <c r="D10">
        <v>0.48399999999999999</v>
      </c>
      <c r="E10">
        <v>0.12</v>
      </c>
      <c r="F10">
        <f t="shared" si="0"/>
        <v>4.0333333333333332</v>
      </c>
      <c r="G10">
        <f t="shared" si="1"/>
        <v>4.5215999999999999E-2</v>
      </c>
      <c r="H10">
        <v>0</v>
      </c>
      <c r="I10">
        <f t="shared" si="2"/>
        <v>3.0638361599999997E-2</v>
      </c>
      <c r="J10">
        <v>1</v>
      </c>
      <c r="K10">
        <v>0.14000000000000001</v>
      </c>
      <c r="L10">
        <f t="shared" si="3"/>
        <v>0.19600000000000001</v>
      </c>
      <c r="M10">
        <f t="shared" si="4"/>
        <v>3.4999999999999991</v>
      </c>
      <c r="N10">
        <v>1</v>
      </c>
      <c r="O10">
        <v>30</v>
      </c>
      <c r="P10">
        <v>0</v>
      </c>
      <c r="Q10">
        <v>1.4</v>
      </c>
      <c r="R10">
        <v>0</v>
      </c>
      <c r="S10">
        <v>0</v>
      </c>
      <c r="T10">
        <v>0</v>
      </c>
      <c r="U10">
        <v>0</v>
      </c>
      <c r="V10">
        <v>0</v>
      </c>
      <c r="W10">
        <v>0</v>
      </c>
      <c r="X10">
        <v>0</v>
      </c>
      <c r="Y10">
        <v>0</v>
      </c>
      <c r="Z10">
        <v>0</v>
      </c>
      <c r="AA10">
        <v>0</v>
      </c>
      <c r="AB10">
        <v>0</v>
      </c>
      <c r="AC10">
        <v>0</v>
      </c>
      <c r="AD10">
        <v>0</v>
      </c>
      <c r="AE10">
        <v>0</v>
      </c>
      <c r="AF10">
        <v>1E-3</v>
      </c>
      <c r="AG10">
        <f t="shared" si="5"/>
        <v>1.4E-3</v>
      </c>
      <c r="AH10">
        <f t="shared" si="6"/>
        <v>2.5000000000000004</v>
      </c>
      <c r="AI10">
        <v>0.5</v>
      </c>
      <c r="AJ10">
        <v>15</v>
      </c>
      <c r="AK10">
        <v>2.5999999999999999E-2</v>
      </c>
      <c r="AL10">
        <v>1.1000000000000001</v>
      </c>
      <c r="AM10">
        <v>0</v>
      </c>
      <c r="AN10">
        <v>0</v>
      </c>
      <c r="AO10">
        <v>0</v>
      </c>
      <c r="AP10">
        <v>0</v>
      </c>
      <c r="AQ10">
        <v>0</v>
      </c>
      <c r="AR10">
        <v>0</v>
      </c>
      <c r="AS10">
        <v>0</v>
      </c>
      <c r="AT10">
        <v>2</v>
      </c>
      <c r="AU10">
        <v>600</v>
      </c>
      <c r="AV10">
        <v>60</v>
      </c>
      <c r="AW10">
        <v>90</v>
      </c>
      <c r="AX10">
        <v>270</v>
      </c>
      <c r="AY10">
        <v>6.25</v>
      </c>
    </row>
    <row r="11" spans="1:51" x14ac:dyDescent="0.35">
      <c r="A11" t="s">
        <v>207</v>
      </c>
      <c r="B11">
        <v>1655</v>
      </c>
      <c r="C11">
        <v>15</v>
      </c>
      <c r="D11">
        <v>0.496</v>
      </c>
      <c r="E11">
        <v>0.12</v>
      </c>
      <c r="F11">
        <f t="shared" si="0"/>
        <v>4.1333333333333337</v>
      </c>
      <c r="G11">
        <f t="shared" si="1"/>
        <v>4.5215999999999999E-2</v>
      </c>
      <c r="H11">
        <v>0</v>
      </c>
      <c r="I11">
        <f t="shared" si="2"/>
        <v>3.1397990399999999E-2</v>
      </c>
      <c r="J11">
        <v>1</v>
      </c>
      <c r="K11">
        <v>0.14000000000000001</v>
      </c>
      <c r="L11">
        <f t="shared" si="3"/>
        <v>0.19600000000000001</v>
      </c>
      <c r="M11">
        <f t="shared" si="4"/>
        <v>3.4999999999999991</v>
      </c>
      <c r="N11">
        <v>1</v>
      </c>
      <c r="O11">
        <v>30</v>
      </c>
      <c r="P11">
        <v>0</v>
      </c>
      <c r="Q11">
        <v>1.4</v>
      </c>
      <c r="R11">
        <v>0</v>
      </c>
      <c r="S11">
        <v>0</v>
      </c>
      <c r="T11">
        <v>0</v>
      </c>
      <c r="U11">
        <v>0</v>
      </c>
      <c r="V11">
        <v>0</v>
      </c>
      <c r="W11">
        <v>0</v>
      </c>
      <c r="X11">
        <v>0</v>
      </c>
      <c r="Y11">
        <v>0</v>
      </c>
      <c r="Z11">
        <v>0</v>
      </c>
      <c r="AA11">
        <v>0</v>
      </c>
      <c r="AB11">
        <v>0</v>
      </c>
      <c r="AC11">
        <v>0</v>
      </c>
      <c r="AD11">
        <v>0</v>
      </c>
      <c r="AE11">
        <v>0</v>
      </c>
      <c r="AF11">
        <v>1E-3</v>
      </c>
      <c r="AG11">
        <f t="shared" si="5"/>
        <v>1.4E-3</v>
      </c>
      <c r="AH11">
        <f t="shared" si="6"/>
        <v>2.5000000000000004</v>
      </c>
      <c r="AI11">
        <v>0.5</v>
      </c>
      <c r="AJ11">
        <v>15</v>
      </c>
      <c r="AK11">
        <v>2.5999999999999999E-2</v>
      </c>
      <c r="AL11">
        <v>1.1000000000000001</v>
      </c>
      <c r="AM11">
        <v>0</v>
      </c>
      <c r="AN11">
        <v>0</v>
      </c>
      <c r="AO11">
        <v>0</v>
      </c>
      <c r="AP11">
        <v>0</v>
      </c>
      <c r="AQ11">
        <v>0</v>
      </c>
      <c r="AR11">
        <v>0</v>
      </c>
      <c r="AS11">
        <v>0</v>
      </c>
      <c r="AT11">
        <v>2</v>
      </c>
      <c r="AU11">
        <v>600</v>
      </c>
      <c r="AV11">
        <v>60</v>
      </c>
      <c r="AW11">
        <v>90</v>
      </c>
      <c r="AX11">
        <v>270</v>
      </c>
      <c r="AY11">
        <v>6.25</v>
      </c>
    </row>
    <row r="12" spans="1:51" x14ac:dyDescent="0.35">
      <c r="A12" t="s">
        <v>208</v>
      </c>
      <c r="B12">
        <v>1655</v>
      </c>
      <c r="C12">
        <v>15</v>
      </c>
      <c r="D12">
        <v>0.50800000000000001</v>
      </c>
      <c r="E12">
        <v>0.12</v>
      </c>
      <c r="F12">
        <f t="shared" si="0"/>
        <v>4.2333333333333334</v>
      </c>
      <c r="G12">
        <f t="shared" si="1"/>
        <v>4.5215999999999999E-2</v>
      </c>
      <c r="H12">
        <v>0</v>
      </c>
      <c r="I12">
        <f t="shared" si="2"/>
        <v>3.2157619199999994E-2</v>
      </c>
      <c r="J12">
        <v>1</v>
      </c>
      <c r="K12">
        <v>0.14000000000000001</v>
      </c>
      <c r="L12">
        <f t="shared" si="3"/>
        <v>0.19600000000000001</v>
      </c>
      <c r="M12">
        <f t="shared" si="4"/>
        <v>3.4999999999999991</v>
      </c>
      <c r="N12">
        <v>1</v>
      </c>
      <c r="O12">
        <v>30</v>
      </c>
      <c r="P12">
        <v>0</v>
      </c>
      <c r="Q12">
        <v>1.4</v>
      </c>
      <c r="R12">
        <v>0</v>
      </c>
      <c r="S12">
        <v>0</v>
      </c>
      <c r="T12">
        <v>0</v>
      </c>
      <c r="U12">
        <v>0</v>
      </c>
      <c r="V12">
        <v>0</v>
      </c>
      <c r="W12">
        <v>0</v>
      </c>
      <c r="X12">
        <v>0</v>
      </c>
      <c r="Y12">
        <v>0</v>
      </c>
      <c r="Z12">
        <v>0</v>
      </c>
      <c r="AA12">
        <v>0</v>
      </c>
      <c r="AB12">
        <v>0</v>
      </c>
      <c r="AC12">
        <v>0</v>
      </c>
      <c r="AD12">
        <v>0</v>
      </c>
      <c r="AE12">
        <v>0</v>
      </c>
      <c r="AF12">
        <v>1E-3</v>
      </c>
      <c r="AG12">
        <f t="shared" si="5"/>
        <v>1.4E-3</v>
      </c>
      <c r="AH12">
        <f t="shared" si="6"/>
        <v>2.5000000000000004</v>
      </c>
      <c r="AI12">
        <v>0.5</v>
      </c>
      <c r="AJ12">
        <v>15</v>
      </c>
      <c r="AK12">
        <v>2.5999999999999999E-2</v>
      </c>
      <c r="AL12">
        <v>1.1000000000000001</v>
      </c>
      <c r="AM12">
        <v>0</v>
      </c>
      <c r="AN12">
        <v>0</v>
      </c>
      <c r="AO12">
        <v>0</v>
      </c>
      <c r="AP12">
        <v>0</v>
      </c>
      <c r="AQ12">
        <v>0</v>
      </c>
      <c r="AR12">
        <v>0</v>
      </c>
      <c r="AS12">
        <v>0</v>
      </c>
      <c r="AT12">
        <v>2</v>
      </c>
      <c r="AU12">
        <v>600</v>
      </c>
      <c r="AV12">
        <v>60</v>
      </c>
      <c r="AW12">
        <v>90</v>
      </c>
      <c r="AX12">
        <v>270</v>
      </c>
      <c r="AY12">
        <v>6.25</v>
      </c>
    </row>
    <row r="13" spans="1:51" x14ac:dyDescent="0.35">
      <c r="A13" t="s">
        <v>209</v>
      </c>
      <c r="B13">
        <v>1655</v>
      </c>
      <c r="C13">
        <v>15</v>
      </c>
      <c r="D13">
        <v>0.52</v>
      </c>
      <c r="E13">
        <v>0.12</v>
      </c>
      <c r="F13">
        <f t="shared" si="0"/>
        <v>4.3333333333333339</v>
      </c>
      <c r="G13">
        <f t="shared" si="1"/>
        <v>4.5215999999999999E-2</v>
      </c>
      <c r="H13">
        <v>0</v>
      </c>
      <c r="I13">
        <f t="shared" si="2"/>
        <v>3.2917247999999996E-2</v>
      </c>
      <c r="J13">
        <v>1</v>
      </c>
      <c r="K13">
        <v>0.14000000000000001</v>
      </c>
      <c r="L13">
        <f t="shared" si="3"/>
        <v>0.19600000000000001</v>
      </c>
      <c r="M13">
        <f t="shared" si="4"/>
        <v>3.4999999999999991</v>
      </c>
      <c r="N13">
        <v>1</v>
      </c>
      <c r="O13">
        <v>30</v>
      </c>
      <c r="P13">
        <v>0</v>
      </c>
      <c r="Q13">
        <v>1.4</v>
      </c>
      <c r="R13">
        <v>0</v>
      </c>
      <c r="S13">
        <v>0</v>
      </c>
      <c r="T13">
        <v>0</v>
      </c>
      <c r="U13">
        <v>0</v>
      </c>
      <c r="V13">
        <v>0</v>
      </c>
      <c r="W13">
        <v>0</v>
      </c>
      <c r="X13">
        <v>0</v>
      </c>
      <c r="Y13">
        <v>0</v>
      </c>
      <c r="Z13">
        <v>0</v>
      </c>
      <c r="AA13">
        <v>0</v>
      </c>
      <c r="AB13">
        <v>0</v>
      </c>
      <c r="AC13">
        <v>0</v>
      </c>
      <c r="AD13">
        <v>0</v>
      </c>
      <c r="AE13">
        <v>0</v>
      </c>
      <c r="AF13">
        <v>1E-3</v>
      </c>
      <c r="AG13">
        <f t="shared" si="5"/>
        <v>1.4E-3</v>
      </c>
      <c r="AH13">
        <f t="shared" si="6"/>
        <v>2.5000000000000004</v>
      </c>
      <c r="AI13">
        <v>0.5</v>
      </c>
      <c r="AJ13">
        <v>15</v>
      </c>
      <c r="AK13">
        <v>2.5999999999999999E-2</v>
      </c>
      <c r="AL13">
        <v>1.1000000000000001</v>
      </c>
      <c r="AM13">
        <v>0</v>
      </c>
      <c r="AN13">
        <v>0</v>
      </c>
      <c r="AO13">
        <v>0</v>
      </c>
      <c r="AP13">
        <v>0</v>
      </c>
      <c r="AQ13">
        <v>0</v>
      </c>
      <c r="AR13">
        <v>0</v>
      </c>
      <c r="AS13">
        <v>0</v>
      </c>
      <c r="AT13">
        <v>2</v>
      </c>
      <c r="AU13">
        <v>600</v>
      </c>
      <c r="AV13">
        <v>60</v>
      </c>
      <c r="AW13">
        <v>90</v>
      </c>
      <c r="AX13">
        <v>270</v>
      </c>
      <c r="AY13">
        <v>6.25</v>
      </c>
    </row>
    <row r="14" spans="1:51" x14ac:dyDescent="0.35">
      <c r="A14" t="s">
        <v>210</v>
      </c>
      <c r="B14">
        <v>1655</v>
      </c>
      <c r="C14">
        <v>15</v>
      </c>
      <c r="D14">
        <v>0.53200000000000003</v>
      </c>
      <c r="E14">
        <v>0.12</v>
      </c>
      <c r="F14">
        <f t="shared" si="0"/>
        <v>4.4333333333333336</v>
      </c>
      <c r="G14">
        <f t="shared" si="1"/>
        <v>4.5215999999999999E-2</v>
      </c>
      <c r="H14">
        <v>0</v>
      </c>
      <c r="I14">
        <f t="shared" si="2"/>
        <v>3.3676876799999998E-2</v>
      </c>
      <c r="J14">
        <v>1</v>
      </c>
      <c r="K14">
        <v>0.14000000000000001</v>
      </c>
      <c r="L14">
        <f t="shared" si="3"/>
        <v>0.19600000000000001</v>
      </c>
      <c r="M14">
        <f t="shared" si="4"/>
        <v>3.4999999999999991</v>
      </c>
      <c r="N14">
        <v>1</v>
      </c>
      <c r="O14">
        <v>30</v>
      </c>
      <c r="P14">
        <v>0</v>
      </c>
      <c r="Q14">
        <v>1.4</v>
      </c>
      <c r="R14">
        <v>0</v>
      </c>
      <c r="S14">
        <v>0</v>
      </c>
      <c r="T14">
        <v>0</v>
      </c>
      <c r="U14">
        <v>0</v>
      </c>
      <c r="V14">
        <v>0</v>
      </c>
      <c r="W14">
        <v>0</v>
      </c>
      <c r="X14">
        <v>0</v>
      </c>
      <c r="Y14">
        <v>0</v>
      </c>
      <c r="Z14">
        <v>0</v>
      </c>
      <c r="AA14">
        <v>0</v>
      </c>
      <c r="AB14">
        <v>0</v>
      </c>
      <c r="AC14">
        <v>0</v>
      </c>
      <c r="AD14">
        <v>0</v>
      </c>
      <c r="AE14">
        <v>0</v>
      </c>
      <c r="AF14">
        <v>1E-3</v>
      </c>
      <c r="AG14">
        <f t="shared" si="5"/>
        <v>1.4E-3</v>
      </c>
      <c r="AH14">
        <f t="shared" si="6"/>
        <v>2.5000000000000004</v>
      </c>
      <c r="AI14">
        <v>0.5</v>
      </c>
      <c r="AJ14">
        <v>15</v>
      </c>
      <c r="AK14">
        <v>2.5999999999999999E-2</v>
      </c>
      <c r="AL14">
        <v>1.1000000000000001</v>
      </c>
      <c r="AM14">
        <v>0</v>
      </c>
      <c r="AN14">
        <v>0</v>
      </c>
      <c r="AO14">
        <v>0</v>
      </c>
      <c r="AP14">
        <v>0</v>
      </c>
      <c r="AQ14">
        <v>0</v>
      </c>
      <c r="AR14">
        <v>0</v>
      </c>
      <c r="AS14">
        <v>0</v>
      </c>
      <c r="AT14">
        <v>2</v>
      </c>
      <c r="AU14">
        <v>600</v>
      </c>
      <c r="AV14">
        <v>60</v>
      </c>
      <c r="AW14">
        <v>90</v>
      </c>
      <c r="AX14">
        <v>270</v>
      </c>
      <c r="AY14">
        <v>6.25</v>
      </c>
    </row>
    <row r="15" spans="1:51" x14ac:dyDescent="0.35">
      <c r="A15" t="s">
        <v>211</v>
      </c>
      <c r="B15">
        <v>1655</v>
      </c>
      <c r="C15">
        <v>15</v>
      </c>
      <c r="D15">
        <v>0.54399999999999904</v>
      </c>
      <c r="E15">
        <v>0.12</v>
      </c>
      <c r="F15">
        <f t="shared" si="0"/>
        <v>4.5333333333333252</v>
      </c>
      <c r="G15">
        <f t="shared" si="1"/>
        <v>4.5215999999999999E-2</v>
      </c>
      <c r="H15">
        <v>0</v>
      </c>
      <c r="I15">
        <f t="shared" si="2"/>
        <v>3.4436505599999938E-2</v>
      </c>
      <c r="J15">
        <v>1</v>
      </c>
      <c r="K15">
        <v>0.14000000000000001</v>
      </c>
      <c r="L15">
        <f t="shared" si="3"/>
        <v>0.19600000000000001</v>
      </c>
      <c r="M15">
        <f t="shared" si="4"/>
        <v>3.4999999999999991</v>
      </c>
      <c r="N15">
        <v>1</v>
      </c>
      <c r="O15">
        <v>30</v>
      </c>
      <c r="P15">
        <v>0</v>
      </c>
      <c r="Q15">
        <v>1.4</v>
      </c>
      <c r="R15">
        <v>0</v>
      </c>
      <c r="S15">
        <v>0</v>
      </c>
      <c r="T15">
        <v>0</v>
      </c>
      <c r="U15">
        <v>0</v>
      </c>
      <c r="V15">
        <v>0</v>
      </c>
      <c r="W15">
        <v>0</v>
      </c>
      <c r="X15">
        <v>0</v>
      </c>
      <c r="Y15">
        <v>0</v>
      </c>
      <c r="Z15">
        <v>0</v>
      </c>
      <c r="AA15">
        <v>0</v>
      </c>
      <c r="AB15">
        <v>0</v>
      </c>
      <c r="AC15">
        <v>0</v>
      </c>
      <c r="AD15">
        <v>0</v>
      </c>
      <c r="AE15">
        <v>0</v>
      </c>
      <c r="AF15">
        <v>1E-3</v>
      </c>
      <c r="AG15">
        <f t="shared" si="5"/>
        <v>1.4E-3</v>
      </c>
      <c r="AH15">
        <f t="shared" si="6"/>
        <v>2.5000000000000004</v>
      </c>
      <c r="AI15">
        <v>0.5</v>
      </c>
      <c r="AJ15">
        <v>15</v>
      </c>
      <c r="AK15">
        <v>2.5999999999999999E-2</v>
      </c>
      <c r="AL15">
        <v>1.1000000000000001</v>
      </c>
      <c r="AM15">
        <v>0</v>
      </c>
      <c r="AN15">
        <v>0</v>
      </c>
      <c r="AO15">
        <v>0</v>
      </c>
      <c r="AP15">
        <v>0</v>
      </c>
      <c r="AQ15">
        <v>0</v>
      </c>
      <c r="AR15">
        <v>0</v>
      </c>
      <c r="AS15">
        <v>0</v>
      </c>
      <c r="AT15">
        <v>2</v>
      </c>
      <c r="AU15">
        <v>600</v>
      </c>
      <c r="AV15">
        <v>60</v>
      </c>
      <c r="AW15">
        <v>90</v>
      </c>
      <c r="AX15">
        <v>270</v>
      </c>
      <c r="AY15">
        <v>6.25</v>
      </c>
    </row>
    <row r="16" spans="1:51" x14ac:dyDescent="0.35">
      <c r="A16" t="s">
        <v>212</v>
      </c>
      <c r="B16">
        <v>1655</v>
      </c>
      <c r="C16">
        <v>15</v>
      </c>
      <c r="D16">
        <v>0.55599999999999905</v>
      </c>
      <c r="E16">
        <v>0.12</v>
      </c>
      <c r="F16">
        <f t="shared" si="0"/>
        <v>4.6333333333333258</v>
      </c>
      <c r="G16">
        <f t="shared" si="1"/>
        <v>4.5215999999999999E-2</v>
      </c>
      <c r="H16">
        <v>0</v>
      </c>
      <c r="I16">
        <f t="shared" si="2"/>
        <v>3.5196134399999933E-2</v>
      </c>
      <c r="J16">
        <v>1</v>
      </c>
      <c r="K16">
        <v>0.14000000000000001</v>
      </c>
      <c r="L16">
        <f t="shared" si="3"/>
        <v>0.19600000000000001</v>
      </c>
      <c r="M16">
        <f t="shared" si="4"/>
        <v>3.4999999999999991</v>
      </c>
      <c r="N16">
        <v>1</v>
      </c>
      <c r="O16">
        <v>30</v>
      </c>
      <c r="P16">
        <v>0</v>
      </c>
      <c r="Q16">
        <v>1.4</v>
      </c>
      <c r="R16">
        <v>0</v>
      </c>
      <c r="S16">
        <v>0</v>
      </c>
      <c r="T16">
        <v>0</v>
      </c>
      <c r="U16">
        <v>0</v>
      </c>
      <c r="V16">
        <v>0</v>
      </c>
      <c r="W16">
        <v>0</v>
      </c>
      <c r="X16">
        <v>0</v>
      </c>
      <c r="Y16">
        <v>0</v>
      </c>
      <c r="Z16">
        <v>0</v>
      </c>
      <c r="AA16">
        <v>0</v>
      </c>
      <c r="AB16">
        <v>0</v>
      </c>
      <c r="AC16">
        <v>0</v>
      </c>
      <c r="AD16">
        <v>0</v>
      </c>
      <c r="AE16">
        <v>0</v>
      </c>
      <c r="AF16">
        <v>1E-3</v>
      </c>
      <c r="AG16">
        <f t="shared" si="5"/>
        <v>1.4E-3</v>
      </c>
      <c r="AH16">
        <f t="shared" si="6"/>
        <v>2.5000000000000004</v>
      </c>
      <c r="AI16">
        <v>0.5</v>
      </c>
      <c r="AJ16">
        <v>15</v>
      </c>
      <c r="AK16">
        <v>2.5999999999999999E-2</v>
      </c>
      <c r="AL16">
        <v>1.1000000000000001</v>
      </c>
      <c r="AM16">
        <v>0</v>
      </c>
      <c r="AN16">
        <v>0</v>
      </c>
      <c r="AO16">
        <v>0</v>
      </c>
      <c r="AP16">
        <v>0</v>
      </c>
      <c r="AQ16">
        <v>0</v>
      </c>
      <c r="AR16">
        <v>0</v>
      </c>
      <c r="AS16">
        <v>0</v>
      </c>
      <c r="AT16">
        <v>2</v>
      </c>
      <c r="AU16">
        <v>600</v>
      </c>
      <c r="AV16">
        <v>60</v>
      </c>
      <c r="AW16">
        <v>90</v>
      </c>
      <c r="AX16">
        <v>270</v>
      </c>
      <c r="AY16">
        <v>6.25</v>
      </c>
    </row>
    <row r="17" spans="1:51" x14ac:dyDescent="0.35">
      <c r="A17" t="s">
        <v>213</v>
      </c>
      <c r="B17">
        <v>1655</v>
      </c>
      <c r="C17">
        <v>15</v>
      </c>
      <c r="D17">
        <v>0.56799999999999895</v>
      </c>
      <c r="E17">
        <v>0.12</v>
      </c>
      <c r="F17">
        <f t="shared" si="0"/>
        <v>4.7333333333333245</v>
      </c>
      <c r="G17">
        <f t="shared" si="1"/>
        <v>4.5215999999999999E-2</v>
      </c>
      <c r="H17">
        <v>0</v>
      </c>
      <c r="I17">
        <f t="shared" si="2"/>
        <v>3.5955763199999935E-2</v>
      </c>
      <c r="J17">
        <v>1</v>
      </c>
      <c r="K17">
        <v>0.14000000000000001</v>
      </c>
      <c r="L17">
        <f t="shared" si="3"/>
        <v>0.19600000000000001</v>
      </c>
      <c r="M17">
        <f t="shared" si="4"/>
        <v>3.4999999999999991</v>
      </c>
      <c r="N17">
        <v>1</v>
      </c>
      <c r="O17">
        <v>30</v>
      </c>
      <c r="P17">
        <v>0</v>
      </c>
      <c r="Q17">
        <v>1.4</v>
      </c>
      <c r="R17">
        <v>0</v>
      </c>
      <c r="S17">
        <v>0</v>
      </c>
      <c r="T17">
        <v>0</v>
      </c>
      <c r="U17">
        <v>0</v>
      </c>
      <c r="V17">
        <v>0</v>
      </c>
      <c r="W17">
        <v>0</v>
      </c>
      <c r="X17">
        <v>0</v>
      </c>
      <c r="Y17">
        <v>0</v>
      </c>
      <c r="Z17">
        <v>0</v>
      </c>
      <c r="AA17">
        <v>0</v>
      </c>
      <c r="AB17">
        <v>0</v>
      </c>
      <c r="AC17">
        <v>0</v>
      </c>
      <c r="AD17">
        <v>0</v>
      </c>
      <c r="AE17">
        <v>0</v>
      </c>
      <c r="AF17">
        <v>1E-3</v>
      </c>
      <c r="AG17">
        <f t="shared" si="5"/>
        <v>1.4E-3</v>
      </c>
      <c r="AH17">
        <f t="shared" si="6"/>
        <v>2.5000000000000004</v>
      </c>
      <c r="AI17">
        <v>0.5</v>
      </c>
      <c r="AJ17">
        <v>15</v>
      </c>
      <c r="AK17">
        <v>2.5999999999999999E-2</v>
      </c>
      <c r="AL17">
        <v>1.1000000000000001</v>
      </c>
      <c r="AM17">
        <v>0</v>
      </c>
      <c r="AN17">
        <v>0</v>
      </c>
      <c r="AO17">
        <v>0</v>
      </c>
      <c r="AP17">
        <v>0</v>
      </c>
      <c r="AQ17">
        <v>0</v>
      </c>
      <c r="AR17">
        <v>0</v>
      </c>
      <c r="AS17">
        <v>0</v>
      </c>
      <c r="AT17">
        <v>2</v>
      </c>
      <c r="AU17">
        <v>600</v>
      </c>
      <c r="AV17">
        <v>60</v>
      </c>
      <c r="AW17">
        <v>90</v>
      </c>
      <c r="AX17">
        <v>270</v>
      </c>
      <c r="AY17">
        <v>6.25</v>
      </c>
    </row>
    <row r="18" spans="1:51" x14ac:dyDescent="0.35">
      <c r="A18" t="s">
        <v>214</v>
      </c>
      <c r="B18">
        <v>1655</v>
      </c>
      <c r="C18">
        <v>15</v>
      </c>
      <c r="D18">
        <v>0.57999999999999896</v>
      </c>
      <c r="E18">
        <v>0.12</v>
      </c>
      <c r="F18">
        <f t="shared" si="0"/>
        <v>4.833333333333325</v>
      </c>
      <c r="G18">
        <f t="shared" si="1"/>
        <v>4.5215999999999999E-2</v>
      </c>
      <c r="H18">
        <v>0</v>
      </c>
      <c r="I18">
        <f t="shared" si="2"/>
        <v>3.671539199999993E-2</v>
      </c>
      <c r="J18">
        <v>1</v>
      </c>
      <c r="K18">
        <v>0.14000000000000001</v>
      </c>
      <c r="L18">
        <f t="shared" si="3"/>
        <v>0.19600000000000001</v>
      </c>
      <c r="M18">
        <f t="shared" si="4"/>
        <v>3.4999999999999991</v>
      </c>
      <c r="N18">
        <v>1</v>
      </c>
      <c r="O18">
        <v>30</v>
      </c>
      <c r="P18">
        <v>0</v>
      </c>
      <c r="Q18">
        <v>1.4</v>
      </c>
      <c r="R18">
        <v>0</v>
      </c>
      <c r="S18">
        <v>0</v>
      </c>
      <c r="T18">
        <v>0</v>
      </c>
      <c r="U18">
        <v>0</v>
      </c>
      <c r="V18">
        <v>0</v>
      </c>
      <c r="W18">
        <v>0</v>
      </c>
      <c r="X18">
        <v>0</v>
      </c>
      <c r="Y18">
        <v>0</v>
      </c>
      <c r="Z18">
        <v>0</v>
      </c>
      <c r="AA18">
        <v>0</v>
      </c>
      <c r="AB18">
        <v>0</v>
      </c>
      <c r="AC18">
        <v>0</v>
      </c>
      <c r="AD18">
        <v>0</v>
      </c>
      <c r="AE18">
        <v>0</v>
      </c>
      <c r="AF18">
        <v>1E-3</v>
      </c>
      <c r="AG18">
        <f t="shared" si="5"/>
        <v>1.4E-3</v>
      </c>
      <c r="AH18">
        <f t="shared" si="6"/>
        <v>2.5000000000000004</v>
      </c>
      <c r="AI18">
        <v>0.5</v>
      </c>
      <c r="AJ18">
        <v>15</v>
      </c>
      <c r="AK18">
        <v>2.5999999999999999E-2</v>
      </c>
      <c r="AL18">
        <v>1.1000000000000001</v>
      </c>
      <c r="AM18">
        <v>0</v>
      </c>
      <c r="AN18">
        <v>0</v>
      </c>
      <c r="AO18">
        <v>0</v>
      </c>
      <c r="AP18">
        <v>0</v>
      </c>
      <c r="AQ18">
        <v>0</v>
      </c>
      <c r="AR18">
        <v>0</v>
      </c>
      <c r="AS18">
        <v>0</v>
      </c>
      <c r="AT18">
        <v>2</v>
      </c>
      <c r="AU18">
        <v>600</v>
      </c>
      <c r="AV18">
        <v>60</v>
      </c>
      <c r="AW18">
        <v>90</v>
      </c>
      <c r="AX18">
        <v>270</v>
      </c>
      <c r="AY18">
        <v>6.25</v>
      </c>
    </row>
    <row r="19" spans="1:51" x14ac:dyDescent="0.35">
      <c r="A19" t="s">
        <v>215</v>
      </c>
      <c r="B19">
        <v>1655</v>
      </c>
      <c r="C19">
        <v>15</v>
      </c>
      <c r="D19">
        <v>0.59199999999999897</v>
      </c>
      <c r="E19">
        <v>0.12</v>
      </c>
      <c r="F19">
        <f t="shared" si="0"/>
        <v>4.9333333333333247</v>
      </c>
      <c r="G19">
        <f t="shared" si="1"/>
        <v>4.5215999999999999E-2</v>
      </c>
      <c r="H19">
        <v>0</v>
      </c>
      <c r="I19">
        <f t="shared" si="2"/>
        <v>3.7475020799999932E-2</v>
      </c>
      <c r="J19">
        <v>1</v>
      </c>
      <c r="K19">
        <v>0.14000000000000001</v>
      </c>
      <c r="L19">
        <f t="shared" si="3"/>
        <v>0.19600000000000001</v>
      </c>
      <c r="M19">
        <f t="shared" si="4"/>
        <v>3.4999999999999991</v>
      </c>
      <c r="N19">
        <v>1</v>
      </c>
      <c r="O19">
        <v>30</v>
      </c>
      <c r="P19">
        <v>0</v>
      </c>
      <c r="Q19">
        <v>1.4</v>
      </c>
      <c r="R19">
        <v>0</v>
      </c>
      <c r="S19">
        <v>0</v>
      </c>
      <c r="T19">
        <v>0</v>
      </c>
      <c r="U19">
        <v>0</v>
      </c>
      <c r="V19">
        <v>0</v>
      </c>
      <c r="W19">
        <v>0</v>
      </c>
      <c r="X19">
        <v>0</v>
      </c>
      <c r="Y19">
        <v>0</v>
      </c>
      <c r="Z19">
        <v>0</v>
      </c>
      <c r="AA19">
        <v>0</v>
      </c>
      <c r="AB19">
        <v>0</v>
      </c>
      <c r="AC19">
        <v>0</v>
      </c>
      <c r="AD19">
        <v>0</v>
      </c>
      <c r="AE19">
        <v>0</v>
      </c>
      <c r="AF19">
        <v>1E-3</v>
      </c>
      <c r="AG19">
        <f t="shared" si="5"/>
        <v>1.4E-3</v>
      </c>
      <c r="AH19">
        <f t="shared" si="6"/>
        <v>2.5000000000000004</v>
      </c>
      <c r="AI19">
        <v>0.5</v>
      </c>
      <c r="AJ19">
        <v>15</v>
      </c>
      <c r="AK19">
        <v>2.5999999999999999E-2</v>
      </c>
      <c r="AL19">
        <v>1.1000000000000001</v>
      </c>
      <c r="AM19">
        <v>0</v>
      </c>
      <c r="AN19">
        <v>0</v>
      </c>
      <c r="AO19">
        <v>0</v>
      </c>
      <c r="AP19">
        <v>0</v>
      </c>
      <c r="AQ19">
        <v>0</v>
      </c>
      <c r="AR19">
        <v>0</v>
      </c>
      <c r="AS19">
        <v>0</v>
      </c>
      <c r="AT19">
        <v>2</v>
      </c>
      <c r="AU19">
        <v>600</v>
      </c>
      <c r="AV19">
        <v>60</v>
      </c>
      <c r="AW19">
        <v>90</v>
      </c>
      <c r="AX19">
        <v>270</v>
      </c>
      <c r="AY19">
        <v>6.25</v>
      </c>
    </row>
    <row r="20" spans="1:51" x14ac:dyDescent="0.35">
      <c r="A20" t="s">
        <v>216</v>
      </c>
      <c r="B20">
        <v>1655</v>
      </c>
      <c r="C20">
        <v>15</v>
      </c>
      <c r="D20">
        <v>0.60399999999999898</v>
      </c>
      <c r="E20">
        <v>0.12</v>
      </c>
      <c r="F20">
        <f t="shared" si="0"/>
        <v>5.0333333333333252</v>
      </c>
      <c r="G20">
        <f t="shared" si="1"/>
        <v>4.5215999999999999E-2</v>
      </c>
      <c r="H20">
        <v>0</v>
      </c>
      <c r="I20">
        <f t="shared" si="2"/>
        <v>3.8234649599999934E-2</v>
      </c>
      <c r="J20">
        <v>1</v>
      </c>
      <c r="K20">
        <v>0.14000000000000001</v>
      </c>
      <c r="L20">
        <f t="shared" si="3"/>
        <v>0.19600000000000001</v>
      </c>
      <c r="M20">
        <f t="shared" si="4"/>
        <v>3.4999999999999991</v>
      </c>
      <c r="N20">
        <v>1</v>
      </c>
      <c r="O20">
        <v>30</v>
      </c>
      <c r="P20">
        <v>0</v>
      </c>
      <c r="Q20">
        <v>1.4</v>
      </c>
      <c r="R20">
        <v>0</v>
      </c>
      <c r="S20">
        <v>0</v>
      </c>
      <c r="T20">
        <v>0</v>
      </c>
      <c r="U20">
        <v>0</v>
      </c>
      <c r="V20">
        <v>0</v>
      </c>
      <c r="W20">
        <v>0</v>
      </c>
      <c r="X20">
        <v>0</v>
      </c>
      <c r="Y20">
        <v>0</v>
      </c>
      <c r="Z20">
        <v>0</v>
      </c>
      <c r="AA20">
        <v>0</v>
      </c>
      <c r="AB20">
        <v>0</v>
      </c>
      <c r="AC20">
        <v>0</v>
      </c>
      <c r="AD20">
        <v>0</v>
      </c>
      <c r="AE20">
        <v>0</v>
      </c>
      <c r="AF20">
        <v>1E-3</v>
      </c>
      <c r="AG20">
        <f t="shared" si="5"/>
        <v>1.4E-3</v>
      </c>
      <c r="AH20">
        <f t="shared" si="6"/>
        <v>2.5000000000000004</v>
      </c>
      <c r="AI20">
        <v>0.5</v>
      </c>
      <c r="AJ20">
        <v>15</v>
      </c>
      <c r="AK20">
        <v>2.5999999999999999E-2</v>
      </c>
      <c r="AL20">
        <v>1.1000000000000001</v>
      </c>
      <c r="AM20">
        <v>0</v>
      </c>
      <c r="AN20">
        <v>0</v>
      </c>
      <c r="AO20">
        <v>0</v>
      </c>
      <c r="AP20">
        <v>0</v>
      </c>
      <c r="AQ20">
        <v>0</v>
      </c>
      <c r="AR20">
        <v>0</v>
      </c>
      <c r="AS20">
        <v>0</v>
      </c>
      <c r="AT20">
        <v>2</v>
      </c>
      <c r="AU20">
        <v>600</v>
      </c>
      <c r="AV20">
        <v>60</v>
      </c>
      <c r="AW20">
        <v>90</v>
      </c>
      <c r="AX20">
        <v>270</v>
      </c>
      <c r="AY20">
        <v>6.25</v>
      </c>
    </row>
    <row r="21" spans="1:51" x14ac:dyDescent="0.35">
      <c r="A21" t="s">
        <v>217</v>
      </c>
      <c r="B21">
        <v>1655</v>
      </c>
      <c r="C21">
        <v>15</v>
      </c>
      <c r="D21">
        <v>0.61599999999999899</v>
      </c>
      <c r="E21">
        <v>0.12</v>
      </c>
      <c r="F21">
        <f t="shared" si="0"/>
        <v>5.1333333333333249</v>
      </c>
      <c r="G21">
        <f t="shared" si="1"/>
        <v>4.5215999999999999E-2</v>
      </c>
      <c r="H21">
        <v>0</v>
      </c>
      <c r="I21">
        <f t="shared" si="2"/>
        <v>3.8994278399999929E-2</v>
      </c>
      <c r="J21">
        <v>1</v>
      </c>
      <c r="K21">
        <v>0.14000000000000001</v>
      </c>
      <c r="L21">
        <f t="shared" si="3"/>
        <v>0.19600000000000001</v>
      </c>
      <c r="M21">
        <f t="shared" si="4"/>
        <v>3.4999999999999991</v>
      </c>
      <c r="N21">
        <v>1</v>
      </c>
      <c r="O21">
        <v>30</v>
      </c>
      <c r="P21">
        <v>0</v>
      </c>
      <c r="Q21">
        <v>1.4</v>
      </c>
      <c r="R21">
        <v>0</v>
      </c>
      <c r="S21">
        <v>0</v>
      </c>
      <c r="T21">
        <v>0</v>
      </c>
      <c r="U21">
        <v>0</v>
      </c>
      <c r="V21">
        <v>0</v>
      </c>
      <c r="W21">
        <v>0</v>
      </c>
      <c r="X21">
        <v>0</v>
      </c>
      <c r="Y21">
        <v>0</v>
      </c>
      <c r="Z21">
        <v>0</v>
      </c>
      <c r="AA21">
        <v>0</v>
      </c>
      <c r="AB21">
        <v>0</v>
      </c>
      <c r="AC21">
        <v>0</v>
      </c>
      <c r="AD21">
        <v>0</v>
      </c>
      <c r="AE21">
        <v>0</v>
      </c>
      <c r="AF21">
        <v>1E-3</v>
      </c>
      <c r="AG21">
        <f t="shared" si="5"/>
        <v>1.4E-3</v>
      </c>
      <c r="AH21">
        <f t="shared" si="6"/>
        <v>2.5000000000000004</v>
      </c>
      <c r="AI21">
        <v>0.5</v>
      </c>
      <c r="AJ21">
        <v>15</v>
      </c>
      <c r="AK21">
        <v>2.5999999999999999E-2</v>
      </c>
      <c r="AL21">
        <v>1.1000000000000001</v>
      </c>
      <c r="AM21">
        <v>0</v>
      </c>
      <c r="AN21">
        <v>0</v>
      </c>
      <c r="AO21">
        <v>0</v>
      </c>
      <c r="AP21">
        <v>0</v>
      </c>
      <c r="AQ21">
        <v>0</v>
      </c>
      <c r="AR21">
        <v>0</v>
      </c>
      <c r="AS21">
        <v>0</v>
      </c>
      <c r="AT21">
        <v>2</v>
      </c>
      <c r="AU21">
        <v>600</v>
      </c>
      <c r="AV21">
        <v>60</v>
      </c>
      <c r="AW21">
        <v>90</v>
      </c>
      <c r="AX21">
        <v>270</v>
      </c>
      <c r="AY21">
        <v>6.25</v>
      </c>
    </row>
    <row r="22" spans="1:51" x14ac:dyDescent="0.35">
      <c r="A22" t="s">
        <v>218</v>
      </c>
      <c r="B22">
        <v>1655</v>
      </c>
      <c r="C22">
        <v>15</v>
      </c>
      <c r="D22">
        <v>0.627999999999999</v>
      </c>
      <c r="E22">
        <v>0.12</v>
      </c>
      <c r="F22">
        <f t="shared" si="0"/>
        <v>5.2333333333333254</v>
      </c>
      <c r="G22">
        <f t="shared" si="1"/>
        <v>4.5215999999999999E-2</v>
      </c>
      <c r="H22">
        <v>0</v>
      </c>
      <c r="I22">
        <f t="shared" si="2"/>
        <v>3.9753907199999931E-2</v>
      </c>
      <c r="J22">
        <v>1</v>
      </c>
      <c r="K22">
        <v>0.14000000000000001</v>
      </c>
      <c r="L22">
        <f t="shared" si="3"/>
        <v>0.19600000000000001</v>
      </c>
      <c r="M22">
        <f t="shared" si="4"/>
        <v>3.4999999999999991</v>
      </c>
      <c r="N22">
        <v>1</v>
      </c>
      <c r="O22">
        <v>30</v>
      </c>
      <c r="P22">
        <v>0</v>
      </c>
      <c r="Q22">
        <v>1.4</v>
      </c>
      <c r="R22">
        <v>0</v>
      </c>
      <c r="S22">
        <v>0</v>
      </c>
      <c r="T22">
        <v>0</v>
      </c>
      <c r="U22">
        <v>0</v>
      </c>
      <c r="V22">
        <v>0</v>
      </c>
      <c r="W22">
        <v>0</v>
      </c>
      <c r="X22">
        <v>0</v>
      </c>
      <c r="Y22">
        <v>0</v>
      </c>
      <c r="Z22">
        <v>0</v>
      </c>
      <c r="AA22">
        <v>0</v>
      </c>
      <c r="AB22">
        <v>0</v>
      </c>
      <c r="AC22">
        <v>0</v>
      </c>
      <c r="AD22">
        <v>0</v>
      </c>
      <c r="AE22">
        <v>0</v>
      </c>
      <c r="AF22">
        <v>1E-3</v>
      </c>
      <c r="AG22">
        <f t="shared" si="5"/>
        <v>1.4E-3</v>
      </c>
      <c r="AH22">
        <f t="shared" si="6"/>
        <v>2.5000000000000004</v>
      </c>
      <c r="AI22">
        <v>0.5</v>
      </c>
      <c r="AJ22">
        <v>15</v>
      </c>
      <c r="AK22">
        <v>2.5999999999999999E-2</v>
      </c>
      <c r="AL22">
        <v>1.1000000000000001</v>
      </c>
      <c r="AM22">
        <v>0</v>
      </c>
      <c r="AN22">
        <v>0</v>
      </c>
      <c r="AO22">
        <v>0</v>
      </c>
      <c r="AP22">
        <v>0</v>
      </c>
      <c r="AQ22">
        <v>0</v>
      </c>
      <c r="AR22">
        <v>0</v>
      </c>
      <c r="AS22">
        <v>0</v>
      </c>
      <c r="AT22">
        <v>2</v>
      </c>
      <c r="AU22">
        <v>600</v>
      </c>
      <c r="AV22">
        <v>60</v>
      </c>
      <c r="AW22">
        <v>90</v>
      </c>
      <c r="AX22">
        <v>270</v>
      </c>
      <c r="AY22">
        <v>6.25</v>
      </c>
    </row>
    <row r="23" spans="1:51" x14ac:dyDescent="0.35">
      <c r="A23" t="s">
        <v>269</v>
      </c>
      <c r="B23">
        <v>1655</v>
      </c>
      <c r="C23">
        <v>15</v>
      </c>
      <c r="D23">
        <v>0.63999999999999901</v>
      </c>
      <c r="E23">
        <v>0.12</v>
      </c>
      <c r="F23">
        <f t="shared" si="0"/>
        <v>5.333333333333325</v>
      </c>
      <c r="G23">
        <f t="shared" si="1"/>
        <v>4.5215999999999999E-2</v>
      </c>
      <c r="H23">
        <v>0</v>
      </c>
      <c r="I23">
        <f t="shared" si="2"/>
        <v>4.0513535999999933E-2</v>
      </c>
      <c r="J23">
        <v>1</v>
      </c>
      <c r="K23">
        <v>0.14000000000000001</v>
      </c>
      <c r="L23">
        <f t="shared" si="3"/>
        <v>0.19600000000000001</v>
      </c>
      <c r="M23">
        <f t="shared" si="4"/>
        <v>3.4999999999999991</v>
      </c>
      <c r="N23">
        <v>1</v>
      </c>
      <c r="O23">
        <v>30</v>
      </c>
      <c r="P23">
        <v>0</v>
      </c>
      <c r="Q23">
        <v>1.4</v>
      </c>
      <c r="R23">
        <v>0</v>
      </c>
      <c r="S23">
        <v>0</v>
      </c>
      <c r="T23">
        <v>0</v>
      </c>
      <c r="U23">
        <v>0</v>
      </c>
      <c r="V23">
        <v>0</v>
      </c>
      <c r="W23">
        <v>0</v>
      </c>
      <c r="X23">
        <v>0</v>
      </c>
      <c r="Y23">
        <v>0</v>
      </c>
      <c r="Z23">
        <v>0</v>
      </c>
      <c r="AA23">
        <v>0</v>
      </c>
      <c r="AB23">
        <v>0</v>
      </c>
      <c r="AC23">
        <v>0</v>
      </c>
      <c r="AD23">
        <v>0</v>
      </c>
      <c r="AE23">
        <v>0</v>
      </c>
      <c r="AF23">
        <v>1E-3</v>
      </c>
      <c r="AG23">
        <f t="shared" si="5"/>
        <v>1.4E-3</v>
      </c>
      <c r="AH23">
        <f t="shared" si="6"/>
        <v>2.5000000000000004</v>
      </c>
      <c r="AI23">
        <v>0.5</v>
      </c>
      <c r="AJ23">
        <v>15</v>
      </c>
      <c r="AK23">
        <v>2.5999999999999999E-2</v>
      </c>
      <c r="AL23">
        <v>1.1000000000000001</v>
      </c>
      <c r="AM23">
        <v>0</v>
      </c>
      <c r="AN23">
        <v>0</v>
      </c>
      <c r="AO23">
        <v>0</v>
      </c>
      <c r="AP23">
        <v>0</v>
      </c>
      <c r="AQ23">
        <v>0</v>
      </c>
      <c r="AR23">
        <v>0</v>
      </c>
      <c r="AS23">
        <v>0</v>
      </c>
      <c r="AT23">
        <v>2</v>
      </c>
      <c r="AU23">
        <v>600</v>
      </c>
      <c r="AV23">
        <v>60</v>
      </c>
      <c r="AW23">
        <v>90</v>
      </c>
      <c r="AX23">
        <v>270</v>
      </c>
      <c r="AY23">
        <v>6.25</v>
      </c>
    </row>
    <row r="24" spans="1:51" x14ac:dyDescent="0.35">
      <c r="A24" t="s">
        <v>270</v>
      </c>
      <c r="B24">
        <v>1655</v>
      </c>
      <c r="C24">
        <v>15</v>
      </c>
      <c r="D24">
        <v>0.65199999999999902</v>
      </c>
      <c r="E24">
        <v>0.12</v>
      </c>
      <c r="F24">
        <f t="shared" si="0"/>
        <v>5.4333333333333256</v>
      </c>
      <c r="G24">
        <f t="shared" si="1"/>
        <v>4.5215999999999999E-2</v>
      </c>
      <c r="H24">
        <v>0</v>
      </c>
      <c r="I24">
        <f t="shared" si="2"/>
        <v>4.1273164799999935E-2</v>
      </c>
      <c r="J24">
        <v>1</v>
      </c>
      <c r="K24">
        <v>0.14000000000000001</v>
      </c>
      <c r="L24">
        <f t="shared" si="3"/>
        <v>0.19600000000000001</v>
      </c>
      <c r="M24">
        <f t="shared" si="4"/>
        <v>3.4999999999999991</v>
      </c>
      <c r="N24">
        <v>1</v>
      </c>
      <c r="O24">
        <v>30</v>
      </c>
      <c r="P24">
        <v>0</v>
      </c>
      <c r="Q24">
        <v>1.4</v>
      </c>
      <c r="R24">
        <v>0</v>
      </c>
      <c r="S24">
        <v>0</v>
      </c>
      <c r="T24">
        <v>0</v>
      </c>
      <c r="U24">
        <v>0</v>
      </c>
      <c r="V24">
        <v>0</v>
      </c>
      <c r="W24">
        <v>0</v>
      </c>
      <c r="X24">
        <v>0</v>
      </c>
      <c r="Y24">
        <v>0</v>
      </c>
      <c r="Z24">
        <v>0</v>
      </c>
      <c r="AA24">
        <v>0</v>
      </c>
      <c r="AB24">
        <v>0</v>
      </c>
      <c r="AC24">
        <v>0</v>
      </c>
      <c r="AD24">
        <v>0</v>
      </c>
      <c r="AE24">
        <v>0</v>
      </c>
      <c r="AF24">
        <v>1E-3</v>
      </c>
      <c r="AG24">
        <f t="shared" si="5"/>
        <v>1.4E-3</v>
      </c>
      <c r="AH24">
        <f t="shared" si="6"/>
        <v>2.5000000000000004</v>
      </c>
      <c r="AI24">
        <v>0.5</v>
      </c>
      <c r="AJ24">
        <v>15</v>
      </c>
      <c r="AK24">
        <v>2.5999999999999999E-2</v>
      </c>
      <c r="AL24">
        <v>1.1000000000000001</v>
      </c>
      <c r="AM24">
        <v>0</v>
      </c>
      <c r="AN24">
        <v>0</v>
      </c>
      <c r="AO24">
        <v>0</v>
      </c>
      <c r="AP24">
        <v>0</v>
      </c>
      <c r="AQ24">
        <v>0</v>
      </c>
      <c r="AR24">
        <v>0</v>
      </c>
      <c r="AS24">
        <v>0</v>
      </c>
      <c r="AT24">
        <v>2</v>
      </c>
      <c r="AU24">
        <v>600</v>
      </c>
      <c r="AV24">
        <v>60</v>
      </c>
      <c r="AW24">
        <v>90</v>
      </c>
      <c r="AX24">
        <v>270</v>
      </c>
      <c r="AY24">
        <v>6.25</v>
      </c>
    </row>
    <row r="25" spans="1:51" x14ac:dyDescent="0.35">
      <c r="A25" t="s">
        <v>271</v>
      </c>
      <c r="B25">
        <v>1655</v>
      </c>
      <c r="C25">
        <v>15</v>
      </c>
      <c r="D25">
        <v>0.66399999999999904</v>
      </c>
      <c r="E25">
        <v>0.12</v>
      </c>
      <c r="F25">
        <f t="shared" si="0"/>
        <v>5.5333333333333252</v>
      </c>
      <c r="G25">
        <f t="shared" si="1"/>
        <v>4.5215999999999999E-2</v>
      </c>
      <c r="H25">
        <v>0</v>
      </c>
      <c r="I25">
        <f t="shared" si="2"/>
        <v>4.2032793599999937E-2</v>
      </c>
      <c r="J25">
        <v>1</v>
      </c>
      <c r="K25">
        <v>0.14000000000000001</v>
      </c>
      <c r="L25">
        <f t="shared" si="3"/>
        <v>0.19600000000000001</v>
      </c>
      <c r="M25">
        <f t="shared" si="4"/>
        <v>3.4999999999999991</v>
      </c>
      <c r="N25">
        <v>1</v>
      </c>
      <c r="O25">
        <v>30</v>
      </c>
      <c r="P25">
        <v>0</v>
      </c>
      <c r="Q25">
        <v>1.4</v>
      </c>
      <c r="R25">
        <v>0</v>
      </c>
      <c r="S25">
        <v>0</v>
      </c>
      <c r="T25">
        <v>0</v>
      </c>
      <c r="U25">
        <v>0</v>
      </c>
      <c r="V25">
        <v>0</v>
      </c>
      <c r="W25">
        <v>0</v>
      </c>
      <c r="X25">
        <v>0</v>
      </c>
      <c r="Y25">
        <v>0</v>
      </c>
      <c r="Z25">
        <v>0</v>
      </c>
      <c r="AA25">
        <v>0</v>
      </c>
      <c r="AB25">
        <v>0</v>
      </c>
      <c r="AC25">
        <v>0</v>
      </c>
      <c r="AD25">
        <v>0</v>
      </c>
      <c r="AE25">
        <v>0</v>
      </c>
      <c r="AF25">
        <v>1E-3</v>
      </c>
      <c r="AG25">
        <f t="shared" si="5"/>
        <v>1.4E-3</v>
      </c>
      <c r="AH25">
        <f t="shared" si="6"/>
        <v>2.5000000000000004</v>
      </c>
      <c r="AI25">
        <v>0.5</v>
      </c>
      <c r="AJ25">
        <v>15</v>
      </c>
      <c r="AK25">
        <v>2.5999999999999999E-2</v>
      </c>
      <c r="AL25">
        <v>1.1000000000000001</v>
      </c>
      <c r="AM25">
        <v>0</v>
      </c>
      <c r="AN25">
        <v>0</v>
      </c>
      <c r="AO25">
        <v>0</v>
      </c>
      <c r="AP25">
        <v>0</v>
      </c>
      <c r="AQ25">
        <v>0</v>
      </c>
      <c r="AR25">
        <v>0</v>
      </c>
      <c r="AS25">
        <v>0</v>
      </c>
      <c r="AT25">
        <v>2</v>
      </c>
      <c r="AU25">
        <v>600</v>
      </c>
      <c r="AV25">
        <v>60</v>
      </c>
      <c r="AW25">
        <v>90</v>
      </c>
      <c r="AX25">
        <v>270</v>
      </c>
      <c r="AY25">
        <v>6.25</v>
      </c>
    </row>
    <row r="26" spans="1:51" x14ac:dyDescent="0.35">
      <c r="A26" t="s">
        <v>272</v>
      </c>
      <c r="B26">
        <v>1655</v>
      </c>
      <c r="C26">
        <v>15</v>
      </c>
      <c r="D26">
        <v>0.67599999999999905</v>
      </c>
      <c r="E26">
        <v>0.12</v>
      </c>
      <c r="F26">
        <f t="shared" si="0"/>
        <v>5.6333333333333258</v>
      </c>
      <c r="G26">
        <f t="shared" si="1"/>
        <v>4.5215999999999999E-2</v>
      </c>
      <c r="H26">
        <v>0</v>
      </c>
      <c r="I26">
        <f t="shared" si="2"/>
        <v>4.279242239999994E-2</v>
      </c>
      <c r="J26">
        <v>1</v>
      </c>
      <c r="K26">
        <v>0.14000000000000001</v>
      </c>
      <c r="L26">
        <f t="shared" si="3"/>
        <v>0.19600000000000001</v>
      </c>
      <c r="M26">
        <f t="shared" si="4"/>
        <v>3.4999999999999991</v>
      </c>
      <c r="N26">
        <v>1</v>
      </c>
      <c r="O26">
        <v>30</v>
      </c>
      <c r="P26">
        <v>0</v>
      </c>
      <c r="Q26">
        <v>1.4</v>
      </c>
      <c r="R26">
        <v>0</v>
      </c>
      <c r="S26">
        <v>0</v>
      </c>
      <c r="T26">
        <v>0</v>
      </c>
      <c r="U26">
        <v>0</v>
      </c>
      <c r="V26">
        <v>0</v>
      </c>
      <c r="W26">
        <v>0</v>
      </c>
      <c r="X26">
        <v>0</v>
      </c>
      <c r="Y26">
        <v>0</v>
      </c>
      <c r="Z26">
        <v>0</v>
      </c>
      <c r="AA26">
        <v>0</v>
      </c>
      <c r="AB26">
        <v>0</v>
      </c>
      <c r="AC26">
        <v>0</v>
      </c>
      <c r="AD26">
        <v>0</v>
      </c>
      <c r="AE26">
        <v>0</v>
      </c>
      <c r="AF26">
        <v>1E-3</v>
      </c>
      <c r="AG26">
        <f t="shared" si="5"/>
        <v>1.4E-3</v>
      </c>
      <c r="AH26">
        <f t="shared" si="6"/>
        <v>2.5000000000000004</v>
      </c>
      <c r="AI26">
        <v>0.5</v>
      </c>
      <c r="AJ26">
        <v>15</v>
      </c>
      <c r="AK26">
        <v>2.5999999999999999E-2</v>
      </c>
      <c r="AL26">
        <v>1.1000000000000001</v>
      </c>
      <c r="AM26">
        <v>0</v>
      </c>
      <c r="AN26">
        <v>0</v>
      </c>
      <c r="AO26">
        <v>0</v>
      </c>
      <c r="AP26">
        <v>0</v>
      </c>
      <c r="AQ26">
        <v>0</v>
      </c>
      <c r="AR26">
        <v>0</v>
      </c>
      <c r="AS26">
        <v>0</v>
      </c>
      <c r="AT26">
        <v>2</v>
      </c>
      <c r="AU26">
        <v>600</v>
      </c>
      <c r="AV26">
        <v>60</v>
      </c>
      <c r="AW26">
        <v>90</v>
      </c>
      <c r="AX26">
        <v>270</v>
      </c>
      <c r="AY26">
        <v>6.25</v>
      </c>
    </row>
    <row r="27" spans="1:51" x14ac:dyDescent="0.35">
      <c r="A27" t="s">
        <v>273</v>
      </c>
      <c r="B27">
        <v>1655</v>
      </c>
      <c r="C27">
        <v>15</v>
      </c>
      <c r="D27">
        <v>0.68799999999999895</v>
      </c>
      <c r="E27">
        <v>0.12</v>
      </c>
      <c r="F27">
        <f t="shared" si="0"/>
        <v>5.7333333333333245</v>
      </c>
      <c r="G27">
        <f t="shared" si="1"/>
        <v>4.5215999999999999E-2</v>
      </c>
      <c r="H27">
        <v>0</v>
      </c>
      <c r="I27">
        <f t="shared" si="2"/>
        <v>4.3552051199999928E-2</v>
      </c>
      <c r="J27">
        <v>1</v>
      </c>
      <c r="K27">
        <v>0.14000000000000001</v>
      </c>
      <c r="L27">
        <f t="shared" si="3"/>
        <v>0.19600000000000001</v>
      </c>
      <c r="M27">
        <f t="shared" si="4"/>
        <v>3.4999999999999991</v>
      </c>
      <c r="N27">
        <v>1</v>
      </c>
      <c r="O27">
        <v>30</v>
      </c>
      <c r="P27">
        <v>0</v>
      </c>
      <c r="Q27">
        <v>1.4</v>
      </c>
      <c r="R27">
        <v>0</v>
      </c>
      <c r="S27">
        <v>0</v>
      </c>
      <c r="T27">
        <v>0</v>
      </c>
      <c r="U27">
        <v>0</v>
      </c>
      <c r="V27">
        <v>0</v>
      </c>
      <c r="W27">
        <v>0</v>
      </c>
      <c r="X27">
        <v>0</v>
      </c>
      <c r="Y27">
        <v>0</v>
      </c>
      <c r="Z27">
        <v>0</v>
      </c>
      <c r="AA27">
        <v>0</v>
      </c>
      <c r="AB27">
        <v>0</v>
      </c>
      <c r="AC27">
        <v>0</v>
      </c>
      <c r="AD27">
        <v>0</v>
      </c>
      <c r="AE27">
        <v>0</v>
      </c>
      <c r="AF27">
        <v>1E-3</v>
      </c>
      <c r="AG27">
        <f t="shared" si="5"/>
        <v>1.4E-3</v>
      </c>
      <c r="AH27">
        <f t="shared" si="6"/>
        <v>2.5000000000000004</v>
      </c>
      <c r="AI27">
        <v>0.5</v>
      </c>
      <c r="AJ27">
        <v>15</v>
      </c>
      <c r="AK27">
        <v>2.5999999999999999E-2</v>
      </c>
      <c r="AL27">
        <v>1.1000000000000001</v>
      </c>
      <c r="AM27">
        <v>0</v>
      </c>
      <c r="AN27">
        <v>0</v>
      </c>
      <c r="AO27">
        <v>0</v>
      </c>
      <c r="AP27">
        <v>0</v>
      </c>
      <c r="AQ27">
        <v>0</v>
      </c>
      <c r="AR27">
        <v>0</v>
      </c>
      <c r="AS27">
        <v>0</v>
      </c>
      <c r="AT27">
        <v>2</v>
      </c>
      <c r="AU27">
        <v>600</v>
      </c>
      <c r="AV27">
        <v>60</v>
      </c>
      <c r="AW27">
        <v>90</v>
      </c>
      <c r="AX27">
        <v>270</v>
      </c>
      <c r="AY27">
        <v>6.25</v>
      </c>
    </row>
    <row r="28" spans="1:51" x14ac:dyDescent="0.35">
      <c r="A28" t="s">
        <v>274</v>
      </c>
      <c r="B28">
        <v>1655</v>
      </c>
      <c r="C28">
        <v>15</v>
      </c>
      <c r="D28">
        <v>0.69999999999999896</v>
      </c>
      <c r="E28">
        <v>0.12</v>
      </c>
      <c r="F28">
        <f t="shared" si="0"/>
        <v>5.833333333333325</v>
      </c>
      <c r="G28">
        <f t="shared" si="1"/>
        <v>4.5215999999999999E-2</v>
      </c>
      <c r="H28">
        <v>0</v>
      </c>
      <c r="I28">
        <f t="shared" si="2"/>
        <v>4.4311679999999923E-2</v>
      </c>
      <c r="J28">
        <v>1</v>
      </c>
      <c r="K28">
        <v>0.14000000000000001</v>
      </c>
      <c r="L28">
        <f t="shared" si="3"/>
        <v>0.19600000000000001</v>
      </c>
      <c r="M28">
        <f t="shared" si="4"/>
        <v>3.4999999999999991</v>
      </c>
      <c r="N28">
        <v>1</v>
      </c>
      <c r="O28">
        <v>30</v>
      </c>
      <c r="P28">
        <v>0</v>
      </c>
      <c r="Q28">
        <v>1.4</v>
      </c>
      <c r="R28">
        <v>0</v>
      </c>
      <c r="S28">
        <v>0</v>
      </c>
      <c r="T28">
        <v>0</v>
      </c>
      <c r="U28">
        <v>0</v>
      </c>
      <c r="V28">
        <v>0</v>
      </c>
      <c r="W28">
        <v>0</v>
      </c>
      <c r="X28">
        <v>0</v>
      </c>
      <c r="Y28">
        <v>0</v>
      </c>
      <c r="Z28">
        <v>0</v>
      </c>
      <c r="AA28">
        <v>0</v>
      </c>
      <c r="AB28">
        <v>0</v>
      </c>
      <c r="AC28">
        <v>0</v>
      </c>
      <c r="AD28">
        <v>0</v>
      </c>
      <c r="AE28">
        <v>0</v>
      </c>
      <c r="AF28">
        <v>1E-3</v>
      </c>
      <c r="AG28">
        <f t="shared" si="5"/>
        <v>1.4E-3</v>
      </c>
      <c r="AH28">
        <f t="shared" si="6"/>
        <v>2.5000000000000004</v>
      </c>
      <c r="AI28">
        <v>0.5</v>
      </c>
      <c r="AJ28">
        <v>15</v>
      </c>
      <c r="AK28">
        <v>2.5999999999999999E-2</v>
      </c>
      <c r="AL28">
        <v>1.1000000000000001</v>
      </c>
      <c r="AM28">
        <v>0</v>
      </c>
      <c r="AN28">
        <v>0</v>
      </c>
      <c r="AO28">
        <v>0</v>
      </c>
      <c r="AP28">
        <v>0</v>
      </c>
      <c r="AQ28">
        <v>0</v>
      </c>
      <c r="AR28">
        <v>0</v>
      </c>
      <c r="AS28">
        <v>0</v>
      </c>
      <c r="AT28">
        <v>2</v>
      </c>
      <c r="AU28">
        <v>600</v>
      </c>
      <c r="AV28">
        <v>60</v>
      </c>
      <c r="AW28">
        <v>90</v>
      </c>
      <c r="AX28">
        <v>270</v>
      </c>
      <c r="AY28">
        <v>6.25</v>
      </c>
    </row>
    <row r="29" spans="1:51" x14ac:dyDescent="0.35">
      <c r="A29" t="s">
        <v>275</v>
      </c>
      <c r="B29">
        <v>1655</v>
      </c>
      <c r="C29">
        <v>15</v>
      </c>
      <c r="D29">
        <v>0.71199999999999897</v>
      </c>
      <c r="E29">
        <v>0.12</v>
      </c>
      <c r="F29">
        <f t="shared" si="0"/>
        <v>5.9333333333333247</v>
      </c>
      <c r="G29">
        <f t="shared" si="1"/>
        <v>4.5215999999999999E-2</v>
      </c>
      <c r="H29">
        <v>0</v>
      </c>
      <c r="I29">
        <f t="shared" si="2"/>
        <v>4.5071308799999925E-2</v>
      </c>
      <c r="J29">
        <v>1</v>
      </c>
      <c r="K29">
        <v>0.14000000000000001</v>
      </c>
      <c r="L29">
        <f t="shared" si="3"/>
        <v>0.19600000000000001</v>
      </c>
      <c r="M29">
        <f t="shared" si="4"/>
        <v>3.4999999999999991</v>
      </c>
      <c r="N29">
        <v>1</v>
      </c>
      <c r="O29">
        <v>30</v>
      </c>
      <c r="P29">
        <v>0</v>
      </c>
      <c r="Q29">
        <v>1.4</v>
      </c>
      <c r="R29">
        <v>0</v>
      </c>
      <c r="S29">
        <v>0</v>
      </c>
      <c r="T29">
        <v>0</v>
      </c>
      <c r="U29">
        <v>0</v>
      </c>
      <c r="V29">
        <v>0</v>
      </c>
      <c r="W29">
        <v>0</v>
      </c>
      <c r="X29">
        <v>0</v>
      </c>
      <c r="Y29">
        <v>0</v>
      </c>
      <c r="Z29">
        <v>0</v>
      </c>
      <c r="AA29">
        <v>0</v>
      </c>
      <c r="AB29">
        <v>0</v>
      </c>
      <c r="AC29">
        <v>0</v>
      </c>
      <c r="AD29">
        <v>0</v>
      </c>
      <c r="AE29">
        <v>0</v>
      </c>
      <c r="AF29">
        <v>1E-3</v>
      </c>
      <c r="AG29">
        <f t="shared" si="5"/>
        <v>1.4E-3</v>
      </c>
      <c r="AH29">
        <f t="shared" si="6"/>
        <v>2.5000000000000004</v>
      </c>
      <c r="AI29">
        <v>0.5</v>
      </c>
      <c r="AJ29">
        <v>15</v>
      </c>
      <c r="AK29">
        <v>2.5999999999999999E-2</v>
      </c>
      <c r="AL29">
        <v>1.1000000000000001</v>
      </c>
      <c r="AM29">
        <v>0</v>
      </c>
      <c r="AN29">
        <v>0</v>
      </c>
      <c r="AO29">
        <v>0</v>
      </c>
      <c r="AP29">
        <v>0</v>
      </c>
      <c r="AQ29">
        <v>0</v>
      </c>
      <c r="AR29">
        <v>0</v>
      </c>
      <c r="AS29">
        <v>0</v>
      </c>
      <c r="AT29">
        <v>2</v>
      </c>
      <c r="AU29">
        <v>600</v>
      </c>
      <c r="AV29">
        <v>60</v>
      </c>
      <c r="AW29">
        <v>90</v>
      </c>
      <c r="AX29">
        <v>270</v>
      </c>
      <c r="AY29">
        <v>6.25</v>
      </c>
    </row>
    <row r="30" spans="1:51" x14ac:dyDescent="0.35">
      <c r="A30" t="s">
        <v>276</v>
      </c>
      <c r="B30">
        <v>1655</v>
      </c>
      <c r="C30">
        <v>15</v>
      </c>
      <c r="D30">
        <v>0.72399999999999898</v>
      </c>
      <c r="E30">
        <v>0.12</v>
      </c>
      <c r="F30">
        <f t="shared" si="0"/>
        <v>6.0333333333333252</v>
      </c>
      <c r="G30">
        <f t="shared" si="1"/>
        <v>4.5215999999999999E-2</v>
      </c>
      <c r="H30">
        <v>0</v>
      </c>
      <c r="I30">
        <f t="shared" si="2"/>
        <v>4.5830937599999927E-2</v>
      </c>
      <c r="J30">
        <v>1</v>
      </c>
      <c r="K30">
        <v>0.14000000000000001</v>
      </c>
      <c r="L30">
        <f t="shared" si="3"/>
        <v>0.19600000000000001</v>
      </c>
      <c r="M30">
        <f t="shared" si="4"/>
        <v>3.4999999999999991</v>
      </c>
      <c r="N30">
        <v>1</v>
      </c>
      <c r="O30">
        <v>30</v>
      </c>
      <c r="P30">
        <v>0</v>
      </c>
      <c r="Q30">
        <v>1.4</v>
      </c>
      <c r="R30">
        <v>0</v>
      </c>
      <c r="S30">
        <v>0</v>
      </c>
      <c r="T30">
        <v>0</v>
      </c>
      <c r="U30">
        <v>0</v>
      </c>
      <c r="V30">
        <v>0</v>
      </c>
      <c r="W30">
        <v>0</v>
      </c>
      <c r="X30">
        <v>0</v>
      </c>
      <c r="Y30">
        <v>0</v>
      </c>
      <c r="Z30">
        <v>0</v>
      </c>
      <c r="AA30">
        <v>0</v>
      </c>
      <c r="AB30">
        <v>0</v>
      </c>
      <c r="AC30">
        <v>0</v>
      </c>
      <c r="AD30">
        <v>0</v>
      </c>
      <c r="AE30">
        <v>0</v>
      </c>
      <c r="AF30">
        <v>1E-3</v>
      </c>
      <c r="AG30">
        <f t="shared" si="5"/>
        <v>1.4E-3</v>
      </c>
      <c r="AH30">
        <f t="shared" si="6"/>
        <v>2.5000000000000004</v>
      </c>
      <c r="AI30">
        <v>0.5</v>
      </c>
      <c r="AJ30">
        <v>15</v>
      </c>
      <c r="AK30">
        <v>2.5999999999999999E-2</v>
      </c>
      <c r="AL30">
        <v>1.1000000000000001</v>
      </c>
      <c r="AM30">
        <v>0</v>
      </c>
      <c r="AN30">
        <v>0</v>
      </c>
      <c r="AO30">
        <v>0</v>
      </c>
      <c r="AP30">
        <v>0</v>
      </c>
      <c r="AQ30">
        <v>0</v>
      </c>
      <c r="AR30">
        <v>0</v>
      </c>
      <c r="AS30">
        <v>0</v>
      </c>
      <c r="AT30">
        <v>2</v>
      </c>
      <c r="AU30">
        <v>600</v>
      </c>
      <c r="AV30">
        <v>60</v>
      </c>
      <c r="AW30">
        <v>90</v>
      </c>
      <c r="AX30">
        <v>270</v>
      </c>
      <c r="AY30">
        <v>6.25</v>
      </c>
    </row>
    <row r="31" spans="1:51" x14ac:dyDescent="0.35">
      <c r="A31" t="s">
        <v>277</v>
      </c>
      <c r="B31">
        <v>1655</v>
      </c>
      <c r="C31">
        <v>15</v>
      </c>
      <c r="D31">
        <v>0.73599999999999899</v>
      </c>
      <c r="E31">
        <v>0.12</v>
      </c>
      <c r="F31">
        <f t="shared" si="0"/>
        <v>6.1333333333333249</v>
      </c>
      <c r="G31">
        <f t="shared" si="1"/>
        <v>4.5215999999999999E-2</v>
      </c>
      <c r="H31">
        <v>0</v>
      </c>
      <c r="I31">
        <f t="shared" si="2"/>
        <v>4.6590566399999929E-2</v>
      </c>
      <c r="J31">
        <v>1</v>
      </c>
      <c r="K31">
        <v>0.14000000000000001</v>
      </c>
      <c r="L31">
        <f t="shared" si="3"/>
        <v>0.19600000000000001</v>
      </c>
      <c r="M31">
        <f t="shared" si="4"/>
        <v>3.4999999999999991</v>
      </c>
      <c r="N31">
        <v>1</v>
      </c>
      <c r="O31">
        <v>30</v>
      </c>
      <c r="P31">
        <v>0</v>
      </c>
      <c r="Q31">
        <v>1.4</v>
      </c>
      <c r="R31">
        <v>0</v>
      </c>
      <c r="S31">
        <v>0</v>
      </c>
      <c r="T31">
        <v>0</v>
      </c>
      <c r="U31">
        <v>0</v>
      </c>
      <c r="V31">
        <v>0</v>
      </c>
      <c r="W31">
        <v>0</v>
      </c>
      <c r="X31">
        <v>0</v>
      </c>
      <c r="Y31">
        <v>0</v>
      </c>
      <c r="Z31">
        <v>0</v>
      </c>
      <c r="AA31">
        <v>0</v>
      </c>
      <c r="AB31">
        <v>0</v>
      </c>
      <c r="AC31">
        <v>0</v>
      </c>
      <c r="AD31">
        <v>0</v>
      </c>
      <c r="AE31">
        <v>0</v>
      </c>
      <c r="AF31">
        <v>1E-3</v>
      </c>
      <c r="AG31">
        <f t="shared" si="5"/>
        <v>1.4E-3</v>
      </c>
      <c r="AH31">
        <f t="shared" si="6"/>
        <v>2.5000000000000004</v>
      </c>
      <c r="AI31">
        <v>0.5</v>
      </c>
      <c r="AJ31">
        <v>15</v>
      </c>
      <c r="AK31">
        <v>2.5999999999999999E-2</v>
      </c>
      <c r="AL31">
        <v>1.1000000000000001</v>
      </c>
      <c r="AM31">
        <v>0</v>
      </c>
      <c r="AN31">
        <v>0</v>
      </c>
      <c r="AO31">
        <v>0</v>
      </c>
      <c r="AP31">
        <v>0</v>
      </c>
      <c r="AQ31">
        <v>0</v>
      </c>
      <c r="AR31">
        <v>0</v>
      </c>
      <c r="AS31">
        <v>0</v>
      </c>
      <c r="AT31">
        <v>2</v>
      </c>
      <c r="AU31">
        <v>600</v>
      </c>
      <c r="AV31">
        <v>60</v>
      </c>
      <c r="AW31">
        <v>90</v>
      </c>
      <c r="AX31">
        <v>270</v>
      </c>
      <c r="AY31">
        <v>6.25</v>
      </c>
    </row>
    <row r="32" spans="1:51" x14ac:dyDescent="0.35">
      <c r="A32" t="s">
        <v>278</v>
      </c>
      <c r="B32">
        <v>1655</v>
      </c>
      <c r="C32">
        <v>15</v>
      </c>
      <c r="D32">
        <v>0.747999999999999</v>
      </c>
      <c r="E32">
        <v>0.12</v>
      </c>
      <c r="F32">
        <f t="shared" si="0"/>
        <v>6.2333333333333254</v>
      </c>
      <c r="G32">
        <f t="shared" si="1"/>
        <v>4.5215999999999999E-2</v>
      </c>
      <c r="H32">
        <v>0</v>
      </c>
      <c r="I32">
        <f t="shared" si="2"/>
        <v>4.7350195199999931E-2</v>
      </c>
      <c r="J32">
        <v>1</v>
      </c>
      <c r="K32">
        <v>0.14000000000000001</v>
      </c>
      <c r="L32">
        <f t="shared" si="3"/>
        <v>0.19600000000000001</v>
      </c>
      <c r="M32">
        <f t="shared" si="4"/>
        <v>3.4999999999999991</v>
      </c>
      <c r="N32">
        <v>1</v>
      </c>
      <c r="O32">
        <v>30</v>
      </c>
      <c r="P32">
        <v>0</v>
      </c>
      <c r="Q32">
        <v>1.4</v>
      </c>
      <c r="R32">
        <v>0</v>
      </c>
      <c r="S32">
        <v>0</v>
      </c>
      <c r="T32">
        <v>0</v>
      </c>
      <c r="U32">
        <v>0</v>
      </c>
      <c r="V32">
        <v>0</v>
      </c>
      <c r="W32">
        <v>0</v>
      </c>
      <c r="X32">
        <v>0</v>
      </c>
      <c r="Y32">
        <v>0</v>
      </c>
      <c r="Z32">
        <v>0</v>
      </c>
      <c r="AA32">
        <v>0</v>
      </c>
      <c r="AB32">
        <v>0</v>
      </c>
      <c r="AC32">
        <v>0</v>
      </c>
      <c r="AD32">
        <v>0</v>
      </c>
      <c r="AE32">
        <v>0</v>
      </c>
      <c r="AF32">
        <v>1E-3</v>
      </c>
      <c r="AG32">
        <f t="shared" si="5"/>
        <v>1.4E-3</v>
      </c>
      <c r="AH32">
        <f t="shared" si="6"/>
        <v>2.5000000000000004</v>
      </c>
      <c r="AI32">
        <v>0.5</v>
      </c>
      <c r="AJ32">
        <v>15</v>
      </c>
      <c r="AK32">
        <v>2.5999999999999999E-2</v>
      </c>
      <c r="AL32">
        <v>1.1000000000000001</v>
      </c>
      <c r="AM32">
        <v>0</v>
      </c>
      <c r="AN32">
        <v>0</v>
      </c>
      <c r="AO32">
        <v>0</v>
      </c>
      <c r="AP32">
        <v>0</v>
      </c>
      <c r="AQ32">
        <v>0</v>
      </c>
      <c r="AR32">
        <v>0</v>
      </c>
      <c r="AS32">
        <v>0</v>
      </c>
      <c r="AT32">
        <v>2</v>
      </c>
      <c r="AU32">
        <v>600</v>
      </c>
      <c r="AV32">
        <v>60</v>
      </c>
      <c r="AW32">
        <v>90</v>
      </c>
      <c r="AX32">
        <v>270</v>
      </c>
      <c r="AY32">
        <v>6.25</v>
      </c>
    </row>
    <row r="33" spans="1:51" x14ac:dyDescent="0.35">
      <c r="A33" t="s">
        <v>279</v>
      </c>
      <c r="B33">
        <v>1655</v>
      </c>
      <c r="C33">
        <v>15</v>
      </c>
      <c r="D33">
        <v>0.75999999999999901</v>
      </c>
      <c r="E33">
        <v>0.12</v>
      </c>
      <c r="F33">
        <f t="shared" si="0"/>
        <v>6.333333333333325</v>
      </c>
      <c r="G33">
        <f t="shared" si="1"/>
        <v>4.5215999999999999E-2</v>
      </c>
      <c r="H33">
        <v>0</v>
      </c>
      <c r="I33">
        <f t="shared" si="2"/>
        <v>4.8109823999999933E-2</v>
      </c>
      <c r="J33">
        <v>1</v>
      </c>
      <c r="K33">
        <v>0.14000000000000001</v>
      </c>
      <c r="L33">
        <f t="shared" si="3"/>
        <v>0.19600000000000001</v>
      </c>
      <c r="M33">
        <f t="shared" si="4"/>
        <v>3.4999999999999991</v>
      </c>
      <c r="N33">
        <v>1</v>
      </c>
      <c r="O33">
        <v>30</v>
      </c>
      <c r="P33">
        <v>0</v>
      </c>
      <c r="Q33">
        <v>1.4</v>
      </c>
      <c r="R33">
        <v>0</v>
      </c>
      <c r="S33">
        <v>0</v>
      </c>
      <c r="T33">
        <v>0</v>
      </c>
      <c r="U33">
        <v>0</v>
      </c>
      <c r="V33">
        <v>0</v>
      </c>
      <c r="W33">
        <v>0</v>
      </c>
      <c r="X33">
        <v>0</v>
      </c>
      <c r="Y33">
        <v>0</v>
      </c>
      <c r="Z33">
        <v>0</v>
      </c>
      <c r="AA33">
        <v>0</v>
      </c>
      <c r="AB33">
        <v>0</v>
      </c>
      <c r="AC33">
        <v>0</v>
      </c>
      <c r="AD33">
        <v>0</v>
      </c>
      <c r="AE33">
        <v>0</v>
      </c>
      <c r="AF33">
        <v>1E-3</v>
      </c>
      <c r="AG33">
        <f t="shared" si="5"/>
        <v>1.4E-3</v>
      </c>
      <c r="AH33">
        <f t="shared" si="6"/>
        <v>2.5000000000000004</v>
      </c>
      <c r="AI33">
        <v>0.5</v>
      </c>
      <c r="AJ33">
        <v>15</v>
      </c>
      <c r="AK33">
        <v>2.5999999999999999E-2</v>
      </c>
      <c r="AL33">
        <v>1.1000000000000001</v>
      </c>
      <c r="AM33">
        <v>0</v>
      </c>
      <c r="AN33">
        <v>0</v>
      </c>
      <c r="AO33">
        <v>0</v>
      </c>
      <c r="AP33">
        <v>0</v>
      </c>
      <c r="AQ33">
        <v>0</v>
      </c>
      <c r="AR33">
        <v>0</v>
      </c>
      <c r="AS33">
        <v>0</v>
      </c>
      <c r="AT33">
        <v>2</v>
      </c>
      <c r="AU33">
        <v>600</v>
      </c>
      <c r="AV33">
        <v>60</v>
      </c>
      <c r="AW33">
        <v>90</v>
      </c>
      <c r="AX33">
        <v>270</v>
      </c>
      <c r="AY33">
        <v>6.25</v>
      </c>
    </row>
    <row r="34" spans="1:51" x14ac:dyDescent="0.35">
      <c r="A34" t="s">
        <v>280</v>
      </c>
      <c r="B34">
        <v>1655</v>
      </c>
      <c r="C34">
        <v>15</v>
      </c>
      <c r="D34">
        <v>0.77199999999999902</v>
      </c>
      <c r="E34">
        <v>0.12</v>
      </c>
      <c r="F34">
        <f t="shared" si="0"/>
        <v>6.4333333333333256</v>
      </c>
      <c r="G34">
        <f t="shared" si="1"/>
        <v>4.5215999999999999E-2</v>
      </c>
      <c r="H34">
        <v>0</v>
      </c>
      <c r="I34">
        <f t="shared" si="2"/>
        <v>4.8869452799999935E-2</v>
      </c>
      <c r="J34">
        <v>1</v>
      </c>
      <c r="K34">
        <v>0.14000000000000001</v>
      </c>
      <c r="L34">
        <f t="shared" si="3"/>
        <v>0.19600000000000001</v>
      </c>
      <c r="M34">
        <f t="shared" si="4"/>
        <v>3.4999999999999991</v>
      </c>
      <c r="N34">
        <v>1</v>
      </c>
      <c r="O34">
        <v>30</v>
      </c>
      <c r="P34">
        <v>0</v>
      </c>
      <c r="Q34">
        <v>1.4</v>
      </c>
      <c r="R34">
        <v>0</v>
      </c>
      <c r="S34">
        <v>0</v>
      </c>
      <c r="T34">
        <v>0</v>
      </c>
      <c r="U34">
        <v>0</v>
      </c>
      <c r="V34">
        <v>0</v>
      </c>
      <c r="W34">
        <v>0</v>
      </c>
      <c r="X34">
        <v>0</v>
      </c>
      <c r="Y34">
        <v>0</v>
      </c>
      <c r="Z34">
        <v>0</v>
      </c>
      <c r="AA34">
        <v>0</v>
      </c>
      <c r="AB34">
        <v>0</v>
      </c>
      <c r="AC34">
        <v>0</v>
      </c>
      <c r="AD34">
        <v>0</v>
      </c>
      <c r="AE34">
        <v>0</v>
      </c>
      <c r="AF34">
        <v>1E-3</v>
      </c>
      <c r="AG34">
        <f t="shared" si="5"/>
        <v>1.4E-3</v>
      </c>
      <c r="AH34">
        <f t="shared" si="6"/>
        <v>2.5000000000000004</v>
      </c>
      <c r="AI34">
        <v>0.5</v>
      </c>
      <c r="AJ34">
        <v>15</v>
      </c>
      <c r="AK34">
        <v>2.5999999999999999E-2</v>
      </c>
      <c r="AL34">
        <v>1.1000000000000001</v>
      </c>
      <c r="AM34">
        <v>0</v>
      </c>
      <c r="AN34">
        <v>0</v>
      </c>
      <c r="AO34">
        <v>0</v>
      </c>
      <c r="AP34">
        <v>0</v>
      </c>
      <c r="AQ34">
        <v>0</v>
      </c>
      <c r="AR34">
        <v>0</v>
      </c>
      <c r="AS34">
        <v>0</v>
      </c>
      <c r="AT34">
        <v>2</v>
      </c>
      <c r="AU34">
        <v>600</v>
      </c>
      <c r="AV34">
        <v>60</v>
      </c>
      <c r="AW34">
        <v>90</v>
      </c>
      <c r="AX34">
        <v>270</v>
      </c>
      <c r="AY34">
        <v>6.25</v>
      </c>
    </row>
    <row r="35" spans="1:51" x14ac:dyDescent="0.35">
      <c r="A35" t="s">
        <v>281</v>
      </c>
      <c r="B35">
        <v>1655</v>
      </c>
      <c r="C35">
        <v>15</v>
      </c>
      <c r="D35">
        <v>0.78399999999999903</v>
      </c>
      <c r="E35">
        <v>0.12</v>
      </c>
      <c r="F35">
        <f t="shared" si="0"/>
        <v>6.5333333333333252</v>
      </c>
      <c r="G35">
        <f t="shared" si="1"/>
        <v>4.5215999999999999E-2</v>
      </c>
      <c r="H35">
        <v>0</v>
      </c>
      <c r="I35">
        <f t="shared" si="2"/>
        <v>4.9629081599999937E-2</v>
      </c>
      <c r="J35">
        <v>1</v>
      </c>
      <c r="K35">
        <v>0.14000000000000001</v>
      </c>
      <c r="L35">
        <f t="shared" si="3"/>
        <v>0.19600000000000001</v>
      </c>
      <c r="M35">
        <f t="shared" si="4"/>
        <v>3.4999999999999991</v>
      </c>
      <c r="N35">
        <v>1</v>
      </c>
      <c r="O35">
        <v>30</v>
      </c>
      <c r="P35">
        <v>0</v>
      </c>
      <c r="Q35">
        <v>1.4</v>
      </c>
      <c r="R35">
        <v>0</v>
      </c>
      <c r="S35">
        <v>0</v>
      </c>
      <c r="T35">
        <v>0</v>
      </c>
      <c r="U35">
        <v>0</v>
      </c>
      <c r="V35">
        <v>0</v>
      </c>
      <c r="W35">
        <v>0</v>
      </c>
      <c r="X35">
        <v>0</v>
      </c>
      <c r="Y35">
        <v>0</v>
      </c>
      <c r="Z35">
        <v>0</v>
      </c>
      <c r="AA35">
        <v>0</v>
      </c>
      <c r="AB35">
        <v>0</v>
      </c>
      <c r="AC35">
        <v>0</v>
      </c>
      <c r="AD35">
        <v>0</v>
      </c>
      <c r="AE35">
        <v>0</v>
      </c>
      <c r="AF35">
        <v>1E-3</v>
      </c>
      <c r="AG35">
        <f t="shared" si="5"/>
        <v>1.4E-3</v>
      </c>
      <c r="AH35">
        <f t="shared" si="6"/>
        <v>2.5000000000000004</v>
      </c>
      <c r="AI35">
        <v>0.5</v>
      </c>
      <c r="AJ35">
        <v>15</v>
      </c>
      <c r="AK35">
        <v>2.5999999999999999E-2</v>
      </c>
      <c r="AL35">
        <v>1.1000000000000001</v>
      </c>
      <c r="AM35">
        <v>0</v>
      </c>
      <c r="AN35">
        <v>0</v>
      </c>
      <c r="AO35">
        <v>0</v>
      </c>
      <c r="AP35">
        <v>0</v>
      </c>
      <c r="AQ35">
        <v>0</v>
      </c>
      <c r="AR35">
        <v>0</v>
      </c>
      <c r="AS35">
        <v>0</v>
      </c>
      <c r="AT35">
        <v>2</v>
      </c>
      <c r="AU35">
        <v>600</v>
      </c>
      <c r="AV35">
        <v>60</v>
      </c>
      <c r="AW35">
        <v>90</v>
      </c>
      <c r="AX35">
        <v>270</v>
      </c>
      <c r="AY35">
        <v>6.25</v>
      </c>
    </row>
    <row r="36" spans="1:51" x14ac:dyDescent="0.35">
      <c r="A36" t="s">
        <v>282</v>
      </c>
      <c r="B36">
        <v>1655</v>
      </c>
      <c r="C36">
        <v>15</v>
      </c>
      <c r="D36">
        <v>0.79599999999999904</v>
      </c>
      <c r="E36">
        <v>0.12</v>
      </c>
      <c r="F36">
        <f t="shared" si="0"/>
        <v>6.6333333333333258</v>
      </c>
      <c r="G36">
        <f t="shared" si="1"/>
        <v>4.5215999999999999E-2</v>
      </c>
      <c r="H36">
        <v>0</v>
      </c>
      <c r="I36">
        <f t="shared" si="2"/>
        <v>5.0388710399999932E-2</v>
      </c>
      <c r="J36">
        <v>1</v>
      </c>
      <c r="K36">
        <v>0.14000000000000001</v>
      </c>
      <c r="L36">
        <f t="shared" si="3"/>
        <v>0.19600000000000001</v>
      </c>
      <c r="M36">
        <f t="shared" si="4"/>
        <v>3.4999999999999991</v>
      </c>
      <c r="N36">
        <v>1</v>
      </c>
      <c r="O36">
        <v>30</v>
      </c>
      <c r="P36">
        <v>0</v>
      </c>
      <c r="Q36">
        <v>1.4</v>
      </c>
      <c r="R36">
        <v>0</v>
      </c>
      <c r="S36">
        <v>0</v>
      </c>
      <c r="T36">
        <v>0</v>
      </c>
      <c r="U36">
        <v>0</v>
      </c>
      <c r="V36">
        <v>0</v>
      </c>
      <c r="W36">
        <v>0</v>
      </c>
      <c r="X36">
        <v>0</v>
      </c>
      <c r="Y36">
        <v>0</v>
      </c>
      <c r="Z36">
        <v>0</v>
      </c>
      <c r="AA36">
        <v>0</v>
      </c>
      <c r="AB36">
        <v>0</v>
      </c>
      <c r="AC36">
        <v>0</v>
      </c>
      <c r="AD36">
        <v>0</v>
      </c>
      <c r="AE36">
        <v>0</v>
      </c>
      <c r="AF36">
        <v>1E-3</v>
      </c>
      <c r="AG36">
        <f t="shared" si="5"/>
        <v>1.4E-3</v>
      </c>
      <c r="AH36">
        <f t="shared" si="6"/>
        <v>2.5000000000000004</v>
      </c>
      <c r="AI36">
        <v>0.5</v>
      </c>
      <c r="AJ36">
        <v>15</v>
      </c>
      <c r="AK36">
        <v>2.5999999999999999E-2</v>
      </c>
      <c r="AL36">
        <v>1.1000000000000001</v>
      </c>
      <c r="AM36">
        <v>0</v>
      </c>
      <c r="AN36">
        <v>0</v>
      </c>
      <c r="AO36">
        <v>0</v>
      </c>
      <c r="AP36">
        <v>0</v>
      </c>
      <c r="AQ36">
        <v>0</v>
      </c>
      <c r="AR36">
        <v>0</v>
      </c>
      <c r="AS36">
        <v>0</v>
      </c>
      <c r="AT36">
        <v>2</v>
      </c>
      <c r="AU36">
        <v>600</v>
      </c>
      <c r="AV36">
        <v>60</v>
      </c>
      <c r="AW36">
        <v>90</v>
      </c>
      <c r="AX36">
        <v>270</v>
      </c>
      <c r="AY36">
        <v>6.25</v>
      </c>
    </row>
    <row r="37" spans="1:51" x14ac:dyDescent="0.35">
      <c r="A37" t="s">
        <v>283</v>
      </c>
      <c r="B37">
        <v>1655</v>
      </c>
      <c r="C37">
        <v>15</v>
      </c>
      <c r="D37">
        <v>0.80799999999999805</v>
      </c>
      <c r="E37">
        <v>0.12</v>
      </c>
      <c r="F37">
        <f t="shared" si="0"/>
        <v>6.7333333333333174</v>
      </c>
      <c r="G37">
        <f t="shared" si="1"/>
        <v>4.5215999999999999E-2</v>
      </c>
      <c r="H37">
        <v>0</v>
      </c>
      <c r="I37">
        <f t="shared" si="2"/>
        <v>5.1148339199999879E-2</v>
      </c>
      <c r="J37">
        <v>1</v>
      </c>
      <c r="K37">
        <v>0.14000000000000001</v>
      </c>
      <c r="L37">
        <f t="shared" si="3"/>
        <v>0.19600000000000001</v>
      </c>
      <c r="M37">
        <f t="shared" si="4"/>
        <v>3.4999999999999991</v>
      </c>
      <c r="N37">
        <v>1</v>
      </c>
      <c r="O37">
        <v>30</v>
      </c>
      <c r="P37">
        <v>0</v>
      </c>
      <c r="Q37">
        <v>1.4</v>
      </c>
      <c r="R37">
        <v>0</v>
      </c>
      <c r="S37">
        <v>0</v>
      </c>
      <c r="T37">
        <v>0</v>
      </c>
      <c r="U37">
        <v>0</v>
      </c>
      <c r="V37">
        <v>0</v>
      </c>
      <c r="W37">
        <v>0</v>
      </c>
      <c r="X37">
        <v>0</v>
      </c>
      <c r="Y37">
        <v>0</v>
      </c>
      <c r="Z37">
        <v>0</v>
      </c>
      <c r="AA37">
        <v>0</v>
      </c>
      <c r="AB37">
        <v>0</v>
      </c>
      <c r="AC37">
        <v>0</v>
      </c>
      <c r="AD37">
        <v>0</v>
      </c>
      <c r="AE37">
        <v>0</v>
      </c>
      <c r="AF37">
        <v>1E-3</v>
      </c>
      <c r="AG37">
        <f t="shared" si="5"/>
        <v>1.4E-3</v>
      </c>
      <c r="AH37">
        <f t="shared" si="6"/>
        <v>2.5000000000000004</v>
      </c>
      <c r="AI37">
        <v>0.5</v>
      </c>
      <c r="AJ37">
        <v>15</v>
      </c>
      <c r="AK37">
        <v>2.5999999999999999E-2</v>
      </c>
      <c r="AL37">
        <v>1.1000000000000001</v>
      </c>
      <c r="AM37">
        <v>0</v>
      </c>
      <c r="AN37">
        <v>0</v>
      </c>
      <c r="AO37">
        <v>0</v>
      </c>
      <c r="AP37">
        <v>0</v>
      </c>
      <c r="AQ37">
        <v>0</v>
      </c>
      <c r="AR37">
        <v>0</v>
      </c>
      <c r="AS37">
        <v>0</v>
      </c>
      <c r="AT37">
        <v>2</v>
      </c>
      <c r="AU37">
        <v>600</v>
      </c>
      <c r="AV37">
        <v>60</v>
      </c>
      <c r="AW37">
        <v>90</v>
      </c>
      <c r="AX37">
        <v>270</v>
      </c>
      <c r="AY37">
        <v>6.25</v>
      </c>
    </row>
    <row r="38" spans="1:51" x14ac:dyDescent="0.35">
      <c r="A38" t="s">
        <v>284</v>
      </c>
      <c r="B38">
        <v>1655</v>
      </c>
      <c r="C38">
        <v>15</v>
      </c>
      <c r="D38">
        <v>0.81999999999999795</v>
      </c>
      <c r="E38">
        <v>0.12</v>
      </c>
      <c r="F38">
        <f t="shared" si="0"/>
        <v>6.8333333333333162</v>
      </c>
      <c r="G38">
        <f t="shared" si="1"/>
        <v>4.5215999999999999E-2</v>
      </c>
      <c r="H38">
        <v>0</v>
      </c>
      <c r="I38">
        <f t="shared" si="2"/>
        <v>5.1907967999999867E-2</v>
      </c>
      <c r="J38">
        <v>1</v>
      </c>
      <c r="K38">
        <v>0.14000000000000001</v>
      </c>
      <c r="L38">
        <f t="shared" si="3"/>
        <v>0.19600000000000001</v>
      </c>
      <c r="M38">
        <f t="shared" si="4"/>
        <v>3.4999999999999991</v>
      </c>
      <c r="N38">
        <v>1</v>
      </c>
      <c r="O38">
        <v>30</v>
      </c>
      <c r="P38">
        <v>0</v>
      </c>
      <c r="Q38">
        <v>1.4</v>
      </c>
      <c r="R38">
        <v>0</v>
      </c>
      <c r="S38">
        <v>0</v>
      </c>
      <c r="T38">
        <v>0</v>
      </c>
      <c r="U38">
        <v>0</v>
      </c>
      <c r="V38">
        <v>0</v>
      </c>
      <c r="W38">
        <v>0</v>
      </c>
      <c r="X38">
        <v>0</v>
      </c>
      <c r="Y38">
        <v>0</v>
      </c>
      <c r="Z38">
        <v>0</v>
      </c>
      <c r="AA38">
        <v>0</v>
      </c>
      <c r="AB38">
        <v>0</v>
      </c>
      <c r="AC38">
        <v>0</v>
      </c>
      <c r="AD38">
        <v>0</v>
      </c>
      <c r="AE38">
        <v>0</v>
      </c>
      <c r="AF38">
        <v>1E-3</v>
      </c>
      <c r="AG38">
        <f t="shared" si="5"/>
        <v>1.4E-3</v>
      </c>
      <c r="AH38">
        <f t="shared" si="6"/>
        <v>2.5000000000000004</v>
      </c>
      <c r="AI38">
        <v>0.5</v>
      </c>
      <c r="AJ38">
        <v>15</v>
      </c>
      <c r="AK38">
        <v>2.5999999999999999E-2</v>
      </c>
      <c r="AL38">
        <v>1.1000000000000001</v>
      </c>
      <c r="AM38">
        <v>0</v>
      </c>
      <c r="AN38">
        <v>0</v>
      </c>
      <c r="AO38">
        <v>0</v>
      </c>
      <c r="AP38">
        <v>0</v>
      </c>
      <c r="AQ38">
        <v>0</v>
      </c>
      <c r="AR38">
        <v>0</v>
      </c>
      <c r="AS38">
        <v>0</v>
      </c>
      <c r="AT38">
        <v>2</v>
      </c>
      <c r="AU38">
        <v>600</v>
      </c>
      <c r="AV38">
        <v>60</v>
      </c>
      <c r="AW38">
        <v>90</v>
      </c>
      <c r="AX38">
        <v>270</v>
      </c>
      <c r="AY38">
        <v>6.25</v>
      </c>
    </row>
    <row r="39" spans="1:51" x14ac:dyDescent="0.35">
      <c r="A39" t="s">
        <v>285</v>
      </c>
      <c r="B39">
        <v>1655</v>
      </c>
      <c r="C39">
        <v>15</v>
      </c>
      <c r="D39">
        <v>0.83199999999999796</v>
      </c>
      <c r="E39">
        <v>0.12</v>
      </c>
      <c r="F39">
        <f t="shared" si="0"/>
        <v>6.9333333333333167</v>
      </c>
      <c r="G39">
        <f t="shared" si="1"/>
        <v>4.5215999999999999E-2</v>
      </c>
      <c r="H39">
        <v>0</v>
      </c>
      <c r="I39">
        <f t="shared" si="2"/>
        <v>5.2667596799999869E-2</v>
      </c>
      <c r="J39">
        <v>1</v>
      </c>
      <c r="K39">
        <v>0.14000000000000001</v>
      </c>
      <c r="L39">
        <f t="shared" si="3"/>
        <v>0.19600000000000001</v>
      </c>
      <c r="M39">
        <f t="shared" si="4"/>
        <v>3.4999999999999991</v>
      </c>
      <c r="N39">
        <v>1</v>
      </c>
      <c r="O39">
        <v>30</v>
      </c>
      <c r="P39">
        <v>0</v>
      </c>
      <c r="Q39">
        <v>1.4</v>
      </c>
      <c r="R39">
        <v>0</v>
      </c>
      <c r="S39">
        <v>0</v>
      </c>
      <c r="T39">
        <v>0</v>
      </c>
      <c r="U39">
        <v>0</v>
      </c>
      <c r="V39">
        <v>0</v>
      </c>
      <c r="W39">
        <v>0</v>
      </c>
      <c r="X39">
        <v>0</v>
      </c>
      <c r="Y39">
        <v>0</v>
      </c>
      <c r="Z39">
        <v>0</v>
      </c>
      <c r="AA39">
        <v>0</v>
      </c>
      <c r="AB39">
        <v>0</v>
      </c>
      <c r="AC39">
        <v>0</v>
      </c>
      <c r="AD39">
        <v>0</v>
      </c>
      <c r="AE39">
        <v>0</v>
      </c>
      <c r="AF39">
        <v>1E-3</v>
      </c>
      <c r="AG39">
        <f t="shared" si="5"/>
        <v>1.4E-3</v>
      </c>
      <c r="AH39">
        <f t="shared" si="6"/>
        <v>2.5000000000000004</v>
      </c>
      <c r="AI39">
        <v>0.5</v>
      </c>
      <c r="AJ39">
        <v>15</v>
      </c>
      <c r="AK39">
        <v>2.5999999999999999E-2</v>
      </c>
      <c r="AL39">
        <v>1.1000000000000001</v>
      </c>
      <c r="AM39">
        <v>0</v>
      </c>
      <c r="AN39">
        <v>0</v>
      </c>
      <c r="AO39">
        <v>0</v>
      </c>
      <c r="AP39">
        <v>0</v>
      </c>
      <c r="AQ39">
        <v>0</v>
      </c>
      <c r="AR39">
        <v>0</v>
      </c>
      <c r="AS39">
        <v>0</v>
      </c>
      <c r="AT39">
        <v>2</v>
      </c>
      <c r="AU39">
        <v>600</v>
      </c>
      <c r="AV39">
        <v>60</v>
      </c>
      <c r="AW39">
        <v>90</v>
      </c>
      <c r="AX39">
        <v>270</v>
      </c>
      <c r="AY39">
        <v>6.25</v>
      </c>
    </row>
    <row r="40" spans="1:51" x14ac:dyDescent="0.35">
      <c r="A40" t="s">
        <v>286</v>
      </c>
      <c r="B40">
        <v>1655</v>
      </c>
      <c r="C40">
        <v>15</v>
      </c>
      <c r="D40">
        <v>0.84399999999999797</v>
      </c>
      <c r="E40">
        <v>0.12</v>
      </c>
      <c r="F40">
        <f t="shared" si="0"/>
        <v>7.0333333333333163</v>
      </c>
      <c r="G40">
        <f t="shared" si="1"/>
        <v>4.5215999999999999E-2</v>
      </c>
      <c r="H40">
        <v>0</v>
      </c>
      <c r="I40">
        <f t="shared" si="2"/>
        <v>5.3427225599999871E-2</v>
      </c>
      <c r="J40">
        <v>1</v>
      </c>
      <c r="K40">
        <v>0.14000000000000001</v>
      </c>
      <c r="L40">
        <f t="shared" si="3"/>
        <v>0.19600000000000001</v>
      </c>
      <c r="M40">
        <f t="shared" si="4"/>
        <v>3.4999999999999991</v>
      </c>
      <c r="N40">
        <v>1</v>
      </c>
      <c r="O40">
        <v>30</v>
      </c>
      <c r="P40">
        <v>0</v>
      </c>
      <c r="Q40">
        <v>1.4</v>
      </c>
      <c r="R40">
        <v>0</v>
      </c>
      <c r="S40">
        <v>0</v>
      </c>
      <c r="T40">
        <v>0</v>
      </c>
      <c r="U40">
        <v>0</v>
      </c>
      <c r="V40">
        <v>0</v>
      </c>
      <c r="W40">
        <v>0</v>
      </c>
      <c r="X40">
        <v>0</v>
      </c>
      <c r="Y40">
        <v>0</v>
      </c>
      <c r="Z40">
        <v>0</v>
      </c>
      <c r="AA40">
        <v>0</v>
      </c>
      <c r="AB40">
        <v>0</v>
      </c>
      <c r="AC40">
        <v>0</v>
      </c>
      <c r="AD40">
        <v>0</v>
      </c>
      <c r="AE40">
        <v>0</v>
      </c>
      <c r="AF40">
        <v>1E-3</v>
      </c>
      <c r="AG40">
        <f t="shared" si="5"/>
        <v>1.4E-3</v>
      </c>
      <c r="AH40">
        <f t="shared" si="6"/>
        <v>2.5000000000000004</v>
      </c>
      <c r="AI40">
        <v>0.5</v>
      </c>
      <c r="AJ40">
        <v>15</v>
      </c>
      <c r="AK40">
        <v>2.5999999999999999E-2</v>
      </c>
      <c r="AL40">
        <v>1.1000000000000001</v>
      </c>
      <c r="AM40">
        <v>0</v>
      </c>
      <c r="AN40">
        <v>0</v>
      </c>
      <c r="AO40">
        <v>0</v>
      </c>
      <c r="AP40">
        <v>0</v>
      </c>
      <c r="AQ40">
        <v>0</v>
      </c>
      <c r="AR40">
        <v>0</v>
      </c>
      <c r="AS40">
        <v>0</v>
      </c>
      <c r="AT40">
        <v>2</v>
      </c>
      <c r="AU40">
        <v>600</v>
      </c>
      <c r="AV40">
        <v>60</v>
      </c>
      <c r="AW40">
        <v>90</v>
      </c>
      <c r="AX40">
        <v>270</v>
      </c>
      <c r="AY40">
        <v>6.25</v>
      </c>
    </row>
    <row r="41" spans="1:51" x14ac:dyDescent="0.35">
      <c r="A41" t="s">
        <v>287</v>
      </c>
      <c r="B41">
        <v>1655</v>
      </c>
      <c r="C41">
        <v>15</v>
      </c>
      <c r="D41">
        <v>0.85599999999999798</v>
      </c>
      <c r="E41">
        <v>0.12</v>
      </c>
      <c r="F41">
        <f t="shared" si="0"/>
        <v>7.1333333333333169</v>
      </c>
      <c r="G41">
        <f t="shared" si="1"/>
        <v>4.5215999999999999E-2</v>
      </c>
      <c r="H41">
        <v>0</v>
      </c>
      <c r="I41">
        <f t="shared" si="2"/>
        <v>5.4186854399999866E-2</v>
      </c>
      <c r="J41">
        <v>1</v>
      </c>
      <c r="K41">
        <v>0.14000000000000001</v>
      </c>
      <c r="L41">
        <f t="shared" si="3"/>
        <v>0.19600000000000001</v>
      </c>
      <c r="M41">
        <f t="shared" si="4"/>
        <v>3.4999999999999991</v>
      </c>
      <c r="N41">
        <v>1</v>
      </c>
      <c r="O41">
        <v>30</v>
      </c>
      <c r="P41">
        <v>0</v>
      </c>
      <c r="Q41">
        <v>1.4</v>
      </c>
      <c r="R41">
        <v>0</v>
      </c>
      <c r="S41">
        <v>0</v>
      </c>
      <c r="T41">
        <v>0</v>
      </c>
      <c r="U41">
        <v>0</v>
      </c>
      <c r="V41">
        <v>0</v>
      </c>
      <c r="W41">
        <v>0</v>
      </c>
      <c r="X41">
        <v>0</v>
      </c>
      <c r="Y41">
        <v>0</v>
      </c>
      <c r="Z41">
        <v>0</v>
      </c>
      <c r="AA41">
        <v>0</v>
      </c>
      <c r="AB41">
        <v>0</v>
      </c>
      <c r="AC41">
        <v>0</v>
      </c>
      <c r="AD41">
        <v>0</v>
      </c>
      <c r="AE41">
        <v>0</v>
      </c>
      <c r="AF41">
        <v>1E-3</v>
      </c>
      <c r="AG41">
        <f t="shared" si="5"/>
        <v>1.4E-3</v>
      </c>
      <c r="AH41">
        <f t="shared" si="6"/>
        <v>2.5000000000000004</v>
      </c>
      <c r="AI41">
        <v>0.5</v>
      </c>
      <c r="AJ41">
        <v>15</v>
      </c>
      <c r="AK41">
        <v>2.5999999999999999E-2</v>
      </c>
      <c r="AL41">
        <v>1.1000000000000001</v>
      </c>
      <c r="AM41">
        <v>0</v>
      </c>
      <c r="AN41">
        <v>0</v>
      </c>
      <c r="AO41">
        <v>0</v>
      </c>
      <c r="AP41">
        <v>0</v>
      </c>
      <c r="AQ41">
        <v>0</v>
      </c>
      <c r="AR41">
        <v>0</v>
      </c>
      <c r="AS41">
        <v>0</v>
      </c>
      <c r="AT41">
        <v>2</v>
      </c>
      <c r="AU41">
        <v>600</v>
      </c>
      <c r="AV41">
        <v>60</v>
      </c>
      <c r="AW41">
        <v>90</v>
      </c>
      <c r="AX41">
        <v>270</v>
      </c>
      <c r="AY41">
        <v>6.25</v>
      </c>
    </row>
    <row r="42" spans="1:51" x14ac:dyDescent="0.35">
      <c r="A42" t="s">
        <v>288</v>
      </c>
      <c r="B42">
        <v>1655</v>
      </c>
      <c r="C42">
        <v>15</v>
      </c>
      <c r="D42">
        <v>0.867999999999998</v>
      </c>
      <c r="E42">
        <v>0.12</v>
      </c>
      <c r="F42">
        <f t="shared" si="0"/>
        <v>7.2333333333333165</v>
      </c>
      <c r="G42">
        <f t="shared" si="1"/>
        <v>4.5215999999999999E-2</v>
      </c>
      <c r="H42">
        <v>0</v>
      </c>
      <c r="I42">
        <f t="shared" si="2"/>
        <v>5.4946483199999868E-2</v>
      </c>
      <c r="J42">
        <v>1</v>
      </c>
      <c r="K42">
        <v>0.14000000000000001</v>
      </c>
      <c r="L42">
        <f t="shared" si="3"/>
        <v>0.19600000000000001</v>
      </c>
      <c r="M42">
        <f t="shared" si="4"/>
        <v>3.4999999999999991</v>
      </c>
      <c r="N42">
        <v>1</v>
      </c>
      <c r="O42">
        <v>30</v>
      </c>
      <c r="P42">
        <v>0</v>
      </c>
      <c r="Q42">
        <v>1.4</v>
      </c>
      <c r="R42">
        <v>0</v>
      </c>
      <c r="S42">
        <v>0</v>
      </c>
      <c r="T42">
        <v>0</v>
      </c>
      <c r="U42">
        <v>0</v>
      </c>
      <c r="V42">
        <v>0</v>
      </c>
      <c r="W42">
        <v>0</v>
      </c>
      <c r="X42">
        <v>0</v>
      </c>
      <c r="Y42">
        <v>0</v>
      </c>
      <c r="Z42">
        <v>0</v>
      </c>
      <c r="AA42">
        <v>0</v>
      </c>
      <c r="AB42">
        <v>0</v>
      </c>
      <c r="AC42">
        <v>0</v>
      </c>
      <c r="AD42">
        <v>0</v>
      </c>
      <c r="AE42">
        <v>0</v>
      </c>
      <c r="AF42">
        <v>1E-3</v>
      </c>
      <c r="AG42">
        <f t="shared" si="5"/>
        <v>1.4E-3</v>
      </c>
      <c r="AH42">
        <f t="shared" si="6"/>
        <v>2.5000000000000004</v>
      </c>
      <c r="AI42">
        <v>0.5</v>
      </c>
      <c r="AJ42">
        <v>15</v>
      </c>
      <c r="AK42">
        <v>2.5999999999999999E-2</v>
      </c>
      <c r="AL42">
        <v>1.1000000000000001</v>
      </c>
      <c r="AM42">
        <v>0</v>
      </c>
      <c r="AN42">
        <v>0</v>
      </c>
      <c r="AO42">
        <v>0</v>
      </c>
      <c r="AP42">
        <v>0</v>
      </c>
      <c r="AQ42">
        <v>0</v>
      </c>
      <c r="AR42">
        <v>0</v>
      </c>
      <c r="AS42">
        <v>0</v>
      </c>
      <c r="AT42">
        <v>2</v>
      </c>
      <c r="AU42">
        <v>600</v>
      </c>
      <c r="AV42">
        <v>60</v>
      </c>
      <c r="AW42">
        <v>90</v>
      </c>
      <c r="AX42">
        <v>270</v>
      </c>
      <c r="AY42">
        <v>6.25</v>
      </c>
    </row>
    <row r="43" spans="1:51" x14ac:dyDescent="0.35">
      <c r="A43" t="s">
        <v>289</v>
      </c>
      <c r="B43">
        <v>1655</v>
      </c>
      <c r="C43">
        <v>15</v>
      </c>
      <c r="D43">
        <v>0.87999999999999801</v>
      </c>
      <c r="E43">
        <v>0.12</v>
      </c>
      <c r="F43">
        <f t="shared" si="0"/>
        <v>7.3333333333333171</v>
      </c>
      <c r="G43">
        <f t="shared" si="1"/>
        <v>4.5215999999999999E-2</v>
      </c>
      <c r="H43">
        <v>0</v>
      </c>
      <c r="I43">
        <f t="shared" si="2"/>
        <v>5.570611199999987E-2</v>
      </c>
      <c r="J43">
        <v>1</v>
      </c>
      <c r="K43">
        <v>0.14000000000000001</v>
      </c>
      <c r="L43">
        <f t="shared" si="3"/>
        <v>0.19600000000000001</v>
      </c>
      <c r="M43">
        <f t="shared" si="4"/>
        <v>3.4999999999999991</v>
      </c>
      <c r="N43">
        <v>1</v>
      </c>
      <c r="O43">
        <v>30</v>
      </c>
      <c r="P43">
        <v>0</v>
      </c>
      <c r="Q43">
        <v>1.4</v>
      </c>
      <c r="R43">
        <v>0</v>
      </c>
      <c r="S43">
        <v>0</v>
      </c>
      <c r="T43">
        <v>0</v>
      </c>
      <c r="U43">
        <v>0</v>
      </c>
      <c r="V43">
        <v>0</v>
      </c>
      <c r="W43">
        <v>0</v>
      </c>
      <c r="X43">
        <v>0</v>
      </c>
      <c r="Y43">
        <v>0</v>
      </c>
      <c r="Z43">
        <v>0</v>
      </c>
      <c r="AA43">
        <v>0</v>
      </c>
      <c r="AB43">
        <v>0</v>
      </c>
      <c r="AC43">
        <v>0</v>
      </c>
      <c r="AD43">
        <v>0</v>
      </c>
      <c r="AE43">
        <v>0</v>
      </c>
      <c r="AF43">
        <v>1E-3</v>
      </c>
      <c r="AG43">
        <f t="shared" si="5"/>
        <v>1.4E-3</v>
      </c>
      <c r="AH43">
        <f t="shared" si="6"/>
        <v>2.5000000000000004</v>
      </c>
      <c r="AI43">
        <v>0.5</v>
      </c>
      <c r="AJ43">
        <v>15</v>
      </c>
      <c r="AK43">
        <v>2.5999999999999999E-2</v>
      </c>
      <c r="AL43">
        <v>1.1000000000000001</v>
      </c>
      <c r="AM43">
        <v>0</v>
      </c>
      <c r="AN43">
        <v>0</v>
      </c>
      <c r="AO43">
        <v>0</v>
      </c>
      <c r="AP43">
        <v>0</v>
      </c>
      <c r="AQ43">
        <v>0</v>
      </c>
      <c r="AR43">
        <v>0</v>
      </c>
      <c r="AS43">
        <v>0</v>
      </c>
      <c r="AT43">
        <v>2</v>
      </c>
      <c r="AU43">
        <v>600</v>
      </c>
      <c r="AV43">
        <v>60</v>
      </c>
      <c r="AW43">
        <v>90</v>
      </c>
      <c r="AX43">
        <v>270</v>
      </c>
      <c r="AY43">
        <v>6.25</v>
      </c>
    </row>
    <row r="44" spans="1:51" x14ac:dyDescent="0.35">
      <c r="A44" t="s">
        <v>290</v>
      </c>
      <c r="B44">
        <v>1655</v>
      </c>
      <c r="C44">
        <v>15</v>
      </c>
      <c r="D44">
        <v>0.89199999999999802</v>
      </c>
      <c r="E44">
        <v>0.12</v>
      </c>
      <c r="F44">
        <f t="shared" si="0"/>
        <v>7.4333333333333167</v>
      </c>
      <c r="G44">
        <f t="shared" si="1"/>
        <v>4.5215999999999999E-2</v>
      </c>
      <c r="H44">
        <v>0</v>
      </c>
      <c r="I44">
        <f t="shared" si="2"/>
        <v>5.6465740799999872E-2</v>
      </c>
      <c r="J44">
        <v>1</v>
      </c>
      <c r="K44">
        <v>0.14000000000000001</v>
      </c>
      <c r="L44">
        <f t="shared" si="3"/>
        <v>0.19600000000000001</v>
      </c>
      <c r="M44">
        <f t="shared" si="4"/>
        <v>3.4999999999999991</v>
      </c>
      <c r="N44">
        <v>1</v>
      </c>
      <c r="O44">
        <v>30</v>
      </c>
      <c r="P44">
        <v>0</v>
      </c>
      <c r="Q44">
        <v>1.4</v>
      </c>
      <c r="R44">
        <v>0</v>
      </c>
      <c r="S44">
        <v>0</v>
      </c>
      <c r="T44">
        <v>0</v>
      </c>
      <c r="U44">
        <v>0</v>
      </c>
      <c r="V44">
        <v>0</v>
      </c>
      <c r="W44">
        <v>0</v>
      </c>
      <c r="X44">
        <v>0</v>
      </c>
      <c r="Y44">
        <v>0</v>
      </c>
      <c r="Z44">
        <v>0</v>
      </c>
      <c r="AA44">
        <v>0</v>
      </c>
      <c r="AB44">
        <v>0</v>
      </c>
      <c r="AC44">
        <v>0</v>
      </c>
      <c r="AD44">
        <v>0</v>
      </c>
      <c r="AE44">
        <v>0</v>
      </c>
      <c r="AF44">
        <v>1E-3</v>
      </c>
      <c r="AG44">
        <f t="shared" si="5"/>
        <v>1.4E-3</v>
      </c>
      <c r="AH44">
        <f t="shared" si="6"/>
        <v>2.5000000000000004</v>
      </c>
      <c r="AI44">
        <v>0.5</v>
      </c>
      <c r="AJ44">
        <v>15</v>
      </c>
      <c r="AK44">
        <v>2.5999999999999999E-2</v>
      </c>
      <c r="AL44">
        <v>1.1000000000000001</v>
      </c>
      <c r="AM44">
        <v>0</v>
      </c>
      <c r="AN44">
        <v>0</v>
      </c>
      <c r="AO44">
        <v>0</v>
      </c>
      <c r="AP44">
        <v>0</v>
      </c>
      <c r="AQ44">
        <v>0</v>
      </c>
      <c r="AR44">
        <v>0</v>
      </c>
      <c r="AS44">
        <v>0</v>
      </c>
      <c r="AT44">
        <v>2</v>
      </c>
      <c r="AU44">
        <v>600</v>
      </c>
      <c r="AV44">
        <v>60</v>
      </c>
      <c r="AW44">
        <v>90</v>
      </c>
      <c r="AX44">
        <v>270</v>
      </c>
      <c r="AY44">
        <v>6.25</v>
      </c>
    </row>
    <row r="45" spans="1:51" x14ac:dyDescent="0.35">
      <c r="A45" t="s">
        <v>291</v>
      </c>
      <c r="B45">
        <v>1655</v>
      </c>
      <c r="C45">
        <v>15</v>
      </c>
      <c r="D45">
        <v>0.90399999999999803</v>
      </c>
      <c r="E45">
        <v>0.12</v>
      </c>
      <c r="F45">
        <f t="shared" si="0"/>
        <v>7.5333333333333172</v>
      </c>
      <c r="G45">
        <f t="shared" si="1"/>
        <v>4.5215999999999999E-2</v>
      </c>
      <c r="H45">
        <v>0</v>
      </c>
      <c r="I45">
        <f t="shared" si="2"/>
        <v>5.7225369599999874E-2</v>
      </c>
      <c r="J45">
        <v>1</v>
      </c>
      <c r="K45">
        <v>0.14000000000000001</v>
      </c>
      <c r="L45">
        <f t="shared" si="3"/>
        <v>0.19600000000000001</v>
      </c>
      <c r="M45">
        <f t="shared" si="4"/>
        <v>3.4999999999999991</v>
      </c>
      <c r="N45">
        <v>1</v>
      </c>
      <c r="O45">
        <v>30</v>
      </c>
      <c r="P45">
        <v>0</v>
      </c>
      <c r="Q45">
        <v>1.4</v>
      </c>
      <c r="R45">
        <v>0</v>
      </c>
      <c r="S45">
        <v>0</v>
      </c>
      <c r="T45">
        <v>0</v>
      </c>
      <c r="U45">
        <v>0</v>
      </c>
      <c r="V45">
        <v>0</v>
      </c>
      <c r="W45">
        <v>0</v>
      </c>
      <c r="X45">
        <v>0</v>
      </c>
      <c r="Y45">
        <v>0</v>
      </c>
      <c r="Z45">
        <v>0</v>
      </c>
      <c r="AA45">
        <v>0</v>
      </c>
      <c r="AB45">
        <v>0</v>
      </c>
      <c r="AC45">
        <v>0</v>
      </c>
      <c r="AD45">
        <v>0</v>
      </c>
      <c r="AE45">
        <v>0</v>
      </c>
      <c r="AF45">
        <v>1E-3</v>
      </c>
      <c r="AG45">
        <f t="shared" si="5"/>
        <v>1.4E-3</v>
      </c>
      <c r="AH45">
        <f t="shared" si="6"/>
        <v>2.5000000000000004</v>
      </c>
      <c r="AI45">
        <v>0.5</v>
      </c>
      <c r="AJ45">
        <v>15</v>
      </c>
      <c r="AK45">
        <v>2.5999999999999999E-2</v>
      </c>
      <c r="AL45">
        <v>1.1000000000000001</v>
      </c>
      <c r="AM45">
        <v>0</v>
      </c>
      <c r="AN45">
        <v>0</v>
      </c>
      <c r="AO45">
        <v>0</v>
      </c>
      <c r="AP45">
        <v>0</v>
      </c>
      <c r="AQ45">
        <v>0</v>
      </c>
      <c r="AR45">
        <v>0</v>
      </c>
      <c r="AS45">
        <v>0</v>
      </c>
      <c r="AT45">
        <v>2</v>
      </c>
      <c r="AU45">
        <v>600</v>
      </c>
      <c r="AV45">
        <v>60</v>
      </c>
      <c r="AW45">
        <v>90</v>
      </c>
      <c r="AX45">
        <v>270</v>
      </c>
      <c r="AY45">
        <v>6.25</v>
      </c>
    </row>
    <row r="46" spans="1:51" x14ac:dyDescent="0.35">
      <c r="A46" t="s">
        <v>292</v>
      </c>
      <c r="B46">
        <v>1655</v>
      </c>
      <c r="C46">
        <v>15</v>
      </c>
      <c r="D46">
        <v>0.91599999999999804</v>
      </c>
      <c r="E46">
        <v>0.12</v>
      </c>
      <c r="F46">
        <f t="shared" si="0"/>
        <v>7.6333333333333169</v>
      </c>
      <c r="G46">
        <f t="shared" si="1"/>
        <v>4.5215999999999999E-2</v>
      </c>
      <c r="H46">
        <v>0</v>
      </c>
      <c r="I46">
        <f t="shared" si="2"/>
        <v>5.7984998399999876E-2</v>
      </c>
      <c r="J46">
        <v>1</v>
      </c>
      <c r="K46">
        <v>0.14000000000000001</v>
      </c>
      <c r="L46">
        <f t="shared" si="3"/>
        <v>0.19600000000000001</v>
      </c>
      <c r="M46">
        <f t="shared" si="4"/>
        <v>3.4999999999999991</v>
      </c>
      <c r="N46">
        <v>1</v>
      </c>
      <c r="O46">
        <v>30</v>
      </c>
      <c r="P46">
        <v>0</v>
      </c>
      <c r="Q46">
        <v>1.4</v>
      </c>
      <c r="R46">
        <v>0</v>
      </c>
      <c r="S46">
        <v>0</v>
      </c>
      <c r="T46">
        <v>0</v>
      </c>
      <c r="U46">
        <v>0</v>
      </c>
      <c r="V46">
        <v>0</v>
      </c>
      <c r="W46">
        <v>0</v>
      </c>
      <c r="X46">
        <v>0</v>
      </c>
      <c r="Y46">
        <v>0</v>
      </c>
      <c r="Z46">
        <v>0</v>
      </c>
      <c r="AA46">
        <v>0</v>
      </c>
      <c r="AB46">
        <v>0</v>
      </c>
      <c r="AC46">
        <v>0</v>
      </c>
      <c r="AD46">
        <v>0</v>
      </c>
      <c r="AE46">
        <v>0</v>
      </c>
      <c r="AF46">
        <v>1E-3</v>
      </c>
      <c r="AG46">
        <f t="shared" si="5"/>
        <v>1.4E-3</v>
      </c>
      <c r="AH46">
        <f t="shared" si="6"/>
        <v>2.5000000000000004</v>
      </c>
      <c r="AI46">
        <v>0.5</v>
      </c>
      <c r="AJ46">
        <v>15</v>
      </c>
      <c r="AK46">
        <v>2.5999999999999999E-2</v>
      </c>
      <c r="AL46">
        <v>1.1000000000000001</v>
      </c>
      <c r="AM46">
        <v>0</v>
      </c>
      <c r="AN46">
        <v>0</v>
      </c>
      <c r="AO46">
        <v>0</v>
      </c>
      <c r="AP46">
        <v>0</v>
      </c>
      <c r="AQ46">
        <v>0</v>
      </c>
      <c r="AR46">
        <v>0</v>
      </c>
      <c r="AS46">
        <v>0</v>
      </c>
      <c r="AT46">
        <v>2</v>
      </c>
      <c r="AU46">
        <v>600</v>
      </c>
      <c r="AV46">
        <v>60</v>
      </c>
      <c r="AW46">
        <v>90</v>
      </c>
      <c r="AX46">
        <v>270</v>
      </c>
      <c r="AY46">
        <v>6.25</v>
      </c>
    </row>
    <row r="47" spans="1:51" x14ac:dyDescent="0.35">
      <c r="A47" t="s">
        <v>293</v>
      </c>
      <c r="B47">
        <v>1655</v>
      </c>
      <c r="C47">
        <v>15</v>
      </c>
      <c r="D47">
        <v>0.92799999999999805</v>
      </c>
      <c r="E47">
        <v>0.12</v>
      </c>
      <c r="F47">
        <f t="shared" si="0"/>
        <v>7.7333333333333174</v>
      </c>
      <c r="G47">
        <f t="shared" si="1"/>
        <v>4.5215999999999999E-2</v>
      </c>
      <c r="H47">
        <v>0</v>
      </c>
      <c r="I47">
        <f t="shared" si="2"/>
        <v>5.8744627199999878E-2</v>
      </c>
      <c r="J47">
        <v>1</v>
      </c>
      <c r="K47">
        <v>0.14000000000000001</v>
      </c>
      <c r="L47">
        <f t="shared" si="3"/>
        <v>0.19600000000000001</v>
      </c>
      <c r="M47">
        <f t="shared" si="4"/>
        <v>3.4999999999999991</v>
      </c>
      <c r="N47">
        <v>1</v>
      </c>
      <c r="O47">
        <v>30</v>
      </c>
      <c r="P47">
        <v>0</v>
      </c>
      <c r="Q47">
        <v>1.4</v>
      </c>
      <c r="R47">
        <v>0</v>
      </c>
      <c r="S47">
        <v>0</v>
      </c>
      <c r="T47">
        <v>0</v>
      </c>
      <c r="U47">
        <v>0</v>
      </c>
      <c r="V47">
        <v>0</v>
      </c>
      <c r="W47">
        <v>0</v>
      </c>
      <c r="X47">
        <v>0</v>
      </c>
      <c r="Y47">
        <v>0</v>
      </c>
      <c r="Z47">
        <v>0</v>
      </c>
      <c r="AA47">
        <v>0</v>
      </c>
      <c r="AB47">
        <v>0</v>
      </c>
      <c r="AC47">
        <v>0</v>
      </c>
      <c r="AD47">
        <v>0</v>
      </c>
      <c r="AE47">
        <v>0</v>
      </c>
      <c r="AF47">
        <v>1E-3</v>
      </c>
      <c r="AG47">
        <f t="shared" si="5"/>
        <v>1.4E-3</v>
      </c>
      <c r="AH47">
        <f t="shared" si="6"/>
        <v>2.5000000000000004</v>
      </c>
      <c r="AI47">
        <v>0.5</v>
      </c>
      <c r="AJ47">
        <v>15</v>
      </c>
      <c r="AK47">
        <v>2.5999999999999999E-2</v>
      </c>
      <c r="AL47">
        <v>1.1000000000000001</v>
      </c>
      <c r="AM47">
        <v>0</v>
      </c>
      <c r="AN47">
        <v>0</v>
      </c>
      <c r="AO47">
        <v>0</v>
      </c>
      <c r="AP47">
        <v>0</v>
      </c>
      <c r="AQ47">
        <v>0</v>
      </c>
      <c r="AR47">
        <v>0</v>
      </c>
      <c r="AS47">
        <v>0</v>
      </c>
      <c r="AT47">
        <v>2</v>
      </c>
      <c r="AU47">
        <v>600</v>
      </c>
      <c r="AV47">
        <v>60</v>
      </c>
      <c r="AW47">
        <v>90</v>
      </c>
      <c r="AX47">
        <v>270</v>
      </c>
      <c r="AY47">
        <v>6.25</v>
      </c>
    </row>
    <row r="48" spans="1:51" x14ac:dyDescent="0.35">
      <c r="A48" t="s">
        <v>294</v>
      </c>
      <c r="B48">
        <v>1655</v>
      </c>
      <c r="C48">
        <v>15</v>
      </c>
      <c r="D48">
        <v>0.93999999999999795</v>
      </c>
      <c r="E48">
        <v>0.12</v>
      </c>
      <c r="F48">
        <f t="shared" si="0"/>
        <v>7.8333333333333162</v>
      </c>
      <c r="G48">
        <f t="shared" si="1"/>
        <v>4.5215999999999999E-2</v>
      </c>
      <c r="H48">
        <v>0</v>
      </c>
      <c r="I48">
        <f t="shared" si="2"/>
        <v>5.9504255999999867E-2</v>
      </c>
      <c r="J48">
        <v>1</v>
      </c>
      <c r="K48">
        <v>0.14000000000000001</v>
      </c>
      <c r="L48">
        <f t="shared" si="3"/>
        <v>0.19600000000000001</v>
      </c>
      <c r="M48">
        <f t="shared" si="4"/>
        <v>3.4999999999999991</v>
      </c>
      <c r="N48">
        <v>1</v>
      </c>
      <c r="O48">
        <v>30</v>
      </c>
      <c r="P48">
        <v>0</v>
      </c>
      <c r="Q48">
        <v>1.4</v>
      </c>
      <c r="R48">
        <v>0</v>
      </c>
      <c r="S48">
        <v>0</v>
      </c>
      <c r="T48">
        <v>0</v>
      </c>
      <c r="U48">
        <v>0</v>
      </c>
      <c r="V48">
        <v>0</v>
      </c>
      <c r="W48">
        <v>0</v>
      </c>
      <c r="X48">
        <v>0</v>
      </c>
      <c r="Y48">
        <v>0</v>
      </c>
      <c r="Z48">
        <v>0</v>
      </c>
      <c r="AA48">
        <v>0</v>
      </c>
      <c r="AB48">
        <v>0</v>
      </c>
      <c r="AC48">
        <v>0</v>
      </c>
      <c r="AD48">
        <v>0</v>
      </c>
      <c r="AE48">
        <v>0</v>
      </c>
      <c r="AF48">
        <v>1E-3</v>
      </c>
      <c r="AG48">
        <f t="shared" si="5"/>
        <v>1.4E-3</v>
      </c>
      <c r="AH48">
        <f t="shared" si="6"/>
        <v>2.5000000000000004</v>
      </c>
      <c r="AI48">
        <v>0.5</v>
      </c>
      <c r="AJ48">
        <v>15</v>
      </c>
      <c r="AK48">
        <v>2.5999999999999999E-2</v>
      </c>
      <c r="AL48">
        <v>1.1000000000000001</v>
      </c>
      <c r="AM48">
        <v>0</v>
      </c>
      <c r="AN48">
        <v>0</v>
      </c>
      <c r="AO48">
        <v>0</v>
      </c>
      <c r="AP48">
        <v>0</v>
      </c>
      <c r="AQ48">
        <v>0</v>
      </c>
      <c r="AR48">
        <v>0</v>
      </c>
      <c r="AS48">
        <v>0</v>
      </c>
      <c r="AT48">
        <v>2</v>
      </c>
      <c r="AU48">
        <v>600</v>
      </c>
      <c r="AV48">
        <v>60</v>
      </c>
      <c r="AW48">
        <v>90</v>
      </c>
      <c r="AX48">
        <v>270</v>
      </c>
      <c r="AY48">
        <v>6.25</v>
      </c>
    </row>
    <row r="49" spans="1:51" x14ac:dyDescent="0.35">
      <c r="A49" t="s">
        <v>295</v>
      </c>
      <c r="B49">
        <v>1655</v>
      </c>
      <c r="C49">
        <v>15</v>
      </c>
      <c r="D49">
        <v>0.95199999999999796</v>
      </c>
      <c r="E49">
        <v>0.12</v>
      </c>
      <c r="F49">
        <f t="shared" si="0"/>
        <v>7.9333333333333167</v>
      </c>
      <c r="G49">
        <f t="shared" si="1"/>
        <v>4.5215999999999999E-2</v>
      </c>
      <c r="H49">
        <v>0</v>
      </c>
      <c r="I49">
        <f t="shared" si="2"/>
        <v>6.0263884799999869E-2</v>
      </c>
      <c r="J49">
        <v>1</v>
      </c>
      <c r="K49">
        <v>0.14000000000000001</v>
      </c>
      <c r="L49">
        <f t="shared" si="3"/>
        <v>0.19600000000000001</v>
      </c>
      <c r="M49">
        <f t="shared" si="4"/>
        <v>3.4999999999999991</v>
      </c>
      <c r="N49">
        <v>1</v>
      </c>
      <c r="O49">
        <v>30</v>
      </c>
      <c r="P49">
        <v>0</v>
      </c>
      <c r="Q49">
        <v>1.4</v>
      </c>
      <c r="R49">
        <v>0</v>
      </c>
      <c r="S49">
        <v>0</v>
      </c>
      <c r="T49">
        <v>0</v>
      </c>
      <c r="U49">
        <v>0</v>
      </c>
      <c r="V49">
        <v>0</v>
      </c>
      <c r="W49">
        <v>0</v>
      </c>
      <c r="X49">
        <v>0</v>
      </c>
      <c r="Y49">
        <v>0</v>
      </c>
      <c r="Z49">
        <v>0</v>
      </c>
      <c r="AA49">
        <v>0</v>
      </c>
      <c r="AB49">
        <v>0</v>
      </c>
      <c r="AC49">
        <v>0</v>
      </c>
      <c r="AD49">
        <v>0</v>
      </c>
      <c r="AE49">
        <v>0</v>
      </c>
      <c r="AF49">
        <v>1E-3</v>
      </c>
      <c r="AG49">
        <f t="shared" si="5"/>
        <v>1.4E-3</v>
      </c>
      <c r="AH49">
        <f t="shared" si="6"/>
        <v>2.5000000000000004</v>
      </c>
      <c r="AI49">
        <v>0.5</v>
      </c>
      <c r="AJ49">
        <v>15</v>
      </c>
      <c r="AK49">
        <v>2.5999999999999999E-2</v>
      </c>
      <c r="AL49">
        <v>1.1000000000000001</v>
      </c>
      <c r="AM49">
        <v>0</v>
      </c>
      <c r="AN49">
        <v>0</v>
      </c>
      <c r="AO49">
        <v>0</v>
      </c>
      <c r="AP49">
        <v>0</v>
      </c>
      <c r="AQ49">
        <v>0</v>
      </c>
      <c r="AR49">
        <v>0</v>
      </c>
      <c r="AS49">
        <v>0</v>
      </c>
      <c r="AT49">
        <v>2</v>
      </c>
      <c r="AU49">
        <v>600</v>
      </c>
      <c r="AV49">
        <v>60</v>
      </c>
      <c r="AW49">
        <v>90</v>
      </c>
      <c r="AX49">
        <v>270</v>
      </c>
      <c r="AY49">
        <v>6.25</v>
      </c>
    </row>
    <row r="50" spans="1:51" x14ac:dyDescent="0.35">
      <c r="A50" t="s">
        <v>296</v>
      </c>
      <c r="B50">
        <v>1655</v>
      </c>
      <c r="C50">
        <v>15</v>
      </c>
      <c r="D50">
        <v>0.96399999999999797</v>
      </c>
      <c r="E50">
        <v>0.12</v>
      </c>
      <c r="F50">
        <f t="shared" si="0"/>
        <v>8.0333333333333172</v>
      </c>
      <c r="G50">
        <f t="shared" si="1"/>
        <v>4.5215999999999999E-2</v>
      </c>
      <c r="H50">
        <v>0</v>
      </c>
      <c r="I50">
        <f t="shared" si="2"/>
        <v>6.1023513599999864E-2</v>
      </c>
      <c r="J50">
        <v>1</v>
      </c>
      <c r="K50">
        <v>0.14000000000000001</v>
      </c>
      <c r="L50">
        <f t="shared" si="3"/>
        <v>0.19600000000000001</v>
      </c>
      <c r="M50">
        <f t="shared" si="4"/>
        <v>3.4999999999999991</v>
      </c>
      <c r="N50">
        <v>1</v>
      </c>
      <c r="O50">
        <v>30</v>
      </c>
      <c r="P50">
        <v>0</v>
      </c>
      <c r="Q50">
        <v>1.4</v>
      </c>
      <c r="R50">
        <v>0</v>
      </c>
      <c r="S50">
        <v>0</v>
      </c>
      <c r="T50">
        <v>0</v>
      </c>
      <c r="U50">
        <v>0</v>
      </c>
      <c r="V50">
        <v>0</v>
      </c>
      <c r="W50">
        <v>0</v>
      </c>
      <c r="X50">
        <v>0</v>
      </c>
      <c r="Y50">
        <v>0</v>
      </c>
      <c r="Z50">
        <v>0</v>
      </c>
      <c r="AA50">
        <v>0</v>
      </c>
      <c r="AB50">
        <v>0</v>
      </c>
      <c r="AC50">
        <v>0</v>
      </c>
      <c r="AD50">
        <v>0</v>
      </c>
      <c r="AE50">
        <v>0</v>
      </c>
      <c r="AF50">
        <v>1E-3</v>
      </c>
      <c r="AG50">
        <f t="shared" si="5"/>
        <v>1.4E-3</v>
      </c>
      <c r="AH50">
        <f t="shared" si="6"/>
        <v>2.5000000000000004</v>
      </c>
      <c r="AI50">
        <v>0.5</v>
      </c>
      <c r="AJ50">
        <v>15</v>
      </c>
      <c r="AK50">
        <v>2.5999999999999999E-2</v>
      </c>
      <c r="AL50">
        <v>1.1000000000000001</v>
      </c>
      <c r="AM50">
        <v>0</v>
      </c>
      <c r="AN50">
        <v>0</v>
      </c>
      <c r="AO50">
        <v>0</v>
      </c>
      <c r="AP50">
        <v>0</v>
      </c>
      <c r="AQ50">
        <v>0</v>
      </c>
      <c r="AR50">
        <v>0</v>
      </c>
      <c r="AS50">
        <v>0</v>
      </c>
      <c r="AT50">
        <v>2</v>
      </c>
      <c r="AU50">
        <v>600</v>
      </c>
      <c r="AV50">
        <v>60</v>
      </c>
      <c r="AW50">
        <v>90</v>
      </c>
      <c r="AX50">
        <v>270</v>
      </c>
      <c r="AY50">
        <v>6.25</v>
      </c>
    </row>
    <row r="51" spans="1:51" x14ac:dyDescent="0.35">
      <c r="A51" t="s">
        <v>297</v>
      </c>
      <c r="B51">
        <v>1655</v>
      </c>
      <c r="C51">
        <v>15</v>
      </c>
      <c r="D51">
        <v>0.97599999999999798</v>
      </c>
      <c r="E51">
        <v>0.12</v>
      </c>
      <c r="F51">
        <f t="shared" si="0"/>
        <v>8.1333333333333169</v>
      </c>
      <c r="G51">
        <f t="shared" si="1"/>
        <v>4.5215999999999999E-2</v>
      </c>
      <c r="H51">
        <v>0</v>
      </c>
      <c r="I51">
        <f t="shared" si="2"/>
        <v>6.1783142399999866E-2</v>
      </c>
      <c r="J51">
        <v>1</v>
      </c>
      <c r="K51">
        <v>0.14000000000000001</v>
      </c>
      <c r="L51">
        <f t="shared" si="3"/>
        <v>0.19600000000000001</v>
      </c>
      <c r="M51">
        <f t="shared" si="4"/>
        <v>3.4999999999999991</v>
      </c>
      <c r="N51">
        <v>1</v>
      </c>
      <c r="O51">
        <v>30</v>
      </c>
      <c r="P51">
        <v>0</v>
      </c>
      <c r="Q51">
        <v>1.4</v>
      </c>
      <c r="R51">
        <v>0</v>
      </c>
      <c r="S51">
        <v>0</v>
      </c>
      <c r="T51">
        <v>0</v>
      </c>
      <c r="U51">
        <v>0</v>
      </c>
      <c r="V51">
        <v>0</v>
      </c>
      <c r="W51">
        <v>0</v>
      </c>
      <c r="X51">
        <v>0</v>
      </c>
      <c r="Y51">
        <v>0</v>
      </c>
      <c r="Z51">
        <v>0</v>
      </c>
      <c r="AA51">
        <v>0</v>
      </c>
      <c r="AB51">
        <v>0</v>
      </c>
      <c r="AC51">
        <v>0</v>
      </c>
      <c r="AD51">
        <v>0</v>
      </c>
      <c r="AE51">
        <v>0</v>
      </c>
      <c r="AF51">
        <v>1E-3</v>
      </c>
      <c r="AG51">
        <f t="shared" si="5"/>
        <v>1.4E-3</v>
      </c>
      <c r="AH51">
        <f t="shared" si="6"/>
        <v>2.5000000000000004</v>
      </c>
      <c r="AI51">
        <v>0.5</v>
      </c>
      <c r="AJ51">
        <v>15</v>
      </c>
      <c r="AK51">
        <v>2.5999999999999999E-2</v>
      </c>
      <c r="AL51">
        <v>1.1000000000000001</v>
      </c>
      <c r="AM51">
        <v>0</v>
      </c>
      <c r="AN51">
        <v>0</v>
      </c>
      <c r="AO51">
        <v>0</v>
      </c>
      <c r="AP51">
        <v>0</v>
      </c>
      <c r="AQ51">
        <v>0</v>
      </c>
      <c r="AR51">
        <v>0</v>
      </c>
      <c r="AS51">
        <v>0</v>
      </c>
      <c r="AT51">
        <v>2</v>
      </c>
      <c r="AU51">
        <v>600</v>
      </c>
      <c r="AV51">
        <v>60</v>
      </c>
      <c r="AW51">
        <v>90</v>
      </c>
      <c r="AX51">
        <v>270</v>
      </c>
      <c r="AY51">
        <v>6.25</v>
      </c>
    </row>
    <row r="52" spans="1:51" x14ac:dyDescent="0.35">
      <c r="A52" t="s">
        <v>298</v>
      </c>
      <c r="B52">
        <v>1655</v>
      </c>
      <c r="C52">
        <v>15</v>
      </c>
      <c r="D52">
        <v>0.98799999999999799</v>
      </c>
      <c r="E52">
        <v>0.12</v>
      </c>
      <c r="F52">
        <f t="shared" si="0"/>
        <v>8.2333333333333165</v>
      </c>
      <c r="G52">
        <f t="shared" si="1"/>
        <v>4.5215999999999999E-2</v>
      </c>
      <c r="H52">
        <v>0</v>
      </c>
      <c r="I52">
        <f t="shared" si="2"/>
        <v>6.2542771199999861E-2</v>
      </c>
      <c r="J52">
        <v>1</v>
      </c>
      <c r="K52">
        <v>0.14000000000000001</v>
      </c>
      <c r="L52">
        <f t="shared" si="3"/>
        <v>0.19600000000000001</v>
      </c>
      <c r="M52">
        <f t="shared" si="4"/>
        <v>3.4999999999999991</v>
      </c>
      <c r="N52">
        <v>1</v>
      </c>
      <c r="O52">
        <v>30</v>
      </c>
      <c r="P52">
        <v>0</v>
      </c>
      <c r="Q52">
        <v>1.4</v>
      </c>
      <c r="R52">
        <v>0</v>
      </c>
      <c r="S52">
        <v>0</v>
      </c>
      <c r="T52">
        <v>0</v>
      </c>
      <c r="U52">
        <v>0</v>
      </c>
      <c r="V52">
        <v>0</v>
      </c>
      <c r="W52">
        <v>0</v>
      </c>
      <c r="X52">
        <v>0</v>
      </c>
      <c r="Y52">
        <v>0</v>
      </c>
      <c r="Z52">
        <v>0</v>
      </c>
      <c r="AA52">
        <v>0</v>
      </c>
      <c r="AB52">
        <v>0</v>
      </c>
      <c r="AC52">
        <v>0</v>
      </c>
      <c r="AD52">
        <v>0</v>
      </c>
      <c r="AE52">
        <v>0</v>
      </c>
      <c r="AF52">
        <v>1E-3</v>
      </c>
      <c r="AG52">
        <f t="shared" si="5"/>
        <v>1.4E-3</v>
      </c>
      <c r="AH52">
        <f t="shared" si="6"/>
        <v>2.5000000000000004</v>
      </c>
      <c r="AI52">
        <v>0.5</v>
      </c>
      <c r="AJ52">
        <v>15</v>
      </c>
      <c r="AK52">
        <v>2.5999999999999999E-2</v>
      </c>
      <c r="AL52">
        <v>1.1000000000000001</v>
      </c>
      <c r="AM52">
        <v>0</v>
      </c>
      <c r="AN52">
        <v>0</v>
      </c>
      <c r="AO52">
        <v>0</v>
      </c>
      <c r="AP52">
        <v>0</v>
      </c>
      <c r="AQ52">
        <v>0</v>
      </c>
      <c r="AR52">
        <v>0</v>
      </c>
      <c r="AS52">
        <v>0</v>
      </c>
      <c r="AT52">
        <v>2</v>
      </c>
      <c r="AU52">
        <v>600</v>
      </c>
      <c r="AV52">
        <v>60</v>
      </c>
      <c r="AW52">
        <v>90</v>
      </c>
      <c r="AX52">
        <v>270</v>
      </c>
      <c r="AY52">
        <v>6.25</v>
      </c>
    </row>
    <row r="53" spans="1:51" x14ac:dyDescent="0.35">
      <c r="A53" t="s">
        <v>219</v>
      </c>
      <c r="B53">
        <v>1655</v>
      </c>
      <c r="C53">
        <v>15</v>
      </c>
      <c r="D53">
        <v>0.6</v>
      </c>
      <c r="E53">
        <v>0.12</v>
      </c>
      <c r="F53">
        <f t="shared" si="0"/>
        <v>5</v>
      </c>
      <c r="G53">
        <f t="shared" si="1"/>
        <v>4.5215999999999999E-2</v>
      </c>
      <c r="H53">
        <v>0</v>
      </c>
      <c r="I53">
        <f t="shared" si="2"/>
        <v>3.7981439999999998E-2</v>
      </c>
      <c r="J53">
        <v>1</v>
      </c>
      <c r="K53">
        <v>0.14000000000000001</v>
      </c>
      <c r="L53">
        <f t="shared" si="3"/>
        <v>0.19600000000000001</v>
      </c>
      <c r="M53">
        <f t="shared" si="4"/>
        <v>3.4999999999999991</v>
      </c>
      <c r="N53">
        <v>1</v>
      </c>
      <c r="O53">
        <v>1</v>
      </c>
      <c r="P53">
        <v>0</v>
      </c>
      <c r="Q53">
        <v>1.4</v>
      </c>
      <c r="R53">
        <v>0</v>
      </c>
      <c r="S53">
        <v>0</v>
      </c>
      <c r="T53">
        <v>0</v>
      </c>
      <c r="U53">
        <v>0</v>
      </c>
      <c r="V53">
        <v>0</v>
      </c>
      <c r="W53">
        <v>0</v>
      </c>
      <c r="X53">
        <v>0</v>
      </c>
      <c r="Y53">
        <v>0</v>
      </c>
      <c r="Z53">
        <v>0</v>
      </c>
      <c r="AA53">
        <v>0</v>
      </c>
      <c r="AB53">
        <v>0</v>
      </c>
      <c r="AC53">
        <v>0</v>
      </c>
      <c r="AD53">
        <v>0</v>
      </c>
      <c r="AE53">
        <v>0</v>
      </c>
      <c r="AF53">
        <v>1E-3</v>
      </c>
      <c r="AG53">
        <f t="shared" si="5"/>
        <v>1.4E-3</v>
      </c>
      <c r="AH53">
        <f t="shared" si="6"/>
        <v>2.5000000000000004</v>
      </c>
      <c r="AI53">
        <v>0.5</v>
      </c>
      <c r="AJ53">
        <v>15</v>
      </c>
      <c r="AK53">
        <v>2.5999999999999999E-2</v>
      </c>
      <c r="AL53">
        <v>1.1000000000000001</v>
      </c>
      <c r="AM53">
        <v>0</v>
      </c>
      <c r="AN53">
        <v>0</v>
      </c>
      <c r="AO53">
        <v>0</v>
      </c>
      <c r="AP53">
        <v>0</v>
      </c>
      <c r="AQ53">
        <v>0</v>
      </c>
      <c r="AR53">
        <v>0</v>
      </c>
      <c r="AS53">
        <v>0</v>
      </c>
      <c r="AT53">
        <v>2</v>
      </c>
      <c r="AU53">
        <v>600</v>
      </c>
      <c r="AV53">
        <v>60</v>
      </c>
      <c r="AW53">
        <v>90</v>
      </c>
      <c r="AX53">
        <v>270</v>
      </c>
      <c r="AY53">
        <v>6.25</v>
      </c>
    </row>
    <row r="54" spans="1:51" x14ac:dyDescent="0.35">
      <c r="A54" t="s">
        <v>220</v>
      </c>
      <c r="B54">
        <v>1655</v>
      </c>
      <c r="C54">
        <v>15</v>
      </c>
      <c r="D54">
        <v>0.6</v>
      </c>
      <c r="E54">
        <v>0.12</v>
      </c>
      <c r="F54">
        <f t="shared" si="0"/>
        <v>5</v>
      </c>
      <c r="G54">
        <f t="shared" si="1"/>
        <v>4.5215999999999999E-2</v>
      </c>
      <c r="H54">
        <v>0</v>
      </c>
      <c r="I54">
        <f t="shared" si="2"/>
        <v>3.7981439999999998E-2</v>
      </c>
      <c r="J54">
        <v>1</v>
      </c>
      <c r="K54">
        <v>0.14000000000000001</v>
      </c>
      <c r="L54">
        <f t="shared" si="3"/>
        <v>0.19600000000000001</v>
      </c>
      <c r="M54">
        <f t="shared" si="4"/>
        <v>3.4999999999999991</v>
      </c>
      <c r="N54">
        <v>1</v>
      </c>
      <c r="O54">
        <v>2</v>
      </c>
      <c r="P54">
        <v>0</v>
      </c>
      <c r="Q54">
        <v>1.4</v>
      </c>
      <c r="R54">
        <v>0</v>
      </c>
      <c r="S54">
        <v>0</v>
      </c>
      <c r="T54">
        <v>0</v>
      </c>
      <c r="U54">
        <v>0</v>
      </c>
      <c r="V54">
        <v>0</v>
      </c>
      <c r="W54">
        <v>0</v>
      </c>
      <c r="X54">
        <v>0</v>
      </c>
      <c r="Y54">
        <v>0</v>
      </c>
      <c r="Z54">
        <v>0</v>
      </c>
      <c r="AA54">
        <v>0</v>
      </c>
      <c r="AB54">
        <v>0</v>
      </c>
      <c r="AC54">
        <v>0</v>
      </c>
      <c r="AD54">
        <v>0</v>
      </c>
      <c r="AE54">
        <v>0</v>
      </c>
      <c r="AF54">
        <v>1E-3</v>
      </c>
      <c r="AG54">
        <f t="shared" si="5"/>
        <v>1.4E-3</v>
      </c>
      <c r="AH54">
        <f t="shared" si="6"/>
        <v>2.5000000000000004</v>
      </c>
      <c r="AI54">
        <v>0.5</v>
      </c>
      <c r="AJ54">
        <v>15</v>
      </c>
      <c r="AK54">
        <v>2.5999999999999999E-2</v>
      </c>
      <c r="AL54">
        <v>1.1000000000000001</v>
      </c>
      <c r="AM54">
        <v>0</v>
      </c>
      <c r="AN54">
        <v>0</v>
      </c>
      <c r="AO54">
        <v>0</v>
      </c>
      <c r="AP54">
        <v>0</v>
      </c>
      <c r="AQ54">
        <v>0</v>
      </c>
      <c r="AR54">
        <v>0</v>
      </c>
      <c r="AS54">
        <v>0</v>
      </c>
      <c r="AT54">
        <v>2</v>
      </c>
      <c r="AU54">
        <v>600</v>
      </c>
      <c r="AV54">
        <v>60</v>
      </c>
      <c r="AW54">
        <v>90</v>
      </c>
      <c r="AX54">
        <v>270</v>
      </c>
      <c r="AY54">
        <v>6.25</v>
      </c>
    </row>
    <row r="55" spans="1:51" x14ac:dyDescent="0.35">
      <c r="A55" t="s">
        <v>221</v>
      </c>
      <c r="B55">
        <v>1655</v>
      </c>
      <c r="C55">
        <v>15</v>
      </c>
      <c r="D55">
        <v>0.6</v>
      </c>
      <c r="E55">
        <v>0.12</v>
      </c>
      <c r="F55">
        <f t="shared" si="0"/>
        <v>5</v>
      </c>
      <c r="G55">
        <f t="shared" si="1"/>
        <v>4.5215999999999999E-2</v>
      </c>
      <c r="H55">
        <v>0</v>
      </c>
      <c r="I55">
        <f t="shared" si="2"/>
        <v>3.7981439999999998E-2</v>
      </c>
      <c r="J55">
        <v>1</v>
      </c>
      <c r="K55">
        <v>0.14000000000000001</v>
      </c>
      <c r="L55">
        <f t="shared" si="3"/>
        <v>0.19600000000000001</v>
      </c>
      <c r="M55">
        <f t="shared" si="4"/>
        <v>3.4999999999999991</v>
      </c>
      <c r="N55">
        <v>1</v>
      </c>
      <c r="O55">
        <v>3</v>
      </c>
      <c r="P55">
        <v>0</v>
      </c>
      <c r="Q55">
        <v>1.4</v>
      </c>
      <c r="R55">
        <v>0</v>
      </c>
      <c r="S55">
        <v>0</v>
      </c>
      <c r="T55">
        <v>0</v>
      </c>
      <c r="U55">
        <v>0</v>
      </c>
      <c r="V55">
        <v>0</v>
      </c>
      <c r="W55">
        <v>0</v>
      </c>
      <c r="X55">
        <v>0</v>
      </c>
      <c r="Y55">
        <v>0</v>
      </c>
      <c r="Z55">
        <v>0</v>
      </c>
      <c r="AA55">
        <v>0</v>
      </c>
      <c r="AB55">
        <v>0</v>
      </c>
      <c r="AC55">
        <v>0</v>
      </c>
      <c r="AD55">
        <v>0</v>
      </c>
      <c r="AE55">
        <v>0</v>
      </c>
      <c r="AF55">
        <v>1E-3</v>
      </c>
      <c r="AG55">
        <f t="shared" si="5"/>
        <v>1.4E-3</v>
      </c>
      <c r="AH55">
        <f t="shared" si="6"/>
        <v>2.5000000000000004</v>
      </c>
      <c r="AI55">
        <v>0.5</v>
      </c>
      <c r="AJ55">
        <v>15</v>
      </c>
      <c r="AK55">
        <v>2.5999999999999999E-2</v>
      </c>
      <c r="AL55">
        <v>1.1000000000000001</v>
      </c>
      <c r="AM55">
        <v>0</v>
      </c>
      <c r="AN55">
        <v>0</v>
      </c>
      <c r="AO55">
        <v>0</v>
      </c>
      <c r="AP55">
        <v>0</v>
      </c>
      <c r="AQ55">
        <v>0</v>
      </c>
      <c r="AR55">
        <v>0</v>
      </c>
      <c r="AS55">
        <v>0</v>
      </c>
      <c r="AT55">
        <v>2</v>
      </c>
      <c r="AU55">
        <v>600</v>
      </c>
      <c r="AV55">
        <v>60</v>
      </c>
      <c r="AW55">
        <v>90</v>
      </c>
      <c r="AX55">
        <v>270</v>
      </c>
      <c r="AY55">
        <v>6.25</v>
      </c>
    </row>
    <row r="56" spans="1:51" x14ac:dyDescent="0.35">
      <c r="A56" t="s">
        <v>222</v>
      </c>
      <c r="B56">
        <v>1655</v>
      </c>
      <c r="C56">
        <v>15</v>
      </c>
      <c r="D56">
        <v>0.6</v>
      </c>
      <c r="E56">
        <v>0.12</v>
      </c>
      <c r="F56">
        <f t="shared" si="0"/>
        <v>5</v>
      </c>
      <c r="G56">
        <f t="shared" si="1"/>
        <v>4.5215999999999999E-2</v>
      </c>
      <c r="H56">
        <v>0</v>
      </c>
      <c r="I56">
        <f t="shared" si="2"/>
        <v>3.7981439999999998E-2</v>
      </c>
      <c r="J56">
        <v>1</v>
      </c>
      <c r="K56">
        <v>0.14000000000000001</v>
      </c>
      <c r="L56">
        <f t="shared" si="3"/>
        <v>0.19600000000000001</v>
      </c>
      <c r="M56">
        <f t="shared" si="4"/>
        <v>3.4999999999999991</v>
      </c>
      <c r="N56">
        <v>1</v>
      </c>
      <c r="O56">
        <v>4</v>
      </c>
      <c r="P56">
        <v>0</v>
      </c>
      <c r="Q56">
        <v>1.4</v>
      </c>
      <c r="R56">
        <v>0</v>
      </c>
      <c r="S56">
        <v>0</v>
      </c>
      <c r="T56">
        <v>0</v>
      </c>
      <c r="U56">
        <v>0</v>
      </c>
      <c r="V56">
        <v>0</v>
      </c>
      <c r="W56">
        <v>0</v>
      </c>
      <c r="X56">
        <v>0</v>
      </c>
      <c r="Y56">
        <v>0</v>
      </c>
      <c r="Z56">
        <v>0</v>
      </c>
      <c r="AA56">
        <v>0</v>
      </c>
      <c r="AB56">
        <v>0</v>
      </c>
      <c r="AC56">
        <v>0</v>
      </c>
      <c r="AD56">
        <v>0</v>
      </c>
      <c r="AE56">
        <v>0</v>
      </c>
      <c r="AF56">
        <v>1E-3</v>
      </c>
      <c r="AG56">
        <f t="shared" si="5"/>
        <v>1.4E-3</v>
      </c>
      <c r="AH56">
        <f t="shared" si="6"/>
        <v>2.5000000000000004</v>
      </c>
      <c r="AI56">
        <v>0.5</v>
      </c>
      <c r="AJ56">
        <v>15</v>
      </c>
      <c r="AK56">
        <v>2.5999999999999999E-2</v>
      </c>
      <c r="AL56">
        <v>1.1000000000000001</v>
      </c>
      <c r="AM56">
        <v>0</v>
      </c>
      <c r="AN56">
        <v>0</v>
      </c>
      <c r="AO56">
        <v>0</v>
      </c>
      <c r="AP56">
        <v>0</v>
      </c>
      <c r="AQ56">
        <v>0</v>
      </c>
      <c r="AR56">
        <v>0</v>
      </c>
      <c r="AS56">
        <v>0</v>
      </c>
      <c r="AT56">
        <v>2</v>
      </c>
      <c r="AU56">
        <v>600</v>
      </c>
      <c r="AV56">
        <v>60</v>
      </c>
      <c r="AW56">
        <v>90</v>
      </c>
      <c r="AX56">
        <v>270</v>
      </c>
      <c r="AY56">
        <v>6.25</v>
      </c>
    </row>
    <row r="57" spans="1:51" x14ac:dyDescent="0.35">
      <c r="A57" t="s">
        <v>223</v>
      </c>
      <c r="B57">
        <v>1655</v>
      </c>
      <c r="C57">
        <v>15</v>
      </c>
      <c r="D57">
        <v>0.6</v>
      </c>
      <c r="E57">
        <v>0.12</v>
      </c>
      <c r="F57">
        <f t="shared" si="0"/>
        <v>5</v>
      </c>
      <c r="G57">
        <f t="shared" si="1"/>
        <v>4.5215999999999999E-2</v>
      </c>
      <c r="H57">
        <v>0</v>
      </c>
      <c r="I57">
        <f t="shared" si="2"/>
        <v>3.7981439999999998E-2</v>
      </c>
      <c r="J57">
        <v>1</v>
      </c>
      <c r="K57">
        <v>0.14000000000000001</v>
      </c>
      <c r="L57">
        <f t="shared" si="3"/>
        <v>0.19600000000000001</v>
      </c>
      <c r="M57">
        <f t="shared" si="4"/>
        <v>3.4999999999999991</v>
      </c>
      <c r="N57">
        <v>1</v>
      </c>
      <c r="O57">
        <v>5</v>
      </c>
      <c r="P57">
        <v>0</v>
      </c>
      <c r="Q57">
        <v>1.4</v>
      </c>
      <c r="R57">
        <v>0</v>
      </c>
      <c r="S57">
        <v>0</v>
      </c>
      <c r="T57">
        <v>0</v>
      </c>
      <c r="U57">
        <v>0</v>
      </c>
      <c r="V57">
        <v>0</v>
      </c>
      <c r="W57">
        <v>0</v>
      </c>
      <c r="X57">
        <v>0</v>
      </c>
      <c r="Y57">
        <v>0</v>
      </c>
      <c r="Z57">
        <v>0</v>
      </c>
      <c r="AA57">
        <v>0</v>
      </c>
      <c r="AB57">
        <v>0</v>
      </c>
      <c r="AC57">
        <v>0</v>
      </c>
      <c r="AD57">
        <v>0</v>
      </c>
      <c r="AE57">
        <v>0</v>
      </c>
      <c r="AF57">
        <v>1E-3</v>
      </c>
      <c r="AG57">
        <f t="shared" si="5"/>
        <v>1.4E-3</v>
      </c>
      <c r="AH57">
        <f t="shared" si="6"/>
        <v>2.5000000000000004</v>
      </c>
      <c r="AI57">
        <v>0.5</v>
      </c>
      <c r="AJ57">
        <v>15</v>
      </c>
      <c r="AK57">
        <v>2.5999999999999999E-2</v>
      </c>
      <c r="AL57">
        <v>1.1000000000000001</v>
      </c>
      <c r="AM57">
        <v>0</v>
      </c>
      <c r="AN57">
        <v>0</v>
      </c>
      <c r="AO57">
        <v>0</v>
      </c>
      <c r="AP57">
        <v>0</v>
      </c>
      <c r="AQ57">
        <v>0</v>
      </c>
      <c r="AR57">
        <v>0</v>
      </c>
      <c r="AS57">
        <v>0</v>
      </c>
      <c r="AT57">
        <v>2</v>
      </c>
      <c r="AU57">
        <v>600</v>
      </c>
      <c r="AV57">
        <v>60</v>
      </c>
      <c r="AW57">
        <v>90</v>
      </c>
      <c r="AX57">
        <v>270</v>
      </c>
      <c r="AY57">
        <v>6.25</v>
      </c>
    </row>
    <row r="58" spans="1:51" x14ac:dyDescent="0.35">
      <c r="A58" t="s">
        <v>224</v>
      </c>
      <c r="B58">
        <v>1655</v>
      </c>
      <c r="C58">
        <v>15</v>
      </c>
      <c r="D58">
        <v>0.6</v>
      </c>
      <c r="E58">
        <v>0.12</v>
      </c>
      <c r="F58">
        <f t="shared" si="0"/>
        <v>5</v>
      </c>
      <c r="G58">
        <f t="shared" si="1"/>
        <v>4.5215999999999999E-2</v>
      </c>
      <c r="H58">
        <v>0</v>
      </c>
      <c r="I58">
        <f t="shared" si="2"/>
        <v>3.7981439999999998E-2</v>
      </c>
      <c r="J58">
        <v>1</v>
      </c>
      <c r="K58">
        <v>0.14000000000000001</v>
      </c>
      <c r="L58">
        <f t="shared" si="3"/>
        <v>0.19600000000000001</v>
      </c>
      <c r="M58">
        <f t="shared" si="4"/>
        <v>3.4999999999999991</v>
      </c>
      <c r="N58">
        <v>1</v>
      </c>
      <c r="O58">
        <v>6</v>
      </c>
      <c r="P58">
        <v>0</v>
      </c>
      <c r="Q58">
        <v>1.4</v>
      </c>
      <c r="R58">
        <v>0</v>
      </c>
      <c r="S58">
        <v>0</v>
      </c>
      <c r="T58">
        <v>0</v>
      </c>
      <c r="U58">
        <v>0</v>
      </c>
      <c r="V58">
        <v>0</v>
      </c>
      <c r="W58">
        <v>0</v>
      </c>
      <c r="X58">
        <v>0</v>
      </c>
      <c r="Y58">
        <v>0</v>
      </c>
      <c r="Z58">
        <v>0</v>
      </c>
      <c r="AA58">
        <v>0</v>
      </c>
      <c r="AB58">
        <v>0</v>
      </c>
      <c r="AC58">
        <v>0</v>
      </c>
      <c r="AD58">
        <v>0</v>
      </c>
      <c r="AE58">
        <v>0</v>
      </c>
      <c r="AF58">
        <v>1E-3</v>
      </c>
      <c r="AG58">
        <f t="shared" si="5"/>
        <v>1.4E-3</v>
      </c>
      <c r="AH58">
        <f t="shared" si="6"/>
        <v>2.5000000000000004</v>
      </c>
      <c r="AI58">
        <v>0.5</v>
      </c>
      <c r="AJ58">
        <v>15</v>
      </c>
      <c r="AK58">
        <v>2.5999999999999999E-2</v>
      </c>
      <c r="AL58">
        <v>1.1000000000000001</v>
      </c>
      <c r="AM58">
        <v>0</v>
      </c>
      <c r="AN58">
        <v>0</v>
      </c>
      <c r="AO58">
        <v>0</v>
      </c>
      <c r="AP58">
        <v>0</v>
      </c>
      <c r="AQ58">
        <v>0</v>
      </c>
      <c r="AR58">
        <v>0</v>
      </c>
      <c r="AS58">
        <v>0</v>
      </c>
      <c r="AT58">
        <v>2</v>
      </c>
      <c r="AU58">
        <v>600</v>
      </c>
      <c r="AV58">
        <v>60</v>
      </c>
      <c r="AW58">
        <v>90</v>
      </c>
      <c r="AX58">
        <v>270</v>
      </c>
      <c r="AY58">
        <v>6.25</v>
      </c>
    </row>
    <row r="59" spans="1:51" x14ac:dyDescent="0.35">
      <c r="A59" t="s">
        <v>225</v>
      </c>
      <c r="B59">
        <v>1655</v>
      </c>
      <c r="C59">
        <v>15</v>
      </c>
      <c r="D59">
        <v>0.6</v>
      </c>
      <c r="E59">
        <v>0.12</v>
      </c>
      <c r="F59">
        <f t="shared" si="0"/>
        <v>5</v>
      </c>
      <c r="G59">
        <f t="shared" si="1"/>
        <v>4.5215999999999999E-2</v>
      </c>
      <c r="H59">
        <v>0</v>
      </c>
      <c r="I59">
        <f t="shared" si="2"/>
        <v>3.7981439999999998E-2</v>
      </c>
      <c r="J59">
        <v>1</v>
      </c>
      <c r="K59">
        <v>0.14000000000000001</v>
      </c>
      <c r="L59">
        <f t="shared" si="3"/>
        <v>0.19600000000000001</v>
      </c>
      <c r="M59">
        <f t="shared" si="4"/>
        <v>3.4999999999999991</v>
      </c>
      <c r="N59">
        <v>1</v>
      </c>
      <c r="O59">
        <v>7</v>
      </c>
      <c r="P59">
        <v>0</v>
      </c>
      <c r="Q59">
        <v>1.4</v>
      </c>
      <c r="R59">
        <v>0</v>
      </c>
      <c r="S59">
        <v>0</v>
      </c>
      <c r="T59">
        <v>0</v>
      </c>
      <c r="U59">
        <v>0</v>
      </c>
      <c r="V59">
        <v>0</v>
      </c>
      <c r="W59">
        <v>0</v>
      </c>
      <c r="X59">
        <v>0</v>
      </c>
      <c r="Y59">
        <v>0</v>
      </c>
      <c r="Z59">
        <v>0</v>
      </c>
      <c r="AA59">
        <v>0</v>
      </c>
      <c r="AB59">
        <v>0</v>
      </c>
      <c r="AC59">
        <v>0</v>
      </c>
      <c r="AD59">
        <v>0</v>
      </c>
      <c r="AE59">
        <v>0</v>
      </c>
      <c r="AF59">
        <v>1E-3</v>
      </c>
      <c r="AG59">
        <f t="shared" si="5"/>
        <v>1.4E-3</v>
      </c>
      <c r="AH59">
        <f t="shared" si="6"/>
        <v>2.5000000000000004</v>
      </c>
      <c r="AI59">
        <v>0.5</v>
      </c>
      <c r="AJ59">
        <v>15</v>
      </c>
      <c r="AK59">
        <v>2.5999999999999999E-2</v>
      </c>
      <c r="AL59">
        <v>1.1000000000000001</v>
      </c>
      <c r="AM59">
        <v>0</v>
      </c>
      <c r="AN59">
        <v>0</v>
      </c>
      <c r="AO59">
        <v>0</v>
      </c>
      <c r="AP59">
        <v>0</v>
      </c>
      <c r="AQ59">
        <v>0</v>
      </c>
      <c r="AR59">
        <v>0</v>
      </c>
      <c r="AS59">
        <v>0</v>
      </c>
      <c r="AT59">
        <v>2</v>
      </c>
      <c r="AU59">
        <v>600</v>
      </c>
      <c r="AV59">
        <v>60</v>
      </c>
      <c r="AW59">
        <v>90</v>
      </c>
      <c r="AX59">
        <v>270</v>
      </c>
      <c r="AY59">
        <v>6.25</v>
      </c>
    </row>
    <row r="60" spans="1:51" x14ac:dyDescent="0.35">
      <c r="A60" t="s">
        <v>226</v>
      </c>
      <c r="B60">
        <v>1655</v>
      </c>
      <c r="C60">
        <v>15</v>
      </c>
      <c r="D60">
        <v>0.6</v>
      </c>
      <c r="E60">
        <v>0.12</v>
      </c>
      <c r="F60">
        <f t="shared" si="0"/>
        <v>5</v>
      </c>
      <c r="G60">
        <f t="shared" si="1"/>
        <v>4.5215999999999999E-2</v>
      </c>
      <c r="H60">
        <v>0</v>
      </c>
      <c r="I60">
        <f t="shared" si="2"/>
        <v>3.7981439999999998E-2</v>
      </c>
      <c r="J60">
        <v>1</v>
      </c>
      <c r="K60">
        <v>0.14000000000000001</v>
      </c>
      <c r="L60">
        <f t="shared" si="3"/>
        <v>0.19600000000000001</v>
      </c>
      <c r="M60">
        <f t="shared" si="4"/>
        <v>3.4999999999999991</v>
      </c>
      <c r="N60">
        <v>1</v>
      </c>
      <c r="O60">
        <v>8</v>
      </c>
      <c r="P60">
        <v>0</v>
      </c>
      <c r="Q60">
        <v>1.4</v>
      </c>
      <c r="R60">
        <v>0</v>
      </c>
      <c r="S60">
        <v>0</v>
      </c>
      <c r="T60">
        <v>0</v>
      </c>
      <c r="U60">
        <v>0</v>
      </c>
      <c r="V60">
        <v>0</v>
      </c>
      <c r="W60">
        <v>0</v>
      </c>
      <c r="X60">
        <v>0</v>
      </c>
      <c r="Y60">
        <v>0</v>
      </c>
      <c r="Z60">
        <v>0</v>
      </c>
      <c r="AA60">
        <v>0</v>
      </c>
      <c r="AB60">
        <v>0</v>
      </c>
      <c r="AC60">
        <v>0</v>
      </c>
      <c r="AD60">
        <v>0</v>
      </c>
      <c r="AE60">
        <v>0</v>
      </c>
      <c r="AF60">
        <v>1E-3</v>
      </c>
      <c r="AG60">
        <f t="shared" si="5"/>
        <v>1.4E-3</v>
      </c>
      <c r="AH60">
        <f t="shared" si="6"/>
        <v>2.5000000000000004</v>
      </c>
      <c r="AI60">
        <v>0.5</v>
      </c>
      <c r="AJ60">
        <v>15</v>
      </c>
      <c r="AK60">
        <v>2.5999999999999999E-2</v>
      </c>
      <c r="AL60">
        <v>1.1000000000000001</v>
      </c>
      <c r="AM60">
        <v>0</v>
      </c>
      <c r="AN60">
        <v>0</v>
      </c>
      <c r="AO60">
        <v>0</v>
      </c>
      <c r="AP60">
        <v>0</v>
      </c>
      <c r="AQ60">
        <v>0</v>
      </c>
      <c r="AR60">
        <v>0</v>
      </c>
      <c r="AS60">
        <v>0</v>
      </c>
      <c r="AT60">
        <v>2</v>
      </c>
      <c r="AU60">
        <v>600</v>
      </c>
      <c r="AV60">
        <v>60</v>
      </c>
      <c r="AW60">
        <v>90</v>
      </c>
      <c r="AX60">
        <v>270</v>
      </c>
      <c r="AY60">
        <v>6.25</v>
      </c>
    </row>
    <row r="61" spans="1:51" x14ac:dyDescent="0.35">
      <c r="A61" t="s">
        <v>227</v>
      </c>
      <c r="B61">
        <v>1655</v>
      </c>
      <c r="C61">
        <v>15</v>
      </c>
      <c r="D61">
        <v>0.6</v>
      </c>
      <c r="E61">
        <v>0.12</v>
      </c>
      <c r="F61">
        <f t="shared" si="0"/>
        <v>5</v>
      </c>
      <c r="G61">
        <f t="shared" si="1"/>
        <v>4.5215999999999999E-2</v>
      </c>
      <c r="H61">
        <v>0</v>
      </c>
      <c r="I61">
        <f t="shared" si="2"/>
        <v>3.7981439999999998E-2</v>
      </c>
      <c r="J61">
        <v>1</v>
      </c>
      <c r="K61">
        <v>0.14000000000000001</v>
      </c>
      <c r="L61">
        <f t="shared" si="3"/>
        <v>0.19600000000000001</v>
      </c>
      <c r="M61">
        <f t="shared" si="4"/>
        <v>3.4999999999999991</v>
      </c>
      <c r="N61">
        <v>1</v>
      </c>
      <c r="O61">
        <v>9</v>
      </c>
      <c r="P61">
        <v>0</v>
      </c>
      <c r="Q61">
        <v>1.4</v>
      </c>
      <c r="R61">
        <v>0</v>
      </c>
      <c r="S61">
        <v>0</v>
      </c>
      <c r="T61">
        <v>0</v>
      </c>
      <c r="U61">
        <v>0</v>
      </c>
      <c r="V61">
        <v>0</v>
      </c>
      <c r="W61">
        <v>0</v>
      </c>
      <c r="X61">
        <v>0</v>
      </c>
      <c r="Y61">
        <v>0</v>
      </c>
      <c r="Z61">
        <v>0</v>
      </c>
      <c r="AA61">
        <v>0</v>
      </c>
      <c r="AB61">
        <v>0</v>
      </c>
      <c r="AC61">
        <v>0</v>
      </c>
      <c r="AD61">
        <v>0</v>
      </c>
      <c r="AE61">
        <v>0</v>
      </c>
      <c r="AF61">
        <v>1E-3</v>
      </c>
      <c r="AG61">
        <f t="shared" si="5"/>
        <v>1.4E-3</v>
      </c>
      <c r="AH61">
        <f t="shared" si="6"/>
        <v>2.5000000000000004</v>
      </c>
      <c r="AI61">
        <v>0.5</v>
      </c>
      <c r="AJ61">
        <v>15</v>
      </c>
      <c r="AK61">
        <v>2.5999999999999999E-2</v>
      </c>
      <c r="AL61">
        <v>1.1000000000000001</v>
      </c>
      <c r="AM61">
        <v>0</v>
      </c>
      <c r="AN61">
        <v>0</v>
      </c>
      <c r="AO61">
        <v>0</v>
      </c>
      <c r="AP61">
        <v>0</v>
      </c>
      <c r="AQ61">
        <v>0</v>
      </c>
      <c r="AR61">
        <v>0</v>
      </c>
      <c r="AS61">
        <v>0</v>
      </c>
      <c r="AT61">
        <v>2</v>
      </c>
      <c r="AU61">
        <v>600</v>
      </c>
      <c r="AV61">
        <v>60</v>
      </c>
      <c r="AW61">
        <v>90</v>
      </c>
      <c r="AX61">
        <v>270</v>
      </c>
      <c r="AY61">
        <v>6.25</v>
      </c>
    </row>
    <row r="62" spans="1:51" x14ac:dyDescent="0.35">
      <c r="A62" t="s">
        <v>228</v>
      </c>
      <c r="B62">
        <v>1655</v>
      </c>
      <c r="C62">
        <v>15</v>
      </c>
      <c r="D62">
        <v>0.6</v>
      </c>
      <c r="E62">
        <v>0.12</v>
      </c>
      <c r="F62">
        <f t="shared" si="0"/>
        <v>5</v>
      </c>
      <c r="G62">
        <f t="shared" si="1"/>
        <v>4.5215999999999999E-2</v>
      </c>
      <c r="H62">
        <v>0</v>
      </c>
      <c r="I62">
        <f t="shared" si="2"/>
        <v>3.7981439999999998E-2</v>
      </c>
      <c r="J62">
        <v>1</v>
      </c>
      <c r="K62">
        <v>0.14000000000000001</v>
      </c>
      <c r="L62">
        <f t="shared" si="3"/>
        <v>0.19600000000000001</v>
      </c>
      <c r="M62">
        <f t="shared" si="4"/>
        <v>3.4999999999999991</v>
      </c>
      <c r="N62">
        <v>1</v>
      </c>
      <c r="O62">
        <v>10</v>
      </c>
      <c r="P62">
        <v>0</v>
      </c>
      <c r="Q62">
        <v>1.4</v>
      </c>
      <c r="R62">
        <v>0</v>
      </c>
      <c r="S62">
        <v>0</v>
      </c>
      <c r="T62">
        <v>0</v>
      </c>
      <c r="U62">
        <v>0</v>
      </c>
      <c r="V62">
        <v>0</v>
      </c>
      <c r="W62">
        <v>0</v>
      </c>
      <c r="X62">
        <v>0</v>
      </c>
      <c r="Y62">
        <v>0</v>
      </c>
      <c r="Z62">
        <v>0</v>
      </c>
      <c r="AA62">
        <v>0</v>
      </c>
      <c r="AB62">
        <v>0</v>
      </c>
      <c r="AC62">
        <v>0</v>
      </c>
      <c r="AD62">
        <v>0</v>
      </c>
      <c r="AE62">
        <v>0</v>
      </c>
      <c r="AF62">
        <v>1E-3</v>
      </c>
      <c r="AG62">
        <f t="shared" si="5"/>
        <v>1.4E-3</v>
      </c>
      <c r="AH62">
        <f t="shared" si="6"/>
        <v>2.5000000000000004</v>
      </c>
      <c r="AI62">
        <v>0.5</v>
      </c>
      <c r="AJ62">
        <v>15</v>
      </c>
      <c r="AK62">
        <v>2.5999999999999999E-2</v>
      </c>
      <c r="AL62">
        <v>1.1000000000000001</v>
      </c>
      <c r="AM62">
        <v>0</v>
      </c>
      <c r="AN62">
        <v>0</v>
      </c>
      <c r="AO62">
        <v>0</v>
      </c>
      <c r="AP62">
        <v>0</v>
      </c>
      <c r="AQ62">
        <v>0</v>
      </c>
      <c r="AR62">
        <v>0</v>
      </c>
      <c r="AS62">
        <v>0</v>
      </c>
      <c r="AT62">
        <v>2</v>
      </c>
      <c r="AU62">
        <v>600</v>
      </c>
      <c r="AV62">
        <v>60</v>
      </c>
      <c r="AW62">
        <v>90</v>
      </c>
      <c r="AX62">
        <v>270</v>
      </c>
      <c r="AY62">
        <v>6.25</v>
      </c>
    </row>
    <row r="63" spans="1:51" x14ac:dyDescent="0.35">
      <c r="A63" t="s">
        <v>229</v>
      </c>
      <c r="B63">
        <v>1655</v>
      </c>
      <c r="C63">
        <v>15</v>
      </c>
      <c r="D63">
        <v>0.6</v>
      </c>
      <c r="E63">
        <v>0.12</v>
      </c>
      <c r="F63">
        <f t="shared" si="0"/>
        <v>5</v>
      </c>
      <c r="G63">
        <f t="shared" si="1"/>
        <v>4.5215999999999999E-2</v>
      </c>
      <c r="H63">
        <v>0</v>
      </c>
      <c r="I63">
        <f t="shared" si="2"/>
        <v>3.7981439999999998E-2</v>
      </c>
      <c r="J63">
        <v>1</v>
      </c>
      <c r="K63">
        <v>0.14000000000000001</v>
      </c>
      <c r="L63">
        <f t="shared" si="3"/>
        <v>0.19600000000000001</v>
      </c>
      <c r="M63">
        <f t="shared" si="4"/>
        <v>3.4999999999999991</v>
      </c>
      <c r="N63">
        <v>1</v>
      </c>
      <c r="O63">
        <v>11</v>
      </c>
      <c r="P63">
        <v>0</v>
      </c>
      <c r="Q63">
        <v>1.4</v>
      </c>
      <c r="R63">
        <v>0</v>
      </c>
      <c r="S63">
        <v>0</v>
      </c>
      <c r="T63">
        <v>0</v>
      </c>
      <c r="U63">
        <v>0</v>
      </c>
      <c r="V63">
        <v>0</v>
      </c>
      <c r="W63">
        <v>0</v>
      </c>
      <c r="X63">
        <v>0</v>
      </c>
      <c r="Y63">
        <v>0</v>
      </c>
      <c r="Z63">
        <v>0</v>
      </c>
      <c r="AA63">
        <v>0</v>
      </c>
      <c r="AB63">
        <v>0</v>
      </c>
      <c r="AC63">
        <v>0</v>
      </c>
      <c r="AD63">
        <v>0</v>
      </c>
      <c r="AE63">
        <v>0</v>
      </c>
      <c r="AF63">
        <v>1E-3</v>
      </c>
      <c r="AG63">
        <f t="shared" si="5"/>
        <v>1.4E-3</v>
      </c>
      <c r="AH63">
        <f t="shared" si="6"/>
        <v>2.5000000000000004</v>
      </c>
      <c r="AI63">
        <v>0.5</v>
      </c>
      <c r="AJ63">
        <v>15</v>
      </c>
      <c r="AK63">
        <v>2.5999999999999999E-2</v>
      </c>
      <c r="AL63">
        <v>1.1000000000000001</v>
      </c>
      <c r="AM63">
        <v>0</v>
      </c>
      <c r="AN63">
        <v>0</v>
      </c>
      <c r="AO63">
        <v>0</v>
      </c>
      <c r="AP63">
        <v>0</v>
      </c>
      <c r="AQ63">
        <v>0</v>
      </c>
      <c r="AR63">
        <v>0</v>
      </c>
      <c r="AS63">
        <v>0</v>
      </c>
      <c r="AT63">
        <v>2</v>
      </c>
      <c r="AU63">
        <v>600</v>
      </c>
      <c r="AV63">
        <v>60</v>
      </c>
      <c r="AW63">
        <v>90</v>
      </c>
      <c r="AX63">
        <v>270</v>
      </c>
      <c r="AY63">
        <v>6.25</v>
      </c>
    </row>
    <row r="64" spans="1:51" x14ac:dyDescent="0.35">
      <c r="A64" t="s">
        <v>230</v>
      </c>
      <c r="B64">
        <v>1655</v>
      </c>
      <c r="C64">
        <v>15</v>
      </c>
      <c r="D64">
        <v>0.6</v>
      </c>
      <c r="E64">
        <v>0.12</v>
      </c>
      <c r="F64">
        <f t="shared" si="0"/>
        <v>5</v>
      </c>
      <c r="G64">
        <f t="shared" si="1"/>
        <v>4.5215999999999999E-2</v>
      </c>
      <c r="H64">
        <v>0</v>
      </c>
      <c r="I64">
        <f t="shared" si="2"/>
        <v>3.7981439999999998E-2</v>
      </c>
      <c r="J64">
        <v>1</v>
      </c>
      <c r="K64">
        <v>0.14000000000000001</v>
      </c>
      <c r="L64">
        <f t="shared" si="3"/>
        <v>0.19600000000000001</v>
      </c>
      <c r="M64">
        <f t="shared" si="4"/>
        <v>3.4999999999999991</v>
      </c>
      <c r="N64">
        <v>1</v>
      </c>
      <c r="O64">
        <v>12</v>
      </c>
      <c r="P64">
        <v>0</v>
      </c>
      <c r="Q64">
        <v>1.4</v>
      </c>
      <c r="R64">
        <v>0</v>
      </c>
      <c r="S64">
        <v>0</v>
      </c>
      <c r="T64">
        <v>0</v>
      </c>
      <c r="U64">
        <v>0</v>
      </c>
      <c r="V64">
        <v>0</v>
      </c>
      <c r="W64">
        <v>0</v>
      </c>
      <c r="X64">
        <v>0</v>
      </c>
      <c r="Y64">
        <v>0</v>
      </c>
      <c r="Z64">
        <v>0</v>
      </c>
      <c r="AA64">
        <v>0</v>
      </c>
      <c r="AB64">
        <v>0</v>
      </c>
      <c r="AC64">
        <v>0</v>
      </c>
      <c r="AD64">
        <v>0</v>
      </c>
      <c r="AE64">
        <v>0</v>
      </c>
      <c r="AF64">
        <v>1E-3</v>
      </c>
      <c r="AG64">
        <f t="shared" si="5"/>
        <v>1.4E-3</v>
      </c>
      <c r="AH64">
        <f t="shared" si="6"/>
        <v>2.5000000000000004</v>
      </c>
      <c r="AI64">
        <v>0.5</v>
      </c>
      <c r="AJ64">
        <v>15</v>
      </c>
      <c r="AK64">
        <v>2.5999999999999999E-2</v>
      </c>
      <c r="AL64">
        <v>1.1000000000000001</v>
      </c>
      <c r="AM64">
        <v>0</v>
      </c>
      <c r="AN64">
        <v>0</v>
      </c>
      <c r="AO64">
        <v>0</v>
      </c>
      <c r="AP64">
        <v>0</v>
      </c>
      <c r="AQ64">
        <v>0</v>
      </c>
      <c r="AR64">
        <v>0</v>
      </c>
      <c r="AS64">
        <v>0</v>
      </c>
      <c r="AT64">
        <v>2</v>
      </c>
      <c r="AU64">
        <v>600</v>
      </c>
      <c r="AV64">
        <v>60</v>
      </c>
      <c r="AW64">
        <v>90</v>
      </c>
      <c r="AX64">
        <v>270</v>
      </c>
      <c r="AY64">
        <v>6.25</v>
      </c>
    </row>
    <row r="65" spans="1:51" x14ac:dyDescent="0.35">
      <c r="A65" t="s">
        <v>231</v>
      </c>
      <c r="B65">
        <v>1655</v>
      </c>
      <c r="C65">
        <v>15</v>
      </c>
      <c r="D65">
        <v>0.6</v>
      </c>
      <c r="E65">
        <v>0.12</v>
      </c>
      <c r="F65">
        <f t="shared" si="0"/>
        <v>5</v>
      </c>
      <c r="G65">
        <f t="shared" si="1"/>
        <v>4.5215999999999999E-2</v>
      </c>
      <c r="H65">
        <v>0</v>
      </c>
      <c r="I65">
        <f t="shared" si="2"/>
        <v>3.7981439999999998E-2</v>
      </c>
      <c r="J65">
        <v>1</v>
      </c>
      <c r="K65">
        <v>0.14000000000000001</v>
      </c>
      <c r="L65">
        <f t="shared" si="3"/>
        <v>0.19600000000000001</v>
      </c>
      <c r="M65">
        <f t="shared" si="4"/>
        <v>3.4999999999999991</v>
      </c>
      <c r="N65">
        <v>1</v>
      </c>
      <c r="O65">
        <v>13</v>
      </c>
      <c r="P65">
        <v>0</v>
      </c>
      <c r="Q65">
        <v>1.4</v>
      </c>
      <c r="R65">
        <v>0</v>
      </c>
      <c r="S65">
        <v>0</v>
      </c>
      <c r="T65">
        <v>0</v>
      </c>
      <c r="U65">
        <v>0</v>
      </c>
      <c r="V65">
        <v>0</v>
      </c>
      <c r="W65">
        <v>0</v>
      </c>
      <c r="X65">
        <v>0</v>
      </c>
      <c r="Y65">
        <v>0</v>
      </c>
      <c r="Z65">
        <v>0</v>
      </c>
      <c r="AA65">
        <v>0</v>
      </c>
      <c r="AB65">
        <v>0</v>
      </c>
      <c r="AC65">
        <v>0</v>
      </c>
      <c r="AD65">
        <v>0</v>
      </c>
      <c r="AE65">
        <v>0</v>
      </c>
      <c r="AF65">
        <v>1E-3</v>
      </c>
      <c r="AG65">
        <f t="shared" si="5"/>
        <v>1.4E-3</v>
      </c>
      <c r="AH65">
        <f t="shared" si="6"/>
        <v>2.5000000000000004</v>
      </c>
      <c r="AI65">
        <v>0.5</v>
      </c>
      <c r="AJ65">
        <v>15</v>
      </c>
      <c r="AK65">
        <v>2.5999999999999999E-2</v>
      </c>
      <c r="AL65">
        <v>1.1000000000000001</v>
      </c>
      <c r="AM65">
        <v>0</v>
      </c>
      <c r="AN65">
        <v>0</v>
      </c>
      <c r="AO65">
        <v>0</v>
      </c>
      <c r="AP65">
        <v>0</v>
      </c>
      <c r="AQ65">
        <v>0</v>
      </c>
      <c r="AR65">
        <v>0</v>
      </c>
      <c r="AS65">
        <v>0</v>
      </c>
      <c r="AT65">
        <v>2</v>
      </c>
      <c r="AU65">
        <v>600</v>
      </c>
      <c r="AV65">
        <v>60</v>
      </c>
      <c r="AW65">
        <v>90</v>
      </c>
      <c r="AX65">
        <v>270</v>
      </c>
      <c r="AY65">
        <v>6.25</v>
      </c>
    </row>
    <row r="66" spans="1:51" x14ac:dyDescent="0.35">
      <c r="A66" t="s">
        <v>232</v>
      </c>
      <c r="B66">
        <v>1655</v>
      </c>
      <c r="C66">
        <v>15</v>
      </c>
      <c r="D66">
        <v>0.6</v>
      </c>
      <c r="E66">
        <v>0.12</v>
      </c>
      <c r="F66">
        <f t="shared" si="0"/>
        <v>5</v>
      </c>
      <c r="G66">
        <f t="shared" si="1"/>
        <v>4.5215999999999999E-2</v>
      </c>
      <c r="H66">
        <v>0</v>
      </c>
      <c r="I66">
        <f t="shared" si="2"/>
        <v>3.7981439999999998E-2</v>
      </c>
      <c r="J66">
        <v>1</v>
      </c>
      <c r="K66">
        <v>0.14000000000000001</v>
      </c>
      <c r="L66">
        <f t="shared" si="3"/>
        <v>0.19600000000000001</v>
      </c>
      <c r="M66">
        <f t="shared" si="4"/>
        <v>3.4999999999999991</v>
      </c>
      <c r="N66">
        <v>1</v>
      </c>
      <c r="O66">
        <v>14</v>
      </c>
      <c r="P66">
        <v>0</v>
      </c>
      <c r="Q66">
        <v>1.4</v>
      </c>
      <c r="R66">
        <v>0</v>
      </c>
      <c r="S66">
        <v>0</v>
      </c>
      <c r="T66">
        <v>0</v>
      </c>
      <c r="U66">
        <v>0</v>
      </c>
      <c r="V66">
        <v>0</v>
      </c>
      <c r="W66">
        <v>0</v>
      </c>
      <c r="X66">
        <v>0</v>
      </c>
      <c r="Y66">
        <v>0</v>
      </c>
      <c r="Z66">
        <v>0</v>
      </c>
      <c r="AA66">
        <v>0</v>
      </c>
      <c r="AB66">
        <v>0</v>
      </c>
      <c r="AC66">
        <v>0</v>
      </c>
      <c r="AD66">
        <v>0</v>
      </c>
      <c r="AE66">
        <v>0</v>
      </c>
      <c r="AF66">
        <v>1E-3</v>
      </c>
      <c r="AG66">
        <f t="shared" si="5"/>
        <v>1.4E-3</v>
      </c>
      <c r="AH66">
        <f t="shared" si="6"/>
        <v>2.5000000000000004</v>
      </c>
      <c r="AI66">
        <v>0.5</v>
      </c>
      <c r="AJ66">
        <v>15</v>
      </c>
      <c r="AK66">
        <v>2.5999999999999999E-2</v>
      </c>
      <c r="AL66">
        <v>1.1000000000000001</v>
      </c>
      <c r="AM66">
        <v>0</v>
      </c>
      <c r="AN66">
        <v>0</v>
      </c>
      <c r="AO66">
        <v>0</v>
      </c>
      <c r="AP66">
        <v>0</v>
      </c>
      <c r="AQ66">
        <v>0</v>
      </c>
      <c r="AR66">
        <v>0</v>
      </c>
      <c r="AS66">
        <v>0</v>
      </c>
      <c r="AT66">
        <v>2</v>
      </c>
      <c r="AU66">
        <v>600</v>
      </c>
      <c r="AV66">
        <v>60</v>
      </c>
      <c r="AW66">
        <v>90</v>
      </c>
      <c r="AX66">
        <v>270</v>
      </c>
      <c r="AY66">
        <v>6.25</v>
      </c>
    </row>
    <row r="67" spans="1:51" x14ac:dyDescent="0.35">
      <c r="A67" t="s">
        <v>233</v>
      </c>
      <c r="B67">
        <v>1655</v>
      </c>
      <c r="C67">
        <v>15</v>
      </c>
      <c r="D67">
        <v>0.6</v>
      </c>
      <c r="E67">
        <v>0.12</v>
      </c>
      <c r="F67">
        <f t="shared" ref="F67:F102" si="7">D67/E67</f>
        <v>5</v>
      </c>
      <c r="G67">
        <f t="shared" ref="G67:G102" si="8">3.14*(E67^2)</f>
        <v>4.5215999999999999E-2</v>
      </c>
      <c r="H67">
        <v>0</v>
      </c>
      <c r="I67">
        <f t="shared" ref="I67:I102" si="9">1.4*(G67*D67)</f>
        <v>3.7981439999999998E-2</v>
      </c>
      <c r="J67">
        <v>1</v>
      </c>
      <c r="K67">
        <v>0.14000000000000001</v>
      </c>
      <c r="L67">
        <f t="shared" ref="L67:L102" si="10">1.4*K67</f>
        <v>0.19600000000000001</v>
      </c>
      <c r="M67">
        <f t="shared" ref="M67:M102" si="11">(0.7^2)/K67</f>
        <v>3.4999999999999991</v>
      </c>
      <c r="N67">
        <v>1</v>
      </c>
      <c r="O67">
        <v>15</v>
      </c>
      <c r="P67">
        <v>0</v>
      </c>
      <c r="Q67">
        <v>1.4</v>
      </c>
      <c r="R67">
        <v>0</v>
      </c>
      <c r="S67">
        <v>0</v>
      </c>
      <c r="T67">
        <v>0</v>
      </c>
      <c r="U67">
        <v>0</v>
      </c>
      <c r="V67">
        <v>0</v>
      </c>
      <c r="W67">
        <v>0</v>
      </c>
      <c r="X67">
        <v>0</v>
      </c>
      <c r="Y67">
        <v>0</v>
      </c>
      <c r="Z67">
        <v>0</v>
      </c>
      <c r="AA67">
        <v>0</v>
      </c>
      <c r="AB67">
        <v>0</v>
      </c>
      <c r="AC67">
        <v>0</v>
      </c>
      <c r="AD67">
        <v>0</v>
      </c>
      <c r="AE67">
        <v>0</v>
      </c>
      <c r="AF67">
        <v>1E-3</v>
      </c>
      <c r="AG67">
        <f t="shared" ref="AG67:AG102" si="12">1.4*AF67</f>
        <v>1.4E-3</v>
      </c>
      <c r="AH67">
        <f t="shared" ref="AH67:AH102" si="13">(0.05^2)/AF67</f>
        <v>2.5000000000000004</v>
      </c>
      <c r="AI67">
        <v>0.5</v>
      </c>
      <c r="AJ67">
        <v>15</v>
      </c>
      <c r="AK67">
        <v>2.5999999999999999E-2</v>
      </c>
      <c r="AL67">
        <v>1.1000000000000001</v>
      </c>
      <c r="AM67">
        <v>0</v>
      </c>
      <c r="AN67">
        <v>0</v>
      </c>
      <c r="AO67">
        <v>0</v>
      </c>
      <c r="AP67">
        <v>0</v>
      </c>
      <c r="AQ67">
        <v>0</v>
      </c>
      <c r="AR67">
        <v>0</v>
      </c>
      <c r="AS67">
        <v>0</v>
      </c>
      <c r="AT67">
        <v>2</v>
      </c>
      <c r="AU67">
        <v>600</v>
      </c>
      <c r="AV67">
        <v>60</v>
      </c>
      <c r="AW67">
        <v>90</v>
      </c>
      <c r="AX67">
        <v>270</v>
      </c>
      <c r="AY67">
        <v>6.25</v>
      </c>
    </row>
    <row r="68" spans="1:51" x14ac:dyDescent="0.35">
      <c r="A68" t="s">
        <v>234</v>
      </c>
      <c r="B68">
        <v>1655</v>
      </c>
      <c r="C68">
        <v>15</v>
      </c>
      <c r="D68">
        <v>0.6</v>
      </c>
      <c r="E68">
        <v>0.12</v>
      </c>
      <c r="F68">
        <f t="shared" si="7"/>
        <v>5</v>
      </c>
      <c r="G68">
        <f t="shared" si="8"/>
        <v>4.5215999999999999E-2</v>
      </c>
      <c r="H68">
        <v>0</v>
      </c>
      <c r="I68">
        <f t="shared" si="9"/>
        <v>3.7981439999999998E-2</v>
      </c>
      <c r="J68">
        <v>1</v>
      </c>
      <c r="K68">
        <v>0.14000000000000001</v>
      </c>
      <c r="L68">
        <f t="shared" si="10"/>
        <v>0.19600000000000001</v>
      </c>
      <c r="M68">
        <f t="shared" si="11"/>
        <v>3.4999999999999991</v>
      </c>
      <c r="N68">
        <v>1</v>
      </c>
      <c r="O68">
        <v>16</v>
      </c>
      <c r="P68">
        <v>0</v>
      </c>
      <c r="Q68">
        <v>1.4</v>
      </c>
      <c r="R68">
        <v>0</v>
      </c>
      <c r="S68">
        <v>0</v>
      </c>
      <c r="T68">
        <v>0</v>
      </c>
      <c r="U68">
        <v>0</v>
      </c>
      <c r="V68">
        <v>0</v>
      </c>
      <c r="W68">
        <v>0</v>
      </c>
      <c r="X68">
        <v>0</v>
      </c>
      <c r="Y68">
        <v>0</v>
      </c>
      <c r="Z68">
        <v>0</v>
      </c>
      <c r="AA68">
        <v>0</v>
      </c>
      <c r="AB68">
        <v>0</v>
      </c>
      <c r="AC68">
        <v>0</v>
      </c>
      <c r="AD68">
        <v>0</v>
      </c>
      <c r="AE68">
        <v>0</v>
      </c>
      <c r="AF68">
        <v>1E-3</v>
      </c>
      <c r="AG68">
        <f t="shared" si="12"/>
        <v>1.4E-3</v>
      </c>
      <c r="AH68">
        <f t="shared" si="13"/>
        <v>2.5000000000000004</v>
      </c>
      <c r="AI68">
        <v>0.5</v>
      </c>
      <c r="AJ68">
        <v>15</v>
      </c>
      <c r="AK68">
        <v>2.5999999999999999E-2</v>
      </c>
      <c r="AL68">
        <v>1.1000000000000001</v>
      </c>
      <c r="AM68">
        <v>0</v>
      </c>
      <c r="AN68">
        <v>0</v>
      </c>
      <c r="AO68">
        <v>0</v>
      </c>
      <c r="AP68">
        <v>0</v>
      </c>
      <c r="AQ68">
        <v>0</v>
      </c>
      <c r="AR68">
        <v>0</v>
      </c>
      <c r="AS68">
        <v>0</v>
      </c>
      <c r="AT68">
        <v>2</v>
      </c>
      <c r="AU68">
        <v>600</v>
      </c>
      <c r="AV68">
        <v>60</v>
      </c>
      <c r="AW68">
        <v>90</v>
      </c>
      <c r="AX68">
        <v>270</v>
      </c>
      <c r="AY68">
        <v>6.25</v>
      </c>
    </row>
    <row r="69" spans="1:51" x14ac:dyDescent="0.35">
      <c r="A69" t="s">
        <v>235</v>
      </c>
      <c r="B69">
        <v>1655</v>
      </c>
      <c r="C69">
        <v>15</v>
      </c>
      <c r="D69">
        <v>0.6</v>
      </c>
      <c r="E69">
        <v>0.12</v>
      </c>
      <c r="F69">
        <f t="shared" si="7"/>
        <v>5</v>
      </c>
      <c r="G69">
        <f t="shared" si="8"/>
        <v>4.5215999999999999E-2</v>
      </c>
      <c r="H69">
        <v>0</v>
      </c>
      <c r="I69">
        <f t="shared" si="9"/>
        <v>3.7981439999999998E-2</v>
      </c>
      <c r="J69">
        <v>1</v>
      </c>
      <c r="K69">
        <v>0.14000000000000001</v>
      </c>
      <c r="L69">
        <f t="shared" si="10"/>
        <v>0.19600000000000001</v>
      </c>
      <c r="M69">
        <f t="shared" si="11"/>
        <v>3.4999999999999991</v>
      </c>
      <c r="N69">
        <v>1</v>
      </c>
      <c r="O69">
        <v>17</v>
      </c>
      <c r="P69">
        <v>0</v>
      </c>
      <c r="Q69">
        <v>1.4</v>
      </c>
      <c r="R69">
        <v>0</v>
      </c>
      <c r="S69">
        <v>0</v>
      </c>
      <c r="T69">
        <v>0</v>
      </c>
      <c r="U69">
        <v>0</v>
      </c>
      <c r="V69">
        <v>0</v>
      </c>
      <c r="W69">
        <v>0</v>
      </c>
      <c r="X69">
        <v>0</v>
      </c>
      <c r="Y69">
        <v>0</v>
      </c>
      <c r="Z69">
        <v>0</v>
      </c>
      <c r="AA69">
        <v>0</v>
      </c>
      <c r="AB69">
        <v>0</v>
      </c>
      <c r="AC69">
        <v>0</v>
      </c>
      <c r="AD69">
        <v>0</v>
      </c>
      <c r="AE69">
        <v>0</v>
      </c>
      <c r="AF69">
        <v>1E-3</v>
      </c>
      <c r="AG69">
        <f t="shared" si="12"/>
        <v>1.4E-3</v>
      </c>
      <c r="AH69">
        <f t="shared" si="13"/>
        <v>2.5000000000000004</v>
      </c>
      <c r="AI69">
        <v>0.5</v>
      </c>
      <c r="AJ69">
        <v>15</v>
      </c>
      <c r="AK69">
        <v>2.5999999999999999E-2</v>
      </c>
      <c r="AL69">
        <v>1.1000000000000001</v>
      </c>
      <c r="AM69">
        <v>0</v>
      </c>
      <c r="AN69">
        <v>0</v>
      </c>
      <c r="AO69">
        <v>0</v>
      </c>
      <c r="AP69">
        <v>0</v>
      </c>
      <c r="AQ69">
        <v>0</v>
      </c>
      <c r="AR69">
        <v>0</v>
      </c>
      <c r="AS69">
        <v>0</v>
      </c>
      <c r="AT69">
        <v>2</v>
      </c>
      <c r="AU69">
        <v>600</v>
      </c>
      <c r="AV69">
        <v>60</v>
      </c>
      <c r="AW69">
        <v>90</v>
      </c>
      <c r="AX69">
        <v>270</v>
      </c>
      <c r="AY69">
        <v>6.25</v>
      </c>
    </row>
    <row r="70" spans="1:51" x14ac:dyDescent="0.35">
      <c r="A70" t="s">
        <v>236</v>
      </c>
      <c r="B70">
        <v>1655</v>
      </c>
      <c r="C70">
        <v>15</v>
      </c>
      <c r="D70">
        <v>0.6</v>
      </c>
      <c r="E70">
        <v>0.12</v>
      </c>
      <c r="F70">
        <f t="shared" si="7"/>
        <v>5</v>
      </c>
      <c r="G70">
        <f t="shared" si="8"/>
        <v>4.5215999999999999E-2</v>
      </c>
      <c r="H70">
        <v>0</v>
      </c>
      <c r="I70">
        <f t="shared" si="9"/>
        <v>3.7981439999999998E-2</v>
      </c>
      <c r="J70">
        <v>1</v>
      </c>
      <c r="K70">
        <v>0.14000000000000001</v>
      </c>
      <c r="L70">
        <f t="shared" si="10"/>
        <v>0.19600000000000001</v>
      </c>
      <c r="M70">
        <f t="shared" si="11"/>
        <v>3.4999999999999991</v>
      </c>
      <c r="N70">
        <v>1</v>
      </c>
      <c r="O70">
        <v>18</v>
      </c>
      <c r="P70">
        <v>0</v>
      </c>
      <c r="Q70">
        <v>1.4</v>
      </c>
      <c r="R70">
        <v>0</v>
      </c>
      <c r="S70">
        <v>0</v>
      </c>
      <c r="T70">
        <v>0</v>
      </c>
      <c r="U70">
        <v>0</v>
      </c>
      <c r="V70">
        <v>0</v>
      </c>
      <c r="W70">
        <v>0</v>
      </c>
      <c r="X70">
        <v>0</v>
      </c>
      <c r="Y70">
        <v>0</v>
      </c>
      <c r="Z70">
        <v>0</v>
      </c>
      <c r="AA70">
        <v>0</v>
      </c>
      <c r="AB70">
        <v>0</v>
      </c>
      <c r="AC70">
        <v>0</v>
      </c>
      <c r="AD70">
        <v>0</v>
      </c>
      <c r="AE70">
        <v>0</v>
      </c>
      <c r="AF70">
        <v>1E-3</v>
      </c>
      <c r="AG70">
        <f t="shared" si="12"/>
        <v>1.4E-3</v>
      </c>
      <c r="AH70">
        <f t="shared" si="13"/>
        <v>2.5000000000000004</v>
      </c>
      <c r="AI70">
        <v>0.5</v>
      </c>
      <c r="AJ70">
        <v>15</v>
      </c>
      <c r="AK70">
        <v>2.5999999999999999E-2</v>
      </c>
      <c r="AL70">
        <v>1.1000000000000001</v>
      </c>
      <c r="AM70">
        <v>0</v>
      </c>
      <c r="AN70">
        <v>0</v>
      </c>
      <c r="AO70">
        <v>0</v>
      </c>
      <c r="AP70">
        <v>0</v>
      </c>
      <c r="AQ70">
        <v>0</v>
      </c>
      <c r="AR70">
        <v>0</v>
      </c>
      <c r="AS70">
        <v>0</v>
      </c>
      <c r="AT70">
        <v>2</v>
      </c>
      <c r="AU70">
        <v>600</v>
      </c>
      <c r="AV70">
        <v>60</v>
      </c>
      <c r="AW70">
        <v>90</v>
      </c>
      <c r="AX70">
        <v>270</v>
      </c>
      <c r="AY70">
        <v>6.25</v>
      </c>
    </row>
    <row r="71" spans="1:51" x14ac:dyDescent="0.35">
      <c r="A71" t="s">
        <v>237</v>
      </c>
      <c r="B71">
        <v>1655</v>
      </c>
      <c r="C71">
        <v>15</v>
      </c>
      <c r="D71">
        <v>0.6</v>
      </c>
      <c r="E71">
        <v>0.12</v>
      </c>
      <c r="F71">
        <f t="shared" si="7"/>
        <v>5</v>
      </c>
      <c r="G71">
        <f t="shared" si="8"/>
        <v>4.5215999999999999E-2</v>
      </c>
      <c r="H71">
        <v>0</v>
      </c>
      <c r="I71">
        <f t="shared" si="9"/>
        <v>3.7981439999999998E-2</v>
      </c>
      <c r="J71">
        <v>1</v>
      </c>
      <c r="K71">
        <v>0.14000000000000001</v>
      </c>
      <c r="L71">
        <f t="shared" si="10"/>
        <v>0.19600000000000001</v>
      </c>
      <c r="M71">
        <f t="shared" si="11"/>
        <v>3.4999999999999991</v>
      </c>
      <c r="N71">
        <v>1</v>
      </c>
      <c r="O71">
        <v>19</v>
      </c>
      <c r="P71">
        <v>0</v>
      </c>
      <c r="Q71">
        <v>1.4</v>
      </c>
      <c r="R71">
        <v>0</v>
      </c>
      <c r="S71">
        <v>0</v>
      </c>
      <c r="T71">
        <v>0</v>
      </c>
      <c r="U71">
        <v>0</v>
      </c>
      <c r="V71">
        <v>0</v>
      </c>
      <c r="W71">
        <v>0</v>
      </c>
      <c r="X71">
        <v>0</v>
      </c>
      <c r="Y71">
        <v>0</v>
      </c>
      <c r="Z71">
        <v>0</v>
      </c>
      <c r="AA71">
        <v>0</v>
      </c>
      <c r="AB71">
        <v>0</v>
      </c>
      <c r="AC71">
        <v>0</v>
      </c>
      <c r="AD71">
        <v>0</v>
      </c>
      <c r="AE71">
        <v>0</v>
      </c>
      <c r="AF71">
        <v>1E-3</v>
      </c>
      <c r="AG71">
        <f t="shared" si="12"/>
        <v>1.4E-3</v>
      </c>
      <c r="AH71">
        <f t="shared" si="13"/>
        <v>2.5000000000000004</v>
      </c>
      <c r="AI71">
        <v>0.5</v>
      </c>
      <c r="AJ71">
        <v>15</v>
      </c>
      <c r="AK71">
        <v>2.5999999999999999E-2</v>
      </c>
      <c r="AL71">
        <v>1.1000000000000001</v>
      </c>
      <c r="AM71">
        <v>0</v>
      </c>
      <c r="AN71">
        <v>0</v>
      </c>
      <c r="AO71">
        <v>0</v>
      </c>
      <c r="AP71">
        <v>0</v>
      </c>
      <c r="AQ71">
        <v>0</v>
      </c>
      <c r="AR71">
        <v>0</v>
      </c>
      <c r="AS71">
        <v>0</v>
      </c>
      <c r="AT71">
        <v>2</v>
      </c>
      <c r="AU71">
        <v>600</v>
      </c>
      <c r="AV71">
        <v>60</v>
      </c>
      <c r="AW71">
        <v>90</v>
      </c>
      <c r="AX71">
        <v>270</v>
      </c>
      <c r="AY71">
        <v>6.25</v>
      </c>
    </row>
    <row r="72" spans="1:51" x14ac:dyDescent="0.35">
      <c r="A72" t="s">
        <v>238</v>
      </c>
      <c r="B72">
        <v>1655</v>
      </c>
      <c r="C72">
        <v>15</v>
      </c>
      <c r="D72">
        <v>0.6</v>
      </c>
      <c r="E72">
        <v>0.12</v>
      </c>
      <c r="F72">
        <f t="shared" si="7"/>
        <v>5</v>
      </c>
      <c r="G72">
        <f t="shared" si="8"/>
        <v>4.5215999999999999E-2</v>
      </c>
      <c r="H72">
        <v>0</v>
      </c>
      <c r="I72">
        <f t="shared" si="9"/>
        <v>3.7981439999999998E-2</v>
      </c>
      <c r="J72">
        <v>1</v>
      </c>
      <c r="K72">
        <v>0.14000000000000001</v>
      </c>
      <c r="L72">
        <f t="shared" si="10"/>
        <v>0.19600000000000001</v>
      </c>
      <c r="M72">
        <f t="shared" si="11"/>
        <v>3.4999999999999991</v>
      </c>
      <c r="N72">
        <v>1</v>
      </c>
      <c r="O72">
        <v>20</v>
      </c>
      <c r="P72">
        <v>0</v>
      </c>
      <c r="Q72">
        <v>1.4</v>
      </c>
      <c r="R72">
        <v>0</v>
      </c>
      <c r="S72">
        <v>0</v>
      </c>
      <c r="T72">
        <v>0</v>
      </c>
      <c r="U72">
        <v>0</v>
      </c>
      <c r="V72">
        <v>0</v>
      </c>
      <c r="W72">
        <v>0</v>
      </c>
      <c r="X72">
        <v>0</v>
      </c>
      <c r="Y72">
        <v>0</v>
      </c>
      <c r="Z72">
        <v>0</v>
      </c>
      <c r="AA72">
        <v>0</v>
      </c>
      <c r="AB72">
        <v>0</v>
      </c>
      <c r="AC72">
        <v>0</v>
      </c>
      <c r="AD72">
        <v>0</v>
      </c>
      <c r="AE72">
        <v>0</v>
      </c>
      <c r="AF72">
        <v>1E-3</v>
      </c>
      <c r="AG72">
        <f t="shared" si="12"/>
        <v>1.4E-3</v>
      </c>
      <c r="AH72">
        <f t="shared" si="13"/>
        <v>2.5000000000000004</v>
      </c>
      <c r="AI72">
        <v>0.5</v>
      </c>
      <c r="AJ72">
        <v>15</v>
      </c>
      <c r="AK72">
        <v>2.5999999999999999E-2</v>
      </c>
      <c r="AL72">
        <v>1.1000000000000001</v>
      </c>
      <c r="AM72">
        <v>0</v>
      </c>
      <c r="AN72">
        <v>0</v>
      </c>
      <c r="AO72">
        <v>0</v>
      </c>
      <c r="AP72">
        <v>0</v>
      </c>
      <c r="AQ72">
        <v>0</v>
      </c>
      <c r="AR72">
        <v>0</v>
      </c>
      <c r="AS72">
        <v>0</v>
      </c>
      <c r="AT72">
        <v>2</v>
      </c>
      <c r="AU72">
        <v>600</v>
      </c>
      <c r="AV72">
        <v>60</v>
      </c>
      <c r="AW72">
        <v>90</v>
      </c>
      <c r="AX72">
        <v>270</v>
      </c>
      <c r="AY72">
        <v>6.25</v>
      </c>
    </row>
    <row r="73" spans="1:51" x14ac:dyDescent="0.35">
      <c r="A73" t="s">
        <v>239</v>
      </c>
      <c r="B73">
        <v>1655</v>
      </c>
      <c r="C73">
        <v>15</v>
      </c>
      <c r="D73">
        <v>0.6</v>
      </c>
      <c r="E73">
        <v>0.12</v>
      </c>
      <c r="F73">
        <f t="shared" si="7"/>
        <v>5</v>
      </c>
      <c r="G73">
        <f t="shared" si="8"/>
        <v>4.5215999999999999E-2</v>
      </c>
      <c r="H73">
        <v>0</v>
      </c>
      <c r="I73">
        <f t="shared" si="9"/>
        <v>3.7981439999999998E-2</v>
      </c>
      <c r="J73">
        <v>1</v>
      </c>
      <c r="K73">
        <v>0.14000000000000001</v>
      </c>
      <c r="L73">
        <f t="shared" si="10"/>
        <v>0.19600000000000001</v>
      </c>
      <c r="M73">
        <f t="shared" si="11"/>
        <v>3.4999999999999991</v>
      </c>
      <c r="N73">
        <v>1</v>
      </c>
      <c r="O73">
        <v>21</v>
      </c>
      <c r="P73">
        <v>0</v>
      </c>
      <c r="Q73">
        <v>1.4</v>
      </c>
      <c r="R73">
        <v>0</v>
      </c>
      <c r="S73">
        <v>0</v>
      </c>
      <c r="T73">
        <v>0</v>
      </c>
      <c r="U73">
        <v>0</v>
      </c>
      <c r="V73">
        <v>0</v>
      </c>
      <c r="W73">
        <v>0</v>
      </c>
      <c r="X73">
        <v>0</v>
      </c>
      <c r="Y73">
        <v>0</v>
      </c>
      <c r="Z73">
        <v>0</v>
      </c>
      <c r="AA73">
        <v>0</v>
      </c>
      <c r="AB73">
        <v>0</v>
      </c>
      <c r="AC73">
        <v>0</v>
      </c>
      <c r="AD73">
        <v>0</v>
      </c>
      <c r="AE73">
        <v>0</v>
      </c>
      <c r="AF73">
        <v>1E-3</v>
      </c>
      <c r="AG73">
        <f t="shared" si="12"/>
        <v>1.4E-3</v>
      </c>
      <c r="AH73">
        <f t="shared" si="13"/>
        <v>2.5000000000000004</v>
      </c>
      <c r="AI73">
        <v>0.5</v>
      </c>
      <c r="AJ73">
        <v>15</v>
      </c>
      <c r="AK73">
        <v>2.5999999999999999E-2</v>
      </c>
      <c r="AL73">
        <v>1.1000000000000001</v>
      </c>
      <c r="AM73">
        <v>0</v>
      </c>
      <c r="AN73">
        <v>0</v>
      </c>
      <c r="AO73">
        <v>0</v>
      </c>
      <c r="AP73">
        <v>0</v>
      </c>
      <c r="AQ73">
        <v>0</v>
      </c>
      <c r="AR73">
        <v>0</v>
      </c>
      <c r="AS73">
        <v>0</v>
      </c>
      <c r="AT73">
        <v>2</v>
      </c>
      <c r="AU73">
        <v>600</v>
      </c>
      <c r="AV73">
        <v>60</v>
      </c>
      <c r="AW73">
        <v>90</v>
      </c>
      <c r="AX73">
        <v>270</v>
      </c>
      <c r="AY73">
        <v>6.25</v>
      </c>
    </row>
    <row r="74" spans="1:51" x14ac:dyDescent="0.35">
      <c r="A74" t="s">
        <v>240</v>
      </c>
      <c r="B74">
        <v>1655</v>
      </c>
      <c r="C74">
        <v>15</v>
      </c>
      <c r="D74">
        <v>0.6</v>
      </c>
      <c r="E74">
        <v>0.12</v>
      </c>
      <c r="F74">
        <f t="shared" si="7"/>
        <v>5</v>
      </c>
      <c r="G74">
        <f t="shared" si="8"/>
        <v>4.5215999999999999E-2</v>
      </c>
      <c r="H74">
        <v>0</v>
      </c>
      <c r="I74">
        <f t="shared" si="9"/>
        <v>3.7981439999999998E-2</v>
      </c>
      <c r="J74">
        <v>1</v>
      </c>
      <c r="K74">
        <v>0.14000000000000001</v>
      </c>
      <c r="L74">
        <f t="shared" si="10"/>
        <v>0.19600000000000001</v>
      </c>
      <c r="M74">
        <f t="shared" si="11"/>
        <v>3.4999999999999991</v>
      </c>
      <c r="N74">
        <v>1</v>
      </c>
      <c r="O74">
        <v>22</v>
      </c>
      <c r="P74">
        <v>0</v>
      </c>
      <c r="Q74">
        <v>1.4</v>
      </c>
      <c r="R74">
        <v>0</v>
      </c>
      <c r="S74">
        <v>0</v>
      </c>
      <c r="T74">
        <v>0</v>
      </c>
      <c r="U74">
        <v>0</v>
      </c>
      <c r="V74">
        <v>0</v>
      </c>
      <c r="W74">
        <v>0</v>
      </c>
      <c r="X74">
        <v>0</v>
      </c>
      <c r="Y74">
        <v>0</v>
      </c>
      <c r="Z74">
        <v>0</v>
      </c>
      <c r="AA74">
        <v>0</v>
      </c>
      <c r="AB74">
        <v>0</v>
      </c>
      <c r="AC74">
        <v>0</v>
      </c>
      <c r="AD74">
        <v>0</v>
      </c>
      <c r="AE74">
        <v>0</v>
      </c>
      <c r="AF74">
        <v>1E-3</v>
      </c>
      <c r="AG74">
        <f t="shared" si="12"/>
        <v>1.4E-3</v>
      </c>
      <c r="AH74">
        <f t="shared" si="13"/>
        <v>2.5000000000000004</v>
      </c>
      <c r="AI74">
        <v>0.5</v>
      </c>
      <c r="AJ74">
        <v>15</v>
      </c>
      <c r="AK74">
        <v>2.5999999999999999E-2</v>
      </c>
      <c r="AL74">
        <v>1.1000000000000001</v>
      </c>
      <c r="AM74">
        <v>0</v>
      </c>
      <c r="AN74">
        <v>0</v>
      </c>
      <c r="AO74">
        <v>0</v>
      </c>
      <c r="AP74">
        <v>0</v>
      </c>
      <c r="AQ74">
        <v>0</v>
      </c>
      <c r="AR74">
        <v>0</v>
      </c>
      <c r="AS74">
        <v>0</v>
      </c>
      <c r="AT74">
        <v>2</v>
      </c>
      <c r="AU74">
        <v>600</v>
      </c>
      <c r="AV74">
        <v>60</v>
      </c>
      <c r="AW74">
        <v>90</v>
      </c>
      <c r="AX74">
        <v>270</v>
      </c>
      <c r="AY74">
        <v>6.25</v>
      </c>
    </row>
    <row r="75" spans="1:51" x14ac:dyDescent="0.35">
      <c r="A75" t="s">
        <v>241</v>
      </c>
      <c r="B75">
        <v>1655</v>
      </c>
      <c r="C75">
        <v>15</v>
      </c>
      <c r="D75">
        <v>0.6</v>
      </c>
      <c r="E75">
        <v>0.12</v>
      </c>
      <c r="F75">
        <f t="shared" si="7"/>
        <v>5</v>
      </c>
      <c r="G75">
        <f t="shared" si="8"/>
        <v>4.5215999999999999E-2</v>
      </c>
      <c r="H75">
        <v>0</v>
      </c>
      <c r="I75">
        <f t="shared" si="9"/>
        <v>3.7981439999999998E-2</v>
      </c>
      <c r="J75">
        <v>1</v>
      </c>
      <c r="K75">
        <v>0.14000000000000001</v>
      </c>
      <c r="L75">
        <f t="shared" si="10"/>
        <v>0.19600000000000001</v>
      </c>
      <c r="M75">
        <f t="shared" si="11"/>
        <v>3.4999999999999991</v>
      </c>
      <c r="N75">
        <v>1</v>
      </c>
      <c r="O75">
        <v>23</v>
      </c>
      <c r="P75">
        <v>0</v>
      </c>
      <c r="Q75">
        <v>1.4</v>
      </c>
      <c r="R75">
        <v>0</v>
      </c>
      <c r="S75">
        <v>0</v>
      </c>
      <c r="T75">
        <v>0</v>
      </c>
      <c r="U75">
        <v>0</v>
      </c>
      <c r="V75">
        <v>0</v>
      </c>
      <c r="W75">
        <v>0</v>
      </c>
      <c r="X75">
        <v>0</v>
      </c>
      <c r="Y75">
        <v>0</v>
      </c>
      <c r="Z75">
        <v>0</v>
      </c>
      <c r="AA75">
        <v>0</v>
      </c>
      <c r="AB75">
        <v>0</v>
      </c>
      <c r="AC75">
        <v>0</v>
      </c>
      <c r="AD75">
        <v>0</v>
      </c>
      <c r="AE75">
        <v>0</v>
      </c>
      <c r="AF75">
        <v>1E-3</v>
      </c>
      <c r="AG75">
        <f t="shared" si="12"/>
        <v>1.4E-3</v>
      </c>
      <c r="AH75">
        <f t="shared" si="13"/>
        <v>2.5000000000000004</v>
      </c>
      <c r="AI75">
        <v>0.5</v>
      </c>
      <c r="AJ75">
        <v>15</v>
      </c>
      <c r="AK75">
        <v>2.5999999999999999E-2</v>
      </c>
      <c r="AL75">
        <v>1.1000000000000001</v>
      </c>
      <c r="AM75">
        <v>0</v>
      </c>
      <c r="AN75">
        <v>0</v>
      </c>
      <c r="AO75">
        <v>0</v>
      </c>
      <c r="AP75">
        <v>0</v>
      </c>
      <c r="AQ75">
        <v>0</v>
      </c>
      <c r="AR75">
        <v>0</v>
      </c>
      <c r="AS75">
        <v>0</v>
      </c>
      <c r="AT75">
        <v>2</v>
      </c>
      <c r="AU75">
        <v>600</v>
      </c>
      <c r="AV75">
        <v>60</v>
      </c>
      <c r="AW75">
        <v>90</v>
      </c>
      <c r="AX75">
        <v>270</v>
      </c>
      <c r="AY75">
        <v>6.25</v>
      </c>
    </row>
    <row r="76" spans="1:51" x14ac:dyDescent="0.35">
      <c r="A76" t="s">
        <v>242</v>
      </c>
      <c r="B76">
        <v>1655</v>
      </c>
      <c r="C76">
        <v>15</v>
      </c>
      <c r="D76">
        <v>0.6</v>
      </c>
      <c r="E76">
        <v>0.12</v>
      </c>
      <c r="F76">
        <f t="shared" si="7"/>
        <v>5</v>
      </c>
      <c r="G76">
        <f t="shared" si="8"/>
        <v>4.5215999999999999E-2</v>
      </c>
      <c r="H76">
        <v>0</v>
      </c>
      <c r="I76">
        <f t="shared" si="9"/>
        <v>3.7981439999999998E-2</v>
      </c>
      <c r="J76">
        <v>1</v>
      </c>
      <c r="K76">
        <v>0.14000000000000001</v>
      </c>
      <c r="L76">
        <f t="shared" si="10"/>
        <v>0.19600000000000001</v>
      </c>
      <c r="M76">
        <f t="shared" si="11"/>
        <v>3.4999999999999991</v>
      </c>
      <c r="N76">
        <v>1</v>
      </c>
      <c r="O76">
        <v>24</v>
      </c>
      <c r="P76">
        <v>0</v>
      </c>
      <c r="Q76">
        <v>1.4</v>
      </c>
      <c r="R76">
        <v>0</v>
      </c>
      <c r="S76">
        <v>0</v>
      </c>
      <c r="T76">
        <v>0</v>
      </c>
      <c r="U76">
        <v>0</v>
      </c>
      <c r="V76">
        <v>0</v>
      </c>
      <c r="W76">
        <v>0</v>
      </c>
      <c r="X76">
        <v>0</v>
      </c>
      <c r="Y76">
        <v>0</v>
      </c>
      <c r="Z76">
        <v>0</v>
      </c>
      <c r="AA76">
        <v>0</v>
      </c>
      <c r="AB76">
        <v>0</v>
      </c>
      <c r="AC76">
        <v>0</v>
      </c>
      <c r="AD76">
        <v>0</v>
      </c>
      <c r="AE76">
        <v>0</v>
      </c>
      <c r="AF76">
        <v>1E-3</v>
      </c>
      <c r="AG76">
        <f t="shared" si="12"/>
        <v>1.4E-3</v>
      </c>
      <c r="AH76">
        <f t="shared" si="13"/>
        <v>2.5000000000000004</v>
      </c>
      <c r="AI76">
        <v>0.5</v>
      </c>
      <c r="AJ76">
        <v>15</v>
      </c>
      <c r="AK76">
        <v>2.5999999999999999E-2</v>
      </c>
      <c r="AL76">
        <v>1.1000000000000001</v>
      </c>
      <c r="AM76">
        <v>0</v>
      </c>
      <c r="AN76">
        <v>0</v>
      </c>
      <c r="AO76">
        <v>0</v>
      </c>
      <c r="AP76">
        <v>0</v>
      </c>
      <c r="AQ76">
        <v>0</v>
      </c>
      <c r="AR76">
        <v>0</v>
      </c>
      <c r="AS76">
        <v>0</v>
      </c>
      <c r="AT76">
        <v>2</v>
      </c>
      <c r="AU76">
        <v>600</v>
      </c>
      <c r="AV76">
        <v>60</v>
      </c>
      <c r="AW76">
        <v>90</v>
      </c>
      <c r="AX76">
        <v>270</v>
      </c>
      <c r="AY76">
        <v>6.25</v>
      </c>
    </row>
    <row r="77" spans="1:51" x14ac:dyDescent="0.35">
      <c r="A77" t="s">
        <v>243</v>
      </c>
      <c r="B77">
        <v>1655</v>
      </c>
      <c r="C77">
        <v>15</v>
      </c>
      <c r="D77">
        <v>0.6</v>
      </c>
      <c r="E77">
        <v>0.12</v>
      </c>
      <c r="F77">
        <f t="shared" si="7"/>
        <v>5</v>
      </c>
      <c r="G77">
        <f t="shared" si="8"/>
        <v>4.5215999999999999E-2</v>
      </c>
      <c r="H77">
        <v>0</v>
      </c>
      <c r="I77">
        <f t="shared" si="9"/>
        <v>3.7981439999999998E-2</v>
      </c>
      <c r="J77">
        <v>1</v>
      </c>
      <c r="K77">
        <v>0.14000000000000001</v>
      </c>
      <c r="L77">
        <f t="shared" si="10"/>
        <v>0.19600000000000001</v>
      </c>
      <c r="M77">
        <f t="shared" si="11"/>
        <v>3.4999999999999991</v>
      </c>
      <c r="N77">
        <v>1</v>
      </c>
      <c r="O77">
        <v>25</v>
      </c>
      <c r="P77">
        <v>0</v>
      </c>
      <c r="Q77">
        <v>1.4</v>
      </c>
      <c r="R77">
        <v>0</v>
      </c>
      <c r="S77">
        <v>0</v>
      </c>
      <c r="T77">
        <v>0</v>
      </c>
      <c r="U77">
        <v>0</v>
      </c>
      <c r="V77">
        <v>0</v>
      </c>
      <c r="W77">
        <v>0</v>
      </c>
      <c r="X77">
        <v>0</v>
      </c>
      <c r="Y77">
        <v>0</v>
      </c>
      <c r="Z77">
        <v>0</v>
      </c>
      <c r="AA77">
        <v>0</v>
      </c>
      <c r="AB77">
        <v>0</v>
      </c>
      <c r="AC77">
        <v>0</v>
      </c>
      <c r="AD77">
        <v>0</v>
      </c>
      <c r="AE77">
        <v>0</v>
      </c>
      <c r="AF77">
        <v>1E-3</v>
      </c>
      <c r="AG77">
        <f t="shared" si="12"/>
        <v>1.4E-3</v>
      </c>
      <c r="AH77">
        <f t="shared" si="13"/>
        <v>2.5000000000000004</v>
      </c>
      <c r="AI77">
        <v>0.5</v>
      </c>
      <c r="AJ77">
        <v>15</v>
      </c>
      <c r="AK77">
        <v>2.5999999999999999E-2</v>
      </c>
      <c r="AL77">
        <v>1.1000000000000001</v>
      </c>
      <c r="AM77">
        <v>0</v>
      </c>
      <c r="AN77">
        <v>0</v>
      </c>
      <c r="AO77">
        <v>0</v>
      </c>
      <c r="AP77">
        <v>0</v>
      </c>
      <c r="AQ77">
        <v>0</v>
      </c>
      <c r="AR77">
        <v>0</v>
      </c>
      <c r="AS77">
        <v>0</v>
      </c>
      <c r="AT77">
        <v>2</v>
      </c>
      <c r="AU77">
        <v>600</v>
      </c>
      <c r="AV77">
        <v>60</v>
      </c>
      <c r="AW77">
        <v>90</v>
      </c>
      <c r="AX77">
        <v>270</v>
      </c>
      <c r="AY77">
        <v>6.25</v>
      </c>
    </row>
    <row r="78" spans="1:51" x14ac:dyDescent="0.35">
      <c r="A78" t="s">
        <v>244</v>
      </c>
      <c r="B78">
        <v>1655</v>
      </c>
      <c r="C78">
        <v>15</v>
      </c>
      <c r="D78">
        <v>0.6</v>
      </c>
      <c r="E78">
        <v>0.12</v>
      </c>
      <c r="F78">
        <f t="shared" si="7"/>
        <v>5</v>
      </c>
      <c r="G78">
        <f t="shared" si="8"/>
        <v>4.5215999999999999E-2</v>
      </c>
      <c r="H78">
        <v>0</v>
      </c>
      <c r="I78">
        <f t="shared" si="9"/>
        <v>3.7981439999999998E-2</v>
      </c>
      <c r="J78">
        <v>1</v>
      </c>
      <c r="K78">
        <v>0.14000000000000001</v>
      </c>
      <c r="L78">
        <f t="shared" si="10"/>
        <v>0.19600000000000001</v>
      </c>
      <c r="M78">
        <f t="shared" si="11"/>
        <v>3.4999999999999991</v>
      </c>
      <c r="N78">
        <v>1</v>
      </c>
      <c r="O78">
        <v>26</v>
      </c>
      <c r="P78">
        <v>0</v>
      </c>
      <c r="Q78">
        <v>1.4</v>
      </c>
      <c r="R78">
        <v>0</v>
      </c>
      <c r="S78">
        <v>0</v>
      </c>
      <c r="T78">
        <v>0</v>
      </c>
      <c r="U78">
        <v>0</v>
      </c>
      <c r="V78">
        <v>0</v>
      </c>
      <c r="W78">
        <v>0</v>
      </c>
      <c r="X78">
        <v>0</v>
      </c>
      <c r="Y78">
        <v>0</v>
      </c>
      <c r="Z78">
        <v>0</v>
      </c>
      <c r="AA78">
        <v>0</v>
      </c>
      <c r="AB78">
        <v>0</v>
      </c>
      <c r="AC78">
        <v>0</v>
      </c>
      <c r="AD78">
        <v>0</v>
      </c>
      <c r="AE78">
        <v>0</v>
      </c>
      <c r="AF78">
        <v>1E-3</v>
      </c>
      <c r="AG78">
        <f t="shared" si="12"/>
        <v>1.4E-3</v>
      </c>
      <c r="AH78">
        <f t="shared" si="13"/>
        <v>2.5000000000000004</v>
      </c>
      <c r="AI78">
        <v>0.5</v>
      </c>
      <c r="AJ78">
        <v>15</v>
      </c>
      <c r="AK78">
        <v>2.5999999999999999E-2</v>
      </c>
      <c r="AL78">
        <v>1.1000000000000001</v>
      </c>
      <c r="AM78">
        <v>0</v>
      </c>
      <c r="AN78">
        <v>0</v>
      </c>
      <c r="AO78">
        <v>0</v>
      </c>
      <c r="AP78">
        <v>0</v>
      </c>
      <c r="AQ78">
        <v>0</v>
      </c>
      <c r="AR78">
        <v>0</v>
      </c>
      <c r="AS78">
        <v>0</v>
      </c>
      <c r="AT78">
        <v>2</v>
      </c>
      <c r="AU78">
        <v>600</v>
      </c>
      <c r="AV78">
        <v>60</v>
      </c>
      <c r="AW78">
        <v>90</v>
      </c>
      <c r="AX78">
        <v>270</v>
      </c>
      <c r="AY78">
        <v>6.25</v>
      </c>
    </row>
    <row r="79" spans="1:51" x14ac:dyDescent="0.35">
      <c r="A79" t="s">
        <v>245</v>
      </c>
      <c r="B79">
        <v>1655</v>
      </c>
      <c r="C79">
        <v>15</v>
      </c>
      <c r="D79">
        <v>0.6</v>
      </c>
      <c r="E79">
        <v>0.12</v>
      </c>
      <c r="F79">
        <f t="shared" si="7"/>
        <v>5</v>
      </c>
      <c r="G79">
        <f t="shared" si="8"/>
        <v>4.5215999999999999E-2</v>
      </c>
      <c r="H79">
        <v>0</v>
      </c>
      <c r="I79">
        <f t="shared" si="9"/>
        <v>3.7981439999999998E-2</v>
      </c>
      <c r="J79">
        <v>1</v>
      </c>
      <c r="K79">
        <v>0.14000000000000001</v>
      </c>
      <c r="L79">
        <f t="shared" si="10"/>
        <v>0.19600000000000001</v>
      </c>
      <c r="M79">
        <f t="shared" si="11"/>
        <v>3.4999999999999991</v>
      </c>
      <c r="N79">
        <v>1</v>
      </c>
      <c r="O79">
        <v>27</v>
      </c>
      <c r="P79">
        <v>0</v>
      </c>
      <c r="Q79">
        <v>1.4</v>
      </c>
      <c r="R79">
        <v>0</v>
      </c>
      <c r="S79">
        <v>0</v>
      </c>
      <c r="T79">
        <v>0</v>
      </c>
      <c r="U79">
        <v>0</v>
      </c>
      <c r="V79">
        <v>0</v>
      </c>
      <c r="W79">
        <v>0</v>
      </c>
      <c r="X79">
        <v>0</v>
      </c>
      <c r="Y79">
        <v>0</v>
      </c>
      <c r="Z79">
        <v>0</v>
      </c>
      <c r="AA79">
        <v>0</v>
      </c>
      <c r="AB79">
        <v>0</v>
      </c>
      <c r="AC79">
        <v>0</v>
      </c>
      <c r="AD79">
        <v>0</v>
      </c>
      <c r="AE79">
        <v>0</v>
      </c>
      <c r="AF79">
        <v>1E-3</v>
      </c>
      <c r="AG79">
        <f t="shared" si="12"/>
        <v>1.4E-3</v>
      </c>
      <c r="AH79">
        <f t="shared" si="13"/>
        <v>2.5000000000000004</v>
      </c>
      <c r="AI79">
        <v>0.5</v>
      </c>
      <c r="AJ79">
        <v>15</v>
      </c>
      <c r="AK79">
        <v>2.5999999999999999E-2</v>
      </c>
      <c r="AL79">
        <v>1.1000000000000001</v>
      </c>
      <c r="AM79">
        <v>0</v>
      </c>
      <c r="AN79">
        <v>0</v>
      </c>
      <c r="AO79">
        <v>0</v>
      </c>
      <c r="AP79">
        <v>0</v>
      </c>
      <c r="AQ79">
        <v>0</v>
      </c>
      <c r="AR79">
        <v>0</v>
      </c>
      <c r="AS79">
        <v>0</v>
      </c>
      <c r="AT79">
        <v>2</v>
      </c>
      <c r="AU79">
        <v>600</v>
      </c>
      <c r="AV79">
        <v>60</v>
      </c>
      <c r="AW79">
        <v>90</v>
      </c>
      <c r="AX79">
        <v>270</v>
      </c>
      <c r="AY79">
        <v>6.25</v>
      </c>
    </row>
    <row r="80" spans="1:51" x14ac:dyDescent="0.35">
      <c r="A80" t="s">
        <v>246</v>
      </c>
      <c r="B80">
        <v>1655</v>
      </c>
      <c r="C80">
        <v>15</v>
      </c>
      <c r="D80">
        <v>0.6</v>
      </c>
      <c r="E80">
        <v>0.12</v>
      </c>
      <c r="F80">
        <f t="shared" si="7"/>
        <v>5</v>
      </c>
      <c r="G80">
        <f t="shared" si="8"/>
        <v>4.5215999999999999E-2</v>
      </c>
      <c r="H80">
        <v>0</v>
      </c>
      <c r="I80">
        <f t="shared" si="9"/>
        <v>3.7981439999999998E-2</v>
      </c>
      <c r="J80">
        <v>1</v>
      </c>
      <c r="K80">
        <v>0.14000000000000001</v>
      </c>
      <c r="L80">
        <f t="shared" si="10"/>
        <v>0.19600000000000001</v>
      </c>
      <c r="M80">
        <f t="shared" si="11"/>
        <v>3.4999999999999991</v>
      </c>
      <c r="N80">
        <v>1</v>
      </c>
      <c r="O80">
        <v>28</v>
      </c>
      <c r="P80">
        <v>0</v>
      </c>
      <c r="Q80">
        <v>1.4</v>
      </c>
      <c r="R80">
        <v>0</v>
      </c>
      <c r="S80">
        <v>0</v>
      </c>
      <c r="T80">
        <v>0</v>
      </c>
      <c r="U80">
        <v>0</v>
      </c>
      <c r="V80">
        <v>0</v>
      </c>
      <c r="W80">
        <v>0</v>
      </c>
      <c r="X80">
        <v>0</v>
      </c>
      <c r="Y80">
        <v>0</v>
      </c>
      <c r="Z80">
        <v>0</v>
      </c>
      <c r="AA80">
        <v>0</v>
      </c>
      <c r="AB80">
        <v>0</v>
      </c>
      <c r="AC80">
        <v>0</v>
      </c>
      <c r="AD80">
        <v>0</v>
      </c>
      <c r="AE80">
        <v>0</v>
      </c>
      <c r="AF80">
        <v>1E-3</v>
      </c>
      <c r="AG80">
        <f t="shared" si="12"/>
        <v>1.4E-3</v>
      </c>
      <c r="AH80">
        <f t="shared" si="13"/>
        <v>2.5000000000000004</v>
      </c>
      <c r="AI80">
        <v>0.5</v>
      </c>
      <c r="AJ80">
        <v>15</v>
      </c>
      <c r="AK80">
        <v>2.5999999999999999E-2</v>
      </c>
      <c r="AL80">
        <v>1.1000000000000001</v>
      </c>
      <c r="AM80">
        <v>0</v>
      </c>
      <c r="AN80">
        <v>0</v>
      </c>
      <c r="AO80">
        <v>0</v>
      </c>
      <c r="AP80">
        <v>0</v>
      </c>
      <c r="AQ80">
        <v>0</v>
      </c>
      <c r="AR80">
        <v>0</v>
      </c>
      <c r="AS80">
        <v>0</v>
      </c>
      <c r="AT80">
        <v>2</v>
      </c>
      <c r="AU80">
        <v>600</v>
      </c>
      <c r="AV80">
        <v>60</v>
      </c>
      <c r="AW80">
        <v>90</v>
      </c>
      <c r="AX80">
        <v>270</v>
      </c>
      <c r="AY80">
        <v>6.25</v>
      </c>
    </row>
    <row r="81" spans="1:51" x14ac:dyDescent="0.35">
      <c r="A81" t="s">
        <v>247</v>
      </c>
      <c r="B81">
        <v>1655</v>
      </c>
      <c r="C81">
        <v>15</v>
      </c>
      <c r="D81">
        <v>0.6</v>
      </c>
      <c r="E81">
        <v>0.12</v>
      </c>
      <c r="F81">
        <f t="shared" si="7"/>
        <v>5</v>
      </c>
      <c r="G81">
        <f t="shared" si="8"/>
        <v>4.5215999999999999E-2</v>
      </c>
      <c r="H81">
        <v>0</v>
      </c>
      <c r="I81">
        <f t="shared" si="9"/>
        <v>3.7981439999999998E-2</v>
      </c>
      <c r="J81">
        <v>1</v>
      </c>
      <c r="K81">
        <v>0.14000000000000001</v>
      </c>
      <c r="L81">
        <f t="shared" si="10"/>
        <v>0.19600000000000001</v>
      </c>
      <c r="M81">
        <f t="shared" si="11"/>
        <v>3.4999999999999991</v>
      </c>
      <c r="N81">
        <v>1</v>
      </c>
      <c r="O81">
        <v>29</v>
      </c>
      <c r="P81">
        <v>0</v>
      </c>
      <c r="Q81">
        <v>1.4</v>
      </c>
      <c r="R81">
        <v>0</v>
      </c>
      <c r="S81">
        <v>0</v>
      </c>
      <c r="T81">
        <v>0</v>
      </c>
      <c r="U81">
        <v>0</v>
      </c>
      <c r="V81">
        <v>0</v>
      </c>
      <c r="W81">
        <v>0</v>
      </c>
      <c r="X81">
        <v>0</v>
      </c>
      <c r="Y81">
        <v>0</v>
      </c>
      <c r="Z81">
        <v>0</v>
      </c>
      <c r="AA81">
        <v>0</v>
      </c>
      <c r="AB81">
        <v>0</v>
      </c>
      <c r="AC81">
        <v>0</v>
      </c>
      <c r="AD81">
        <v>0</v>
      </c>
      <c r="AE81">
        <v>0</v>
      </c>
      <c r="AF81">
        <v>1E-3</v>
      </c>
      <c r="AG81">
        <f t="shared" si="12"/>
        <v>1.4E-3</v>
      </c>
      <c r="AH81">
        <f t="shared" si="13"/>
        <v>2.5000000000000004</v>
      </c>
      <c r="AI81">
        <v>0.5</v>
      </c>
      <c r="AJ81">
        <v>15</v>
      </c>
      <c r="AK81">
        <v>2.5999999999999999E-2</v>
      </c>
      <c r="AL81">
        <v>1.1000000000000001</v>
      </c>
      <c r="AM81">
        <v>0</v>
      </c>
      <c r="AN81">
        <v>0</v>
      </c>
      <c r="AO81">
        <v>0</v>
      </c>
      <c r="AP81">
        <v>0</v>
      </c>
      <c r="AQ81">
        <v>0</v>
      </c>
      <c r="AR81">
        <v>0</v>
      </c>
      <c r="AS81">
        <v>0</v>
      </c>
      <c r="AT81">
        <v>2</v>
      </c>
      <c r="AU81">
        <v>600</v>
      </c>
      <c r="AV81">
        <v>60</v>
      </c>
      <c r="AW81">
        <v>90</v>
      </c>
      <c r="AX81">
        <v>270</v>
      </c>
      <c r="AY81">
        <v>6.25</v>
      </c>
    </row>
    <row r="82" spans="1:51" x14ac:dyDescent="0.35">
      <c r="A82" t="s">
        <v>248</v>
      </c>
      <c r="B82">
        <v>1655</v>
      </c>
      <c r="C82">
        <v>15</v>
      </c>
      <c r="D82">
        <v>0.6</v>
      </c>
      <c r="E82">
        <v>0.12</v>
      </c>
      <c r="F82">
        <f t="shared" si="7"/>
        <v>5</v>
      </c>
      <c r="G82">
        <f t="shared" si="8"/>
        <v>4.5215999999999999E-2</v>
      </c>
      <c r="H82">
        <v>0</v>
      </c>
      <c r="I82">
        <f t="shared" si="9"/>
        <v>3.7981439999999998E-2</v>
      </c>
      <c r="J82">
        <v>1</v>
      </c>
      <c r="K82">
        <v>0.14000000000000001</v>
      </c>
      <c r="L82">
        <f t="shared" si="10"/>
        <v>0.19600000000000001</v>
      </c>
      <c r="M82">
        <f t="shared" si="11"/>
        <v>3.4999999999999991</v>
      </c>
      <c r="N82">
        <v>1</v>
      </c>
      <c r="O82">
        <v>30</v>
      </c>
      <c r="P82">
        <v>0</v>
      </c>
      <c r="Q82">
        <v>1.4</v>
      </c>
      <c r="R82">
        <v>0</v>
      </c>
      <c r="S82">
        <v>0</v>
      </c>
      <c r="T82">
        <v>0</v>
      </c>
      <c r="U82">
        <v>0</v>
      </c>
      <c r="V82">
        <v>0</v>
      </c>
      <c r="W82">
        <v>0</v>
      </c>
      <c r="X82">
        <v>0</v>
      </c>
      <c r="Y82">
        <v>0</v>
      </c>
      <c r="Z82">
        <v>0</v>
      </c>
      <c r="AA82">
        <v>0</v>
      </c>
      <c r="AB82">
        <v>0</v>
      </c>
      <c r="AC82">
        <v>0</v>
      </c>
      <c r="AD82">
        <v>0</v>
      </c>
      <c r="AE82">
        <v>0</v>
      </c>
      <c r="AF82">
        <v>1E-3</v>
      </c>
      <c r="AG82">
        <f t="shared" si="12"/>
        <v>1.4E-3</v>
      </c>
      <c r="AH82">
        <f t="shared" si="13"/>
        <v>2.5000000000000004</v>
      </c>
      <c r="AI82">
        <v>0.5</v>
      </c>
      <c r="AJ82">
        <v>15</v>
      </c>
      <c r="AK82">
        <v>2.5999999999999999E-2</v>
      </c>
      <c r="AL82">
        <v>1.1000000000000001</v>
      </c>
      <c r="AM82">
        <v>0</v>
      </c>
      <c r="AN82">
        <v>0</v>
      </c>
      <c r="AO82">
        <v>0</v>
      </c>
      <c r="AP82">
        <v>0</v>
      </c>
      <c r="AQ82">
        <v>0</v>
      </c>
      <c r="AR82">
        <v>0</v>
      </c>
      <c r="AS82">
        <v>0</v>
      </c>
      <c r="AT82">
        <v>2</v>
      </c>
      <c r="AU82">
        <v>600</v>
      </c>
      <c r="AV82">
        <v>60</v>
      </c>
      <c r="AW82">
        <v>90</v>
      </c>
      <c r="AX82">
        <v>270</v>
      </c>
      <c r="AY82">
        <v>6.25</v>
      </c>
    </row>
    <row r="83" spans="1:51" x14ac:dyDescent="0.35">
      <c r="A83" t="s">
        <v>249</v>
      </c>
      <c r="B83">
        <v>1655</v>
      </c>
      <c r="C83">
        <v>15</v>
      </c>
      <c r="D83">
        <v>0.6</v>
      </c>
      <c r="E83">
        <v>0.12</v>
      </c>
      <c r="F83">
        <f t="shared" si="7"/>
        <v>5</v>
      </c>
      <c r="G83">
        <f t="shared" si="8"/>
        <v>4.5215999999999999E-2</v>
      </c>
      <c r="H83">
        <v>0</v>
      </c>
      <c r="I83">
        <f t="shared" si="9"/>
        <v>3.7981439999999998E-2</v>
      </c>
      <c r="J83">
        <v>1</v>
      </c>
      <c r="K83">
        <v>0.14000000000000001</v>
      </c>
      <c r="L83">
        <f t="shared" si="10"/>
        <v>0.19600000000000001</v>
      </c>
      <c r="M83">
        <f t="shared" si="11"/>
        <v>3.4999999999999991</v>
      </c>
      <c r="N83">
        <v>1</v>
      </c>
      <c r="O83">
        <v>31</v>
      </c>
      <c r="P83">
        <v>0</v>
      </c>
      <c r="Q83">
        <v>1.4</v>
      </c>
      <c r="R83">
        <v>0</v>
      </c>
      <c r="S83">
        <v>0</v>
      </c>
      <c r="T83">
        <v>0</v>
      </c>
      <c r="U83">
        <v>0</v>
      </c>
      <c r="V83">
        <v>0</v>
      </c>
      <c r="W83">
        <v>0</v>
      </c>
      <c r="X83">
        <v>0</v>
      </c>
      <c r="Y83">
        <v>0</v>
      </c>
      <c r="Z83">
        <v>0</v>
      </c>
      <c r="AA83">
        <v>0</v>
      </c>
      <c r="AB83">
        <v>0</v>
      </c>
      <c r="AC83">
        <v>0</v>
      </c>
      <c r="AD83">
        <v>0</v>
      </c>
      <c r="AE83">
        <v>0</v>
      </c>
      <c r="AF83">
        <v>1E-3</v>
      </c>
      <c r="AG83">
        <f t="shared" si="12"/>
        <v>1.4E-3</v>
      </c>
      <c r="AH83">
        <f t="shared" si="13"/>
        <v>2.5000000000000004</v>
      </c>
      <c r="AI83">
        <v>0.5</v>
      </c>
      <c r="AJ83">
        <v>15</v>
      </c>
      <c r="AK83">
        <v>2.5999999999999999E-2</v>
      </c>
      <c r="AL83">
        <v>1.1000000000000001</v>
      </c>
      <c r="AM83">
        <v>0</v>
      </c>
      <c r="AN83">
        <v>0</v>
      </c>
      <c r="AO83">
        <v>0</v>
      </c>
      <c r="AP83">
        <v>0</v>
      </c>
      <c r="AQ83">
        <v>0</v>
      </c>
      <c r="AR83">
        <v>0</v>
      </c>
      <c r="AS83">
        <v>0</v>
      </c>
      <c r="AT83">
        <v>2</v>
      </c>
      <c r="AU83">
        <v>600</v>
      </c>
      <c r="AV83">
        <v>60</v>
      </c>
      <c r="AW83">
        <v>90</v>
      </c>
      <c r="AX83">
        <v>270</v>
      </c>
      <c r="AY83">
        <v>6.25</v>
      </c>
    </row>
    <row r="84" spans="1:51" x14ac:dyDescent="0.35">
      <c r="A84" t="s">
        <v>250</v>
      </c>
      <c r="B84">
        <v>1655</v>
      </c>
      <c r="C84">
        <v>15</v>
      </c>
      <c r="D84">
        <v>0.6</v>
      </c>
      <c r="E84">
        <v>0.12</v>
      </c>
      <c r="F84">
        <f t="shared" si="7"/>
        <v>5</v>
      </c>
      <c r="G84">
        <f t="shared" si="8"/>
        <v>4.5215999999999999E-2</v>
      </c>
      <c r="H84">
        <v>0</v>
      </c>
      <c r="I84">
        <f t="shared" si="9"/>
        <v>3.7981439999999998E-2</v>
      </c>
      <c r="J84">
        <v>1</v>
      </c>
      <c r="K84">
        <v>0.14000000000000001</v>
      </c>
      <c r="L84">
        <f t="shared" si="10"/>
        <v>0.19600000000000001</v>
      </c>
      <c r="M84">
        <f t="shared" si="11"/>
        <v>3.4999999999999991</v>
      </c>
      <c r="N84">
        <v>1</v>
      </c>
      <c r="O84">
        <v>32</v>
      </c>
      <c r="P84">
        <v>0</v>
      </c>
      <c r="Q84">
        <v>1.4</v>
      </c>
      <c r="R84">
        <v>0</v>
      </c>
      <c r="S84">
        <v>0</v>
      </c>
      <c r="T84">
        <v>0</v>
      </c>
      <c r="U84">
        <v>0</v>
      </c>
      <c r="V84">
        <v>0</v>
      </c>
      <c r="W84">
        <v>0</v>
      </c>
      <c r="X84">
        <v>0</v>
      </c>
      <c r="Y84">
        <v>0</v>
      </c>
      <c r="Z84">
        <v>0</v>
      </c>
      <c r="AA84">
        <v>0</v>
      </c>
      <c r="AB84">
        <v>0</v>
      </c>
      <c r="AC84">
        <v>0</v>
      </c>
      <c r="AD84">
        <v>0</v>
      </c>
      <c r="AE84">
        <v>0</v>
      </c>
      <c r="AF84">
        <v>1E-3</v>
      </c>
      <c r="AG84">
        <f t="shared" si="12"/>
        <v>1.4E-3</v>
      </c>
      <c r="AH84">
        <f t="shared" si="13"/>
        <v>2.5000000000000004</v>
      </c>
      <c r="AI84">
        <v>0.5</v>
      </c>
      <c r="AJ84">
        <v>15</v>
      </c>
      <c r="AK84">
        <v>2.5999999999999999E-2</v>
      </c>
      <c r="AL84">
        <v>1.1000000000000001</v>
      </c>
      <c r="AM84">
        <v>0</v>
      </c>
      <c r="AN84">
        <v>0</v>
      </c>
      <c r="AO84">
        <v>0</v>
      </c>
      <c r="AP84">
        <v>0</v>
      </c>
      <c r="AQ84">
        <v>0</v>
      </c>
      <c r="AR84">
        <v>0</v>
      </c>
      <c r="AS84">
        <v>0</v>
      </c>
      <c r="AT84">
        <v>2</v>
      </c>
      <c r="AU84">
        <v>600</v>
      </c>
      <c r="AV84">
        <v>60</v>
      </c>
      <c r="AW84">
        <v>90</v>
      </c>
      <c r="AX84">
        <v>270</v>
      </c>
      <c r="AY84">
        <v>6.25</v>
      </c>
    </row>
    <row r="85" spans="1:51" x14ac:dyDescent="0.35">
      <c r="A85" t="s">
        <v>251</v>
      </c>
      <c r="B85">
        <v>1655</v>
      </c>
      <c r="C85">
        <v>15</v>
      </c>
      <c r="D85">
        <v>0.6</v>
      </c>
      <c r="E85">
        <v>0.12</v>
      </c>
      <c r="F85">
        <f t="shared" si="7"/>
        <v>5</v>
      </c>
      <c r="G85">
        <f t="shared" si="8"/>
        <v>4.5215999999999999E-2</v>
      </c>
      <c r="H85">
        <v>0</v>
      </c>
      <c r="I85">
        <f t="shared" si="9"/>
        <v>3.7981439999999998E-2</v>
      </c>
      <c r="J85">
        <v>1</v>
      </c>
      <c r="K85">
        <v>0.14000000000000001</v>
      </c>
      <c r="L85">
        <f t="shared" si="10"/>
        <v>0.19600000000000001</v>
      </c>
      <c r="M85">
        <f t="shared" si="11"/>
        <v>3.4999999999999991</v>
      </c>
      <c r="N85">
        <v>1</v>
      </c>
      <c r="O85">
        <v>33</v>
      </c>
      <c r="P85">
        <v>0</v>
      </c>
      <c r="Q85">
        <v>1.4</v>
      </c>
      <c r="R85">
        <v>0</v>
      </c>
      <c r="S85">
        <v>0</v>
      </c>
      <c r="T85">
        <v>0</v>
      </c>
      <c r="U85">
        <v>0</v>
      </c>
      <c r="V85">
        <v>0</v>
      </c>
      <c r="W85">
        <v>0</v>
      </c>
      <c r="X85">
        <v>0</v>
      </c>
      <c r="Y85">
        <v>0</v>
      </c>
      <c r="Z85">
        <v>0</v>
      </c>
      <c r="AA85">
        <v>0</v>
      </c>
      <c r="AB85">
        <v>0</v>
      </c>
      <c r="AC85">
        <v>0</v>
      </c>
      <c r="AD85">
        <v>0</v>
      </c>
      <c r="AE85">
        <v>0</v>
      </c>
      <c r="AF85">
        <v>1E-3</v>
      </c>
      <c r="AG85">
        <f t="shared" si="12"/>
        <v>1.4E-3</v>
      </c>
      <c r="AH85">
        <f t="shared" si="13"/>
        <v>2.5000000000000004</v>
      </c>
      <c r="AI85">
        <v>0.5</v>
      </c>
      <c r="AJ85">
        <v>15</v>
      </c>
      <c r="AK85">
        <v>2.5999999999999999E-2</v>
      </c>
      <c r="AL85">
        <v>1.1000000000000001</v>
      </c>
      <c r="AM85">
        <v>0</v>
      </c>
      <c r="AN85">
        <v>0</v>
      </c>
      <c r="AO85">
        <v>0</v>
      </c>
      <c r="AP85">
        <v>0</v>
      </c>
      <c r="AQ85">
        <v>0</v>
      </c>
      <c r="AR85">
        <v>0</v>
      </c>
      <c r="AS85">
        <v>0</v>
      </c>
      <c r="AT85">
        <v>2</v>
      </c>
      <c r="AU85">
        <v>600</v>
      </c>
      <c r="AV85">
        <v>60</v>
      </c>
      <c r="AW85">
        <v>90</v>
      </c>
      <c r="AX85">
        <v>270</v>
      </c>
      <c r="AY85">
        <v>6.25</v>
      </c>
    </row>
    <row r="86" spans="1:51" x14ac:dyDescent="0.35">
      <c r="A86" t="s">
        <v>252</v>
      </c>
      <c r="B86">
        <v>1655</v>
      </c>
      <c r="C86">
        <v>15</v>
      </c>
      <c r="D86">
        <v>0.6</v>
      </c>
      <c r="E86">
        <v>0.12</v>
      </c>
      <c r="F86">
        <f t="shared" si="7"/>
        <v>5</v>
      </c>
      <c r="G86">
        <f t="shared" si="8"/>
        <v>4.5215999999999999E-2</v>
      </c>
      <c r="H86">
        <v>0</v>
      </c>
      <c r="I86">
        <f t="shared" si="9"/>
        <v>3.7981439999999998E-2</v>
      </c>
      <c r="J86">
        <v>1</v>
      </c>
      <c r="K86">
        <v>0.14000000000000001</v>
      </c>
      <c r="L86">
        <f t="shared" si="10"/>
        <v>0.19600000000000001</v>
      </c>
      <c r="M86">
        <f t="shared" si="11"/>
        <v>3.4999999999999991</v>
      </c>
      <c r="N86">
        <v>1</v>
      </c>
      <c r="O86">
        <v>34</v>
      </c>
      <c r="P86">
        <v>0</v>
      </c>
      <c r="Q86">
        <v>1.4</v>
      </c>
      <c r="R86">
        <v>0</v>
      </c>
      <c r="S86">
        <v>0</v>
      </c>
      <c r="T86">
        <v>0</v>
      </c>
      <c r="U86">
        <v>0</v>
      </c>
      <c r="V86">
        <v>0</v>
      </c>
      <c r="W86">
        <v>0</v>
      </c>
      <c r="X86">
        <v>0</v>
      </c>
      <c r="Y86">
        <v>0</v>
      </c>
      <c r="Z86">
        <v>0</v>
      </c>
      <c r="AA86">
        <v>0</v>
      </c>
      <c r="AB86">
        <v>0</v>
      </c>
      <c r="AC86">
        <v>0</v>
      </c>
      <c r="AD86">
        <v>0</v>
      </c>
      <c r="AE86">
        <v>0</v>
      </c>
      <c r="AF86">
        <v>1E-3</v>
      </c>
      <c r="AG86">
        <f t="shared" si="12"/>
        <v>1.4E-3</v>
      </c>
      <c r="AH86">
        <f t="shared" si="13"/>
        <v>2.5000000000000004</v>
      </c>
      <c r="AI86">
        <v>0.5</v>
      </c>
      <c r="AJ86">
        <v>15</v>
      </c>
      <c r="AK86">
        <v>2.5999999999999999E-2</v>
      </c>
      <c r="AL86">
        <v>1.1000000000000001</v>
      </c>
      <c r="AM86">
        <v>0</v>
      </c>
      <c r="AN86">
        <v>0</v>
      </c>
      <c r="AO86">
        <v>0</v>
      </c>
      <c r="AP86">
        <v>0</v>
      </c>
      <c r="AQ86">
        <v>0</v>
      </c>
      <c r="AR86">
        <v>0</v>
      </c>
      <c r="AS86">
        <v>0</v>
      </c>
      <c r="AT86">
        <v>2</v>
      </c>
      <c r="AU86">
        <v>600</v>
      </c>
      <c r="AV86">
        <v>60</v>
      </c>
      <c r="AW86">
        <v>90</v>
      </c>
      <c r="AX86">
        <v>270</v>
      </c>
      <c r="AY86">
        <v>6.25</v>
      </c>
    </row>
    <row r="87" spans="1:51" x14ac:dyDescent="0.35">
      <c r="A87" t="s">
        <v>253</v>
      </c>
      <c r="B87">
        <v>1655</v>
      </c>
      <c r="C87">
        <v>15</v>
      </c>
      <c r="D87">
        <v>0.6</v>
      </c>
      <c r="E87">
        <v>0.12</v>
      </c>
      <c r="F87">
        <f t="shared" si="7"/>
        <v>5</v>
      </c>
      <c r="G87">
        <f t="shared" si="8"/>
        <v>4.5215999999999999E-2</v>
      </c>
      <c r="H87">
        <v>0</v>
      </c>
      <c r="I87">
        <f t="shared" si="9"/>
        <v>3.7981439999999998E-2</v>
      </c>
      <c r="J87">
        <v>1</v>
      </c>
      <c r="K87">
        <v>0.14000000000000001</v>
      </c>
      <c r="L87">
        <f t="shared" si="10"/>
        <v>0.19600000000000001</v>
      </c>
      <c r="M87">
        <f t="shared" si="11"/>
        <v>3.4999999999999991</v>
      </c>
      <c r="N87">
        <v>1</v>
      </c>
      <c r="O87">
        <v>35</v>
      </c>
      <c r="P87">
        <v>0</v>
      </c>
      <c r="Q87">
        <v>1.4</v>
      </c>
      <c r="R87">
        <v>0</v>
      </c>
      <c r="S87">
        <v>0</v>
      </c>
      <c r="T87">
        <v>0</v>
      </c>
      <c r="U87">
        <v>0</v>
      </c>
      <c r="V87">
        <v>0</v>
      </c>
      <c r="W87">
        <v>0</v>
      </c>
      <c r="X87">
        <v>0</v>
      </c>
      <c r="Y87">
        <v>0</v>
      </c>
      <c r="Z87">
        <v>0</v>
      </c>
      <c r="AA87">
        <v>0</v>
      </c>
      <c r="AB87">
        <v>0</v>
      </c>
      <c r="AC87">
        <v>0</v>
      </c>
      <c r="AD87">
        <v>0</v>
      </c>
      <c r="AE87">
        <v>0</v>
      </c>
      <c r="AF87">
        <v>1E-3</v>
      </c>
      <c r="AG87">
        <f t="shared" si="12"/>
        <v>1.4E-3</v>
      </c>
      <c r="AH87">
        <f t="shared" si="13"/>
        <v>2.5000000000000004</v>
      </c>
      <c r="AI87">
        <v>0.5</v>
      </c>
      <c r="AJ87">
        <v>15</v>
      </c>
      <c r="AK87">
        <v>2.5999999999999999E-2</v>
      </c>
      <c r="AL87">
        <v>1.1000000000000001</v>
      </c>
      <c r="AM87">
        <v>0</v>
      </c>
      <c r="AN87">
        <v>0</v>
      </c>
      <c r="AO87">
        <v>0</v>
      </c>
      <c r="AP87">
        <v>0</v>
      </c>
      <c r="AQ87">
        <v>0</v>
      </c>
      <c r="AR87">
        <v>0</v>
      </c>
      <c r="AS87">
        <v>0</v>
      </c>
      <c r="AT87">
        <v>2</v>
      </c>
      <c r="AU87">
        <v>600</v>
      </c>
      <c r="AV87">
        <v>60</v>
      </c>
      <c r="AW87">
        <v>90</v>
      </c>
      <c r="AX87">
        <v>270</v>
      </c>
      <c r="AY87">
        <v>6.25</v>
      </c>
    </row>
    <row r="88" spans="1:51" x14ac:dyDescent="0.35">
      <c r="A88" t="s">
        <v>254</v>
      </c>
      <c r="B88">
        <v>1655</v>
      </c>
      <c r="C88">
        <v>15</v>
      </c>
      <c r="D88">
        <v>0.6</v>
      </c>
      <c r="E88">
        <v>0.12</v>
      </c>
      <c r="F88">
        <f t="shared" si="7"/>
        <v>5</v>
      </c>
      <c r="G88">
        <f t="shared" si="8"/>
        <v>4.5215999999999999E-2</v>
      </c>
      <c r="H88">
        <v>0</v>
      </c>
      <c r="I88">
        <f t="shared" si="9"/>
        <v>3.7981439999999998E-2</v>
      </c>
      <c r="J88">
        <v>1</v>
      </c>
      <c r="K88">
        <v>0.14000000000000001</v>
      </c>
      <c r="L88">
        <f t="shared" si="10"/>
        <v>0.19600000000000001</v>
      </c>
      <c r="M88">
        <f t="shared" si="11"/>
        <v>3.4999999999999991</v>
      </c>
      <c r="N88">
        <v>1</v>
      </c>
      <c r="O88">
        <v>36</v>
      </c>
      <c r="P88">
        <v>0</v>
      </c>
      <c r="Q88">
        <v>1.4</v>
      </c>
      <c r="R88">
        <v>0</v>
      </c>
      <c r="S88">
        <v>0</v>
      </c>
      <c r="T88">
        <v>0</v>
      </c>
      <c r="U88">
        <v>0</v>
      </c>
      <c r="V88">
        <v>0</v>
      </c>
      <c r="W88">
        <v>0</v>
      </c>
      <c r="X88">
        <v>0</v>
      </c>
      <c r="Y88">
        <v>0</v>
      </c>
      <c r="Z88">
        <v>0</v>
      </c>
      <c r="AA88">
        <v>0</v>
      </c>
      <c r="AB88">
        <v>0</v>
      </c>
      <c r="AC88">
        <v>0</v>
      </c>
      <c r="AD88">
        <v>0</v>
      </c>
      <c r="AE88">
        <v>0</v>
      </c>
      <c r="AF88">
        <v>1E-3</v>
      </c>
      <c r="AG88">
        <f t="shared" si="12"/>
        <v>1.4E-3</v>
      </c>
      <c r="AH88">
        <f t="shared" si="13"/>
        <v>2.5000000000000004</v>
      </c>
      <c r="AI88">
        <v>0.5</v>
      </c>
      <c r="AJ88">
        <v>15</v>
      </c>
      <c r="AK88">
        <v>2.5999999999999999E-2</v>
      </c>
      <c r="AL88">
        <v>1.1000000000000001</v>
      </c>
      <c r="AM88">
        <v>0</v>
      </c>
      <c r="AN88">
        <v>0</v>
      </c>
      <c r="AO88">
        <v>0</v>
      </c>
      <c r="AP88">
        <v>0</v>
      </c>
      <c r="AQ88">
        <v>0</v>
      </c>
      <c r="AR88">
        <v>0</v>
      </c>
      <c r="AS88">
        <v>0</v>
      </c>
      <c r="AT88">
        <v>2</v>
      </c>
      <c r="AU88">
        <v>600</v>
      </c>
      <c r="AV88">
        <v>60</v>
      </c>
      <c r="AW88">
        <v>90</v>
      </c>
      <c r="AX88">
        <v>270</v>
      </c>
      <c r="AY88">
        <v>6.25</v>
      </c>
    </row>
    <row r="89" spans="1:51" x14ac:dyDescent="0.35">
      <c r="A89" t="s">
        <v>255</v>
      </c>
      <c r="B89">
        <v>1655</v>
      </c>
      <c r="C89">
        <v>15</v>
      </c>
      <c r="D89">
        <v>0.6</v>
      </c>
      <c r="E89">
        <v>0.12</v>
      </c>
      <c r="F89">
        <f t="shared" si="7"/>
        <v>5</v>
      </c>
      <c r="G89">
        <f t="shared" si="8"/>
        <v>4.5215999999999999E-2</v>
      </c>
      <c r="H89">
        <v>0</v>
      </c>
      <c r="I89">
        <f t="shared" si="9"/>
        <v>3.7981439999999998E-2</v>
      </c>
      <c r="J89">
        <v>1</v>
      </c>
      <c r="K89">
        <v>0.14000000000000001</v>
      </c>
      <c r="L89">
        <f t="shared" si="10"/>
        <v>0.19600000000000001</v>
      </c>
      <c r="M89">
        <f t="shared" si="11"/>
        <v>3.4999999999999991</v>
      </c>
      <c r="N89">
        <v>1</v>
      </c>
      <c r="O89">
        <v>37</v>
      </c>
      <c r="P89">
        <v>0</v>
      </c>
      <c r="Q89">
        <v>1.4</v>
      </c>
      <c r="R89">
        <v>0</v>
      </c>
      <c r="S89">
        <v>0</v>
      </c>
      <c r="T89">
        <v>0</v>
      </c>
      <c r="U89">
        <v>0</v>
      </c>
      <c r="V89">
        <v>0</v>
      </c>
      <c r="W89">
        <v>0</v>
      </c>
      <c r="X89">
        <v>0</v>
      </c>
      <c r="Y89">
        <v>0</v>
      </c>
      <c r="Z89">
        <v>0</v>
      </c>
      <c r="AA89">
        <v>0</v>
      </c>
      <c r="AB89">
        <v>0</v>
      </c>
      <c r="AC89">
        <v>0</v>
      </c>
      <c r="AD89">
        <v>0</v>
      </c>
      <c r="AE89">
        <v>0</v>
      </c>
      <c r="AF89">
        <v>1E-3</v>
      </c>
      <c r="AG89">
        <f t="shared" si="12"/>
        <v>1.4E-3</v>
      </c>
      <c r="AH89">
        <f t="shared" si="13"/>
        <v>2.5000000000000004</v>
      </c>
      <c r="AI89">
        <v>0.5</v>
      </c>
      <c r="AJ89">
        <v>15</v>
      </c>
      <c r="AK89">
        <v>2.5999999999999999E-2</v>
      </c>
      <c r="AL89">
        <v>1.1000000000000001</v>
      </c>
      <c r="AM89">
        <v>0</v>
      </c>
      <c r="AN89">
        <v>0</v>
      </c>
      <c r="AO89">
        <v>0</v>
      </c>
      <c r="AP89">
        <v>0</v>
      </c>
      <c r="AQ89">
        <v>0</v>
      </c>
      <c r="AR89">
        <v>0</v>
      </c>
      <c r="AS89">
        <v>0</v>
      </c>
      <c r="AT89">
        <v>2</v>
      </c>
      <c r="AU89">
        <v>600</v>
      </c>
      <c r="AV89">
        <v>60</v>
      </c>
      <c r="AW89">
        <v>90</v>
      </c>
      <c r="AX89">
        <v>270</v>
      </c>
      <c r="AY89">
        <v>6.25</v>
      </c>
    </row>
    <row r="90" spans="1:51" x14ac:dyDescent="0.35">
      <c r="A90" t="s">
        <v>256</v>
      </c>
      <c r="B90">
        <v>1655</v>
      </c>
      <c r="C90">
        <v>15</v>
      </c>
      <c r="D90">
        <v>0.6</v>
      </c>
      <c r="E90">
        <v>0.12</v>
      </c>
      <c r="F90">
        <f t="shared" si="7"/>
        <v>5</v>
      </c>
      <c r="G90">
        <f t="shared" si="8"/>
        <v>4.5215999999999999E-2</v>
      </c>
      <c r="H90">
        <v>0</v>
      </c>
      <c r="I90">
        <f t="shared" si="9"/>
        <v>3.7981439999999998E-2</v>
      </c>
      <c r="J90">
        <v>1</v>
      </c>
      <c r="K90">
        <v>0.14000000000000001</v>
      </c>
      <c r="L90">
        <f t="shared" si="10"/>
        <v>0.19600000000000001</v>
      </c>
      <c r="M90">
        <f t="shared" si="11"/>
        <v>3.4999999999999991</v>
      </c>
      <c r="N90">
        <v>1</v>
      </c>
      <c r="O90">
        <v>38</v>
      </c>
      <c r="P90">
        <v>0</v>
      </c>
      <c r="Q90">
        <v>1.4</v>
      </c>
      <c r="R90">
        <v>0</v>
      </c>
      <c r="S90">
        <v>0</v>
      </c>
      <c r="T90">
        <v>0</v>
      </c>
      <c r="U90">
        <v>0</v>
      </c>
      <c r="V90">
        <v>0</v>
      </c>
      <c r="W90">
        <v>0</v>
      </c>
      <c r="X90">
        <v>0</v>
      </c>
      <c r="Y90">
        <v>0</v>
      </c>
      <c r="Z90">
        <v>0</v>
      </c>
      <c r="AA90">
        <v>0</v>
      </c>
      <c r="AB90">
        <v>0</v>
      </c>
      <c r="AC90">
        <v>0</v>
      </c>
      <c r="AD90">
        <v>0</v>
      </c>
      <c r="AE90">
        <v>0</v>
      </c>
      <c r="AF90">
        <v>1E-3</v>
      </c>
      <c r="AG90">
        <f t="shared" si="12"/>
        <v>1.4E-3</v>
      </c>
      <c r="AH90">
        <f t="shared" si="13"/>
        <v>2.5000000000000004</v>
      </c>
      <c r="AI90">
        <v>0.5</v>
      </c>
      <c r="AJ90">
        <v>15</v>
      </c>
      <c r="AK90">
        <v>2.5999999999999999E-2</v>
      </c>
      <c r="AL90">
        <v>1.1000000000000001</v>
      </c>
      <c r="AM90">
        <v>0</v>
      </c>
      <c r="AN90">
        <v>0</v>
      </c>
      <c r="AO90">
        <v>0</v>
      </c>
      <c r="AP90">
        <v>0</v>
      </c>
      <c r="AQ90">
        <v>0</v>
      </c>
      <c r="AR90">
        <v>0</v>
      </c>
      <c r="AS90">
        <v>0</v>
      </c>
      <c r="AT90">
        <v>2</v>
      </c>
      <c r="AU90">
        <v>600</v>
      </c>
      <c r="AV90">
        <v>60</v>
      </c>
      <c r="AW90">
        <v>90</v>
      </c>
      <c r="AX90">
        <v>270</v>
      </c>
      <c r="AY90">
        <v>6.25</v>
      </c>
    </row>
    <row r="91" spans="1:51" x14ac:dyDescent="0.35">
      <c r="A91" t="s">
        <v>257</v>
      </c>
      <c r="B91">
        <v>1655</v>
      </c>
      <c r="C91">
        <v>15</v>
      </c>
      <c r="D91">
        <v>0.6</v>
      </c>
      <c r="E91">
        <v>0.12</v>
      </c>
      <c r="F91">
        <f t="shared" si="7"/>
        <v>5</v>
      </c>
      <c r="G91">
        <f t="shared" si="8"/>
        <v>4.5215999999999999E-2</v>
      </c>
      <c r="H91">
        <v>0</v>
      </c>
      <c r="I91">
        <f t="shared" si="9"/>
        <v>3.7981439999999998E-2</v>
      </c>
      <c r="J91">
        <v>1</v>
      </c>
      <c r="K91">
        <v>0.14000000000000001</v>
      </c>
      <c r="L91">
        <f t="shared" si="10"/>
        <v>0.19600000000000001</v>
      </c>
      <c r="M91">
        <f t="shared" si="11"/>
        <v>3.4999999999999991</v>
      </c>
      <c r="N91">
        <v>1</v>
      </c>
      <c r="O91">
        <v>39</v>
      </c>
      <c r="P91">
        <v>0</v>
      </c>
      <c r="Q91">
        <v>1.4</v>
      </c>
      <c r="R91">
        <v>0</v>
      </c>
      <c r="S91">
        <v>0</v>
      </c>
      <c r="T91">
        <v>0</v>
      </c>
      <c r="U91">
        <v>0</v>
      </c>
      <c r="V91">
        <v>0</v>
      </c>
      <c r="W91">
        <v>0</v>
      </c>
      <c r="X91">
        <v>0</v>
      </c>
      <c r="Y91">
        <v>0</v>
      </c>
      <c r="Z91">
        <v>0</v>
      </c>
      <c r="AA91">
        <v>0</v>
      </c>
      <c r="AB91">
        <v>0</v>
      </c>
      <c r="AC91">
        <v>0</v>
      </c>
      <c r="AD91">
        <v>0</v>
      </c>
      <c r="AE91">
        <v>0</v>
      </c>
      <c r="AF91">
        <v>1E-3</v>
      </c>
      <c r="AG91">
        <f t="shared" si="12"/>
        <v>1.4E-3</v>
      </c>
      <c r="AH91">
        <f t="shared" si="13"/>
        <v>2.5000000000000004</v>
      </c>
      <c r="AI91">
        <v>0.5</v>
      </c>
      <c r="AJ91">
        <v>15</v>
      </c>
      <c r="AK91">
        <v>2.5999999999999999E-2</v>
      </c>
      <c r="AL91">
        <v>1.1000000000000001</v>
      </c>
      <c r="AM91">
        <v>0</v>
      </c>
      <c r="AN91">
        <v>0</v>
      </c>
      <c r="AO91">
        <v>0</v>
      </c>
      <c r="AP91">
        <v>0</v>
      </c>
      <c r="AQ91">
        <v>0</v>
      </c>
      <c r="AR91">
        <v>0</v>
      </c>
      <c r="AS91">
        <v>0</v>
      </c>
      <c r="AT91">
        <v>2</v>
      </c>
      <c r="AU91">
        <v>600</v>
      </c>
      <c r="AV91">
        <v>60</v>
      </c>
      <c r="AW91">
        <v>90</v>
      </c>
      <c r="AX91">
        <v>270</v>
      </c>
      <c r="AY91">
        <v>6.25</v>
      </c>
    </row>
    <row r="92" spans="1:51" x14ac:dyDescent="0.35">
      <c r="A92" t="s">
        <v>258</v>
      </c>
      <c r="B92">
        <v>1655</v>
      </c>
      <c r="C92">
        <v>15</v>
      </c>
      <c r="D92">
        <v>0.6</v>
      </c>
      <c r="E92">
        <v>0.12</v>
      </c>
      <c r="F92">
        <f t="shared" si="7"/>
        <v>5</v>
      </c>
      <c r="G92">
        <f t="shared" si="8"/>
        <v>4.5215999999999999E-2</v>
      </c>
      <c r="H92">
        <v>0</v>
      </c>
      <c r="I92">
        <f t="shared" si="9"/>
        <v>3.7981439999999998E-2</v>
      </c>
      <c r="J92">
        <v>1</v>
      </c>
      <c r="K92">
        <v>0.14000000000000001</v>
      </c>
      <c r="L92">
        <f t="shared" si="10"/>
        <v>0.19600000000000001</v>
      </c>
      <c r="M92">
        <f t="shared" si="11"/>
        <v>3.4999999999999991</v>
      </c>
      <c r="N92">
        <v>1</v>
      </c>
      <c r="O92">
        <v>40</v>
      </c>
      <c r="P92">
        <v>0</v>
      </c>
      <c r="Q92">
        <v>1.4</v>
      </c>
      <c r="R92">
        <v>0</v>
      </c>
      <c r="S92">
        <v>0</v>
      </c>
      <c r="T92">
        <v>0</v>
      </c>
      <c r="U92">
        <v>0</v>
      </c>
      <c r="V92">
        <v>0</v>
      </c>
      <c r="W92">
        <v>0</v>
      </c>
      <c r="X92">
        <v>0</v>
      </c>
      <c r="Y92">
        <v>0</v>
      </c>
      <c r="Z92">
        <v>0</v>
      </c>
      <c r="AA92">
        <v>0</v>
      </c>
      <c r="AB92">
        <v>0</v>
      </c>
      <c r="AC92">
        <v>0</v>
      </c>
      <c r="AD92">
        <v>0</v>
      </c>
      <c r="AE92">
        <v>0</v>
      </c>
      <c r="AF92">
        <v>1E-3</v>
      </c>
      <c r="AG92">
        <f t="shared" si="12"/>
        <v>1.4E-3</v>
      </c>
      <c r="AH92">
        <f t="shared" si="13"/>
        <v>2.5000000000000004</v>
      </c>
      <c r="AI92">
        <v>0.5</v>
      </c>
      <c r="AJ92">
        <v>15</v>
      </c>
      <c r="AK92">
        <v>2.5999999999999999E-2</v>
      </c>
      <c r="AL92">
        <v>1.1000000000000001</v>
      </c>
      <c r="AM92">
        <v>0</v>
      </c>
      <c r="AN92">
        <v>0</v>
      </c>
      <c r="AO92">
        <v>0</v>
      </c>
      <c r="AP92">
        <v>0</v>
      </c>
      <c r="AQ92">
        <v>0</v>
      </c>
      <c r="AR92">
        <v>0</v>
      </c>
      <c r="AS92">
        <v>0</v>
      </c>
      <c r="AT92">
        <v>2</v>
      </c>
      <c r="AU92">
        <v>600</v>
      </c>
      <c r="AV92">
        <v>60</v>
      </c>
      <c r="AW92">
        <v>90</v>
      </c>
      <c r="AX92">
        <v>270</v>
      </c>
      <c r="AY92">
        <v>6.25</v>
      </c>
    </row>
    <row r="93" spans="1:51" x14ac:dyDescent="0.35">
      <c r="A93" t="s">
        <v>259</v>
      </c>
      <c r="B93">
        <v>1655</v>
      </c>
      <c r="C93">
        <v>15</v>
      </c>
      <c r="D93">
        <v>0.6</v>
      </c>
      <c r="E93">
        <v>0.12</v>
      </c>
      <c r="F93">
        <f t="shared" si="7"/>
        <v>5</v>
      </c>
      <c r="G93">
        <f t="shared" si="8"/>
        <v>4.5215999999999999E-2</v>
      </c>
      <c r="H93">
        <v>0</v>
      </c>
      <c r="I93">
        <f t="shared" si="9"/>
        <v>3.7981439999999998E-2</v>
      </c>
      <c r="J93">
        <v>1</v>
      </c>
      <c r="K93">
        <v>0.14000000000000001</v>
      </c>
      <c r="L93">
        <f t="shared" si="10"/>
        <v>0.19600000000000001</v>
      </c>
      <c r="M93">
        <f t="shared" si="11"/>
        <v>3.4999999999999991</v>
      </c>
      <c r="N93">
        <v>1</v>
      </c>
      <c r="O93">
        <v>41</v>
      </c>
      <c r="P93">
        <v>0</v>
      </c>
      <c r="Q93">
        <v>1.4</v>
      </c>
      <c r="R93">
        <v>0</v>
      </c>
      <c r="S93">
        <v>0</v>
      </c>
      <c r="T93">
        <v>0</v>
      </c>
      <c r="U93">
        <v>0</v>
      </c>
      <c r="V93">
        <v>0</v>
      </c>
      <c r="W93">
        <v>0</v>
      </c>
      <c r="X93">
        <v>0</v>
      </c>
      <c r="Y93">
        <v>0</v>
      </c>
      <c r="Z93">
        <v>0</v>
      </c>
      <c r="AA93">
        <v>0</v>
      </c>
      <c r="AB93">
        <v>0</v>
      </c>
      <c r="AC93">
        <v>0</v>
      </c>
      <c r="AD93">
        <v>0</v>
      </c>
      <c r="AE93">
        <v>0</v>
      </c>
      <c r="AF93">
        <v>1E-3</v>
      </c>
      <c r="AG93">
        <f t="shared" si="12"/>
        <v>1.4E-3</v>
      </c>
      <c r="AH93">
        <f t="shared" si="13"/>
        <v>2.5000000000000004</v>
      </c>
      <c r="AI93">
        <v>0.5</v>
      </c>
      <c r="AJ93">
        <v>15</v>
      </c>
      <c r="AK93">
        <v>2.5999999999999999E-2</v>
      </c>
      <c r="AL93">
        <v>1.1000000000000001</v>
      </c>
      <c r="AM93">
        <v>0</v>
      </c>
      <c r="AN93">
        <v>0</v>
      </c>
      <c r="AO93">
        <v>0</v>
      </c>
      <c r="AP93">
        <v>0</v>
      </c>
      <c r="AQ93">
        <v>0</v>
      </c>
      <c r="AR93">
        <v>0</v>
      </c>
      <c r="AS93">
        <v>0</v>
      </c>
      <c r="AT93">
        <v>2</v>
      </c>
      <c r="AU93">
        <v>600</v>
      </c>
      <c r="AV93">
        <v>60</v>
      </c>
      <c r="AW93">
        <v>90</v>
      </c>
      <c r="AX93">
        <v>270</v>
      </c>
      <c r="AY93">
        <v>6.25</v>
      </c>
    </row>
    <row r="94" spans="1:51" x14ac:dyDescent="0.35">
      <c r="A94" t="s">
        <v>260</v>
      </c>
      <c r="B94">
        <v>1655</v>
      </c>
      <c r="C94">
        <v>15</v>
      </c>
      <c r="D94">
        <v>0.6</v>
      </c>
      <c r="E94">
        <v>0.12</v>
      </c>
      <c r="F94">
        <f t="shared" si="7"/>
        <v>5</v>
      </c>
      <c r="G94">
        <f t="shared" si="8"/>
        <v>4.5215999999999999E-2</v>
      </c>
      <c r="H94">
        <v>0</v>
      </c>
      <c r="I94">
        <f t="shared" si="9"/>
        <v>3.7981439999999998E-2</v>
      </c>
      <c r="J94">
        <v>1</v>
      </c>
      <c r="K94">
        <v>0.14000000000000001</v>
      </c>
      <c r="L94">
        <f t="shared" si="10"/>
        <v>0.19600000000000001</v>
      </c>
      <c r="M94">
        <f t="shared" si="11"/>
        <v>3.4999999999999991</v>
      </c>
      <c r="N94">
        <v>1</v>
      </c>
      <c r="O94">
        <v>42</v>
      </c>
      <c r="P94">
        <v>0</v>
      </c>
      <c r="Q94">
        <v>1.4</v>
      </c>
      <c r="R94">
        <v>0</v>
      </c>
      <c r="S94">
        <v>0</v>
      </c>
      <c r="T94">
        <v>0</v>
      </c>
      <c r="U94">
        <v>0</v>
      </c>
      <c r="V94">
        <v>0</v>
      </c>
      <c r="W94">
        <v>0</v>
      </c>
      <c r="X94">
        <v>0</v>
      </c>
      <c r="Y94">
        <v>0</v>
      </c>
      <c r="Z94">
        <v>0</v>
      </c>
      <c r="AA94">
        <v>0</v>
      </c>
      <c r="AB94">
        <v>0</v>
      </c>
      <c r="AC94">
        <v>0</v>
      </c>
      <c r="AD94">
        <v>0</v>
      </c>
      <c r="AE94">
        <v>0</v>
      </c>
      <c r="AF94">
        <v>1E-3</v>
      </c>
      <c r="AG94">
        <f t="shared" si="12"/>
        <v>1.4E-3</v>
      </c>
      <c r="AH94">
        <f t="shared" si="13"/>
        <v>2.5000000000000004</v>
      </c>
      <c r="AI94">
        <v>0.5</v>
      </c>
      <c r="AJ94">
        <v>15</v>
      </c>
      <c r="AK94">
        <v>2.5999999999999999E-2</v>
      </c>
      <c r="AL94">
        <v>1.1000000000000001</v>
      </c>
      <c r="AM94">
        <v>0</v>
      </c>
      <c r="AN94">
        <v>0</v>
      </c>
      <c r="AO94">
        <v>0</v>
      </c>
      <c r="AP94">
        <v>0</v>
      </c>
      <c r="AQ94">
        <v>0</v>
      </c>
      <c r="AR94">
        <v>0</v>
      </c>
      <c r="AS94">
        <v>0</v>
      </c>
      <c r="AT94">
        <v>2</v>
      </c>
      <c r="AU94">
        <v>600</v>
      </c>
      <c r="AV94">
        <v>60</v>
      </c>
      <c r="AW94">
        <v>90</v>
      </c>
      <c r="AX94">
        <v>270</v>
      </c>
      <c r="AY94">
        <v>6.25</v>
      </c>
    </row>
    <row r="95" spans="1:51" x14ac:dyDescent="0.35">
      <c r="A95" t="s">
        <v>261</v>
      </c>
      <c r="B95">
        <v>1655</v>
      </c>
      <c r="C95">
        <v>15</v>
      </c>
      <c r="D95">
        <v>0.6</v>
      </c>
      <c r="E95">
        <v>0.12</v>
      </c>
      <c r="F95">
        <f t="shared" si="7"/>
        <v>5</v>
      </c>
      <c r="G95">
        <f t="shared" si="8"/>
        <v>4.5215999999999999E-2</v>
      </c>
      <c r="H95">
        <v>0</v>
      </c>
      <c r="I95">
        <f t="shared" si="9"/>
        <v>3.7981439999999998E-2</v>
      </c>
      <c r="J95">
        <v>1</v>
      </c>
      <c r="K95">
        <v>0.14000000000000001</v>
      </c>
      <c r="L95">
        <f t="shared" si="10"/>
        <v>0.19600000000000001</v>
      </c>
      <c r="M95">
        <f t="shared" si="11"/>
        <v>3.4999999999999991</v>
      </c>
      <c r="N95">
        <v>1</v>
      </c>
      <c r="O95">
        <v>43</v>
      </c>
      <c r="P95">
        <v>0</v>
      </c>
      <c r="Q95">
        <v>1.4</v>
      </c>
      <c r="R95">
        <v>0</v>
      </c>
      <c r="S95">
        <v>0</v>
      </c>
      <c r="T95">
        <v>0</v>
      </c>
      <c r="U95">
        <v>0</v>
      </c>
      <c r="V95">
        <v>0</v>
      </c>
      <c r="W95">
        <v>0</v>
      </c>
      <c r="X95">
        <v>0</v>
      </c>
      <c r="Y95">
        <v>0</v>
      </c>
      <c r="Z95">
        <v>0</v>
      </c>
      <c r="AA95">
        <v>0</v>
      </c>
      <c r="AB95">
        <v>0</v>
      </c>
      <c r="AC95">
        <v>0</v>
      </c>
      <c r="AD95">
        <v>0</v>
      </c>
      <c r="AE95">
        <v>0</v>
      </c>
      <c r="AF95">
        <v>1E-3</v>
      </c>
      <c r="AG95">
        <f t="shared" si="12"/>
        <v>1.4E-3</v>
      </c>
      <c r="AH95">
        <f t="shared" si="13"/>
        <v>2.5000000000000004</v>
      </c>
      <c r="AI95">
        <v>0.5</v>
      </c>
      <c r="AJ95">
        <v>15</v>
      </c>
      <c r="AK95">
        <v>2.5999999999999999E-2</v>
      </c>
      <c r="AL95">
        <v>1.1000000000000001</v>
      </c>
      <c r="AM95">
        <v>0</v>
      </c>
      <c r="AN95">
        <v>0</v>
      </c>
      <c r="AO95">
        <v>0</v>
      </c>
      <c r="AP95">
        <v>0</v>
      </c>
      <c r="AQ95">
        <v>0</v>
      </c>
      <c r="AR95">
        <v>0</v>
      </c>
      <c r="AS95">
        <v>0</v>
      </c>
      <c r="AT95">
        <v>2</v>
      </c>
      <c r="AU95">
        <v>600</v>
      </c>
      <c r="AV95">
        <v>60</v>
      </c>
      <c r="AW95">
        <v>90</v>
      </c>
      <c r="AX95">
        <v>270</v>
      </c>
      <c r="AY95">
        <v>6.25</v>
      </c>
    </row>
    <row r="96" spans="1:51" x14ac:dyDescent="0.35">
      <c r="A96" t="s">
        <v>262</v>
      </c>
      <c r="B96">
        <v>1655</v>
      </c>
      <c r="C96">
        <v>15</v>
      </c>
      <c r="D96">
        <v>0.6</v>
      </c>
      <c r="E96">
        <v>0.12</v>
      </c>
      <c r="F96">
        <f t="shared" si="7"/>
        <v>5</v>
      </c>
      <c r="G96">
        <f t="shared" si="8"/>
        <v>4.5215999999999999E-2</v>
      </c>
      <c r="H96">
        <v>0</v>
      </c>
      <c r="I96">
        <f t="shared" si="9"/>
        <v>3.7981439999999998E-2</v>
      </c>
      <c r="J96">
        <v>1</v>
      </c>
      <c r="K96">
        <v>0.14000000000000001</v>
      </c>
      <c r="L96">
        <f t="shared" si="10"/>
        <v>0.19600000000000001</v>
      </c>
      <c r="M96">
        <f t="shared" si="11"/>
        <v>3.4999999999999991</v>
      </c>
      <c r="N96">
        <v>1</v>
      </c>
      <c r="O96">
        <v>44</v>
      </c>
      <c r="P96">
        <v>0</v>
      </c>
      <c r="Q96">
        <v>1.4</v>
      </c>
      <c r="R96">
        <v>0</v>
      </c>
      <c r="S96">
        <v>0</v>
      </c>
      <c r="T96">
        <v>0</v>
      </c>
      <c r="U96">
        <v>0</v>
      </c>
      <c r="V96">
        <v>0</v>
      </c>
      <c r="W96">
        <v>0</v>
      </c>
      <c r="X96">
        <v>0</v>
      </c>
      <c r="Y96">
        <v>0</v>
      </c>
      <c r="Z96">
        <v>0</v>
      </c>
      <c r="AA96">
        <v>0</v>
      </c>
      <c r="AB96">
        <v>0</v>
      </c>
      <c r="AC96">
        <v>0</v>
      </c>
      <c r="AD96">
        <v>0</v>
      </c>
      <c r="AE96">
        <v>0</v>
      </c>
      <c r="AF96">
        <v>1E-3</v>
      </c>
      <c r="AG96">
        <f t="shared" si="12"/>
        <v>1.4E-3</v>
      </c>
      <c r="AH96">
        <f t="shared" si="13"/>
        <v>2.5000000000000004</v>
      </c>
      <c r="AI96">
        <v>0.5</v>
      </c>
      <c r="AJ96">
        <v>15</v>
      </c>
      <c r="AK96">
        <v>2.5999999999999999E-2</v>
      </c>
      <c r="AL96">
        <v>1.1000000000000001</v>
      </c>
      <c r="AM96">
        <v>0</v>
      </c>
      <c r="AN96">
        <v>0</v>
      </c>
      <c r="AO96">
        <v>0</v>
      </c>
      <c r="AP96">
        <v>0</v>
      </c>
      <c r="AQ96">
        <v>0</v>
      </c>
      <c r="AR96">
        <v>0</v>
      </c>
      <c r="AS96">
        <v>0</v>
      </c>
      <c r="AT96">
        <v>2</v>
      </c>
      <c r="AU96">
        <v>600</v>
      </c>
      <c r="AV96">
        <v>60</v>
      </c>
      <c r="AW96">
        <v>90</v>
      </c>
      <c r="AX96">
        <v>270</v>
      </c>
      <c r="AY96">
        <v>6.25</v>
      </c>
    </row>
    <row r="97" spans="1:51" x14ac:dyDescent="0.35">
      <c r="A97" t="s">
        <v>263</v>
      </c>
      <c r="B97">
        <v>1655</v>
      </c>
      <c r="C97">
        <v>15</v>
      </c>
      <c r="D97">
        <v>0.6</v>
      </c>
      <c r="E97">
        <v>0.12</v>
      </c>
      <c r="F97">
        <f t="shared" si="7"/>
        <v>5</v>
      </c>
      <c r="G97">
        <f t="shared" si="8"/>
        <v>4.5215999999999999E-2</v>
      </c>
      <c r="H97">
        <v>0</v>
      </c>
      <c r="I97">
        <f t="shared" si="9"/>
        <v>3.7981439999999998E-2</v>
      </c>
      <c r="J97">
        <v>1</v>
      </c>
      <c r="K97">
        <v>0.14000000000000001</v>
      </c>
      <c r="L97">
        <f t="shared" si="10"/>
        <v>0.19600000000000001</v>
      </c>
      <c r="M97">
        <f t="shared" si="11"/>
        <v>3.4999999999999991</v>
      </c>
      <c r="N97">
        <v>1</v>
      </c>
      <c r="O97">
        <v>45</v>
      </c>
      <c r="P97">
        <v>0</v>
      </c>
      <c r="Q97">
        <v>1.4</v>
      </c>
      <c r="R97">
        <v>0</v>
      </c>
      <c r="S97">
        <v>0</v>
      </c>
      <c r="T97">
        <v>0</v>
      </c>
      <c r="U97">
        <v>0</v>
      </c>
      <c r="V97">
        <v>0</v>
      </c>
      <c r="W97">
        <v>0</v>
      </c>
      <c r="X97">
        <v>0</v>
      </c>
      <c r="Y97">
        <v>0</v>
      </c>
      <c r="Z97">
        <v>0</v>
      </c>
      <c r="AA97">
        <v>0</v>
      </c>
      <c r="AB97">
        <v>0</v>
      </c>
      <c r="AC97">
        <v>0</v>
      </c>
      <c r="AD97">
        <v>0</v>
      </c>
      <c r="AE97">
        <v>0</v>
      </c>
      <c r="AF97">
        <v>1E-3</v>
      </c>
      <c r="AG97">
        <f t="shared" si="12"/>
        <v>1.4E-3</v>
      </c>
      <c r="AH97">
        <f t="shared" si="13"/>
        <v>2.5000000000000004</v>
      </c>
      <c r="AI97">
        <v>0.5</v>
      </c>
      <c r="AJ97">
        <v>15</v>
      </c>
      <c r="AK97">
        <v>2.5999999999999999E-2</v>
      </c>
      <c r="AL97">
        <v>1.1000000000000001</v>
      </c>
      <c r="AM97">
        <v>0</v>
      </c>
      <c r="AN97">
        <v>0</v>
      </c>
      <c r="AO97">
        <v>0</v>
      </c>
      <c r="AP97">
        <v>0</v>
      </c>
      <c r="AQ97">
        <v>0</v>
      </c>
      <c r="AR97">
        <v>0</v>
      </c>
      <c r="AS97">
        <v>0</v>
      </c>
      <c r="AT97">
        <v>2</v>
      </c>
      <c r="AU97">
        <v>600</v>
      </c>
      <c r="AV97">
        <v>60</v>
      </c>
      <c r="AW97">
        <v>90</v>
      </c>
      <c r="AX97">
        <v>270</v>
      </c>
      <c r="AY97">
        <v>6.25</v>
      </c>
    </row>
    <row r="98" spans="1:51" x14ac:dyDescent="0.35">
      <c r="A98" t="s">
        <v>264</v>
      </c>
      <c r="B98">
        <v>1655</v>
      </c>
      <c r="C98">
        <v>15</v>
      </c>
      <c r="D98">
        <v>0.6</v>
      </c>
      <c r="E98">
        <v>0.12</v>
      </c>
      <c r="F98">
        <f t="shared" si="7"/>
        <v>5</v>
      </c>
      <c r="G98">
        <f t="shared" si="8"/>
        <v>4.5215999999999999E-2</v>
      </c>
      <c r="H98">
        <v>0</v>
      </c>
      <c r="I98">
        <f t="shared" si="9"/>
        <v>3.7981439999999998E-2</v>
      </c>
      <c r="J98">
        <v>1</v>
      </c>
      <c r="K98">
        <v>0.14000000000000001</v>
      </c>
      <c r="L98">
        <f t="shared" si="10"/>
        <v>0.19600000000000001</v>
      </c>
      <c r="M98">
        <f t="shared" si="11"/>
        <v>3.4999999999999991</v>
      </c>
      <c r="N98">
        <v>1</v>
      </c>
      <c r="O98">
        <v>46</v>
      </c>
      <c r="P98">
        <v>0</v>
      </c>
      <c r="Q98">
        <v>1.4</v>
      </c>
      <c r="R98">
        <v>0</v>
      </c>
      <c r="S98">
        <v>0</v>
      </c>
      <c r="T98">
        <v>0</v>
      </c>
      <c r="U98">
        <v>0</v>
      </c>
      <c r="V98">
        <v>0</v>
      </c>
      <c r="W98">
        <v>0</v>
      </c>
      <c r="X98">
        <v>0</v>
      </c>
      <c r="Y98">
        <v>0</v>
      </c>
      <c r="Z98">
        <v>0</v>
      </c>
      <c r="AA98">
        <v>0</v>
      </c>
      <c r="AB98">
        <v>0</v>
      </c>
      <c r="AC98">
        <v>0</v>
      </c>
      <c r="AD98">
        <v>0</v>
      </c>
      <c r="AE98">
        <v>0</v>
      </c>
      <c r="AF98">
        <v>1E-3</v>
      </c>
      <c r="AG98">
        <f t="shared" si="12"/>
        <v>1.4E-3</v>
      </c>
      <c r="AH98">
        <f t="shared" si="13"/>
        <v>2.5000000000000004</v>
      </c>
      <c r="AI98">
        <v>0.5</v>
      </c>
      <c r="AJ98">
        <v>15</v>
      </c>
      <c r="AK98">
        <v>2.5999999999999999E-2</v>
      </c>
      <c r="AL98">
        <v>1.1000000000000001</v>
      </c>
      <c r="AM98">
        <v>0</v>
      </c>
      <c r="AN98">
        <v>0</v>
      </c>
      <c r="AO98">
        <v>0</v>
      </c>
      <c r="AP98">
        <v>0</v>
      </c>
      <c r="AQ98">
        <v>0</v>
      </c>
      <c r="AR98">
        <v>0</v>
      </c>
      <c r="AS98">
        <v>0</v>
      </c>
      <c r="AT98">
        <v>2</v>
      </c>
      <c r="AU98">
        <v>600</v>
      </c>
      <c r="AV98">
        <v>60</v>
      </c>
      <c r="AW98">
        <v>90</v>
      </c>
      <c r="AX98">
        <v>270</v>
      </c>
      <c r="AY98">
        <v>6.25</v>
      </c>
    </row>
    <row r="99" spans="1:51" x14ac:dyDescent="0.35">
      <c r="A99" t="s">
        <v>265</v>
      </c>
      <c r="B99">
        <v>1655</v>
      </c>
      <c r="C99">
        <v>15</v>
      </c>
      <c r="D99">
        <v>0.6</v>
      </c>
      <c r="E99">
        <v>0.12</v>
      </c>
      <c r="F99">
        <f t="shared" si="7"/>
        <v>5</v>
      </c>
      <c r="G99">
        <f t="shared" si="8"/>
        <v>4.5215999999999999E-2</v>
      </c>
      <c r="H99">
        <v>0</v>
      </c>
      <c r="I99">
        <f t="shared" si="9"/>
        <v>3.7981439999999998E-2</v>
      </c>
      <c r="J99">
        <v>1</v>
      </c>
      <c r="K99">
        <v>0.14000000000000001</v>
      </c>
      <c r="L99">
        <f t="shared" si="10"/>
        <v>0.19600000000000001</v>
      </c>
      <c r="M99">
        <f t="shared" si="11"/>
        <v>3.4999999999999991</v>
      </c>
      <c r="N99">
        <v>1</v>
      </c>
      <c r="O99">
        <v>47</v>
      </c>
      <c r="P99">
        <v>0</v>
      </c>
      <c r="Q99">
        <v>1.4</v>
      </c>
      <c r="R99">
        <v>0</v>
      </c>
      <c r="S99">
        <v>0</v>
      </c>
      <c r="T99">
        <v>0</v>
      </c>
      <c r="U99">
        <v>0</v>
      </c>
      <c r="V99">
        <v>0</v>
      </c>
      <c r="W99">
        <v>0</v>
      </c>
      <c r="X99">
        <v>0</v>
      </c>
      <c r="Y99">
        <v>0</v>
      </c>
      <c r="Z99">
        <v>0</v>
      </c>
      <c r="AA99">
        <v>0</v>
      </c>
      <c r="AB99">
        <v>0</v>
      </c>
      <c r="AC99">
        <v>0</v>
      </c>
      <c r="AD99">
        <v>0</v>
      </c>
      <c r="AE99">
        <v>0</v>
      </c>
      <c r="AF99">
        <v>1E-3</v>
      </c>
      <c r="AG99">
        <f t="shared" si="12"/>
        <v>1.4E-3</v>
      </c>
      <c r="AH99">
        <f t="shared" si="13"/>
        <v>2.5000000000000004</v>
      </c>
      <c r="AI99">
        <v>0.5</v>
      </c>
      <c r="AJ99">
        <v>15</v>
      </c>
      <c r="AK99">
        <v>2.5999999999999999E-2</v>
      </c>
      <c r="AL99">
        <v>1.1000000000000001</v>
      </c>
      <c r="AM99">
        <v>0</v>
      </c>
      <c r="AN99">
        <v>0</v>
      </c>
      <c r="AO99">
        <v>0</v>
      </c>
      <c r="AP99">
        <v>0</v>
      </c>
      <c r="AQ99">
        <v>0</v>
      </c>
      <c r="AR99">
        <v>0</v>
      </c>
      <c r="AS99">
        <v>0</v>
      </c>
      <c r="AT99">
        <v>2</v>
      </c>
      <c r="AU99">
        <v>600</v>
      </c>
      <c r="AV99">
        <v>60</v>
      </c>
      <c r="AW99">
        <v>90</v>
      </c>
      <c r="AX99">
        <v>270</v>
      </c>
      <c r="AY99">
        <v>6.25</v>
      </c>
    </row>
    <row r="100" spans="1:51" x14ac:dyDescent="0.35">
      <c r="A100" t="s">
        <v>266</v>
      </c>
      <c r="B100">
        <v>1655</v>
      </c>
      <c r="C100">
        <v>15</v>
      </c>
      <c r="D100">
        <v>0.6</v>
      </c>
      <c r="E100">
        <v>0.12</v>
      </c>
      <c r="F100">
        <f t="shared" si="7"/>
        <v>5</v>
      </c>
      <c r="G100">
        <f t="shared" si="8"/>
        <v>4.5215999999999999E-2</v>
      </c>
      <c r="H100">
        <v>0</v>
      </c>
      <c r="I100">
        <f t="shared" si="9"/>
        <v>3.7981439999999998E-2</v>
      </c>
      <c r="J100">
        <v>1</v>
      </c>
      <c r="K100">
        <v>0.14000000000000001</v>
      </c>
      <c r="L100">
        <f t="shared" si="10"/>
        <v>0.19600000000000001</v>
      </c>
      <c r="M100">
        <f t="shared" si="11"/>
        <v>3.4999999999999991</v>
      </c>
      <c r="N100">
        <v>1</v>
      </c>
      <c r="O100">
        <v>48</v>
      </c>
      <c r="P100">
        <v>0</v>
      </c>
      <c r="Q100">
        <v>1.4</v>
      </c>
      <c r="R100">
        <v>0</v>
      </c>
      <c r="S100">
        <v>0</v>
      </c>
      <c r="T100">
        <v>0</v>
      </c>
      <c r="U100">
        <v>0</v>
      </c>
      <c r="V100">
        <v>0</v>
      </c>
      <c r="W100">
        <v>0</v>
      </c>
      <c r="X100">
        <v>0</v>
      </c>
      <c r="Y100">
        <v>0</v>
      </c>
      <c r="Z100">
        <v>0</v>
      </c>
      <c r="AA100">
        <v>0</v>
      </c>
      <c r="AB100">
        <v>0</v>
      </c>
      <c r="AC100">
        <v>0</v>
      </c>
      <c r="AD100">
        <v>0</v>
      </c>
      <c r="AE100">
        <v>0</v>
      </c>
      <c r="AF100">
        <v>1E-3</v>
      </c>
      <c r="AG100">
        <f t="shared" si="12"/>
        <v>1.4E-3</v>
      </c>
      <c r="AH100">
        <f t="shared" si="13"/>
        <v>2.5000000000000004</v>
      </c>
      <c r="AI100">
        <v>0.5</v>
      </c>
      <c r="AJ100">
        <v>15</v>
      </c>
      <c r="AK100">
        <v>2.5999999999999999E-2</v>
      </c>
      <c r="AL100">
        <v>1.1000000000000001</v>
      </c>
      <c r="AM100">
        <v>0</v>
      </c>
      <c r="AN100">
        <v>0</v>
      </c>
      <c r="AO100">
        <v>0</v>
      </c>
      <c r="AP100">
        <v>0</v>
      </c>
      <c r="AQ100">
        <v>0</v>
      </c>
      <c r="AR100">
        <v>0</v>
      </c>
      <c r="AS100">
        <v>0</v>
      </c>
      <c r="AT100">
        <v>2</v>
      </c>
      <c r="AU100">
        <v>600</v>
      </c>
      <c r="AV100">
        <v>60</v>
      </c>
      <c r="AW100">
        <v>90</v>
      </c>
      <c r="AX100">
        <v>270</v>
      </c>
      <c r="AY100">
        <v>6.25</v>
      </c>
    </row>
    <row r="101" spans="1:51" x14ac:dyDescent="0.35">
      <c r="A101" t="s">
        <v>267</v>
      </c>
      <c r="B101">
        <v>1655</v>
      </c>
      <c r="C101">
        <v>15</v>
      </c>
      <c r="D101">
        <v>0.6</v>
      </c>
      <c r="E101">
        <v>0.12</v>
      </c>
      <c r="F101">
        <f t="shared" si="7"/>
        <v>5</v>
      </c>
      <c r="G101">
        <f t="shared" si="8"/>
        <v>4.5215999999999999E-2</v>
      </c>
      <c r="H101">
        <v>0</v>
      </c>
      <c r="I101">
        <f t="shared" si="9"/>
        <v>3.7981439999999998E-2</v>
      </c>
      <c r="J101">
        <v>1</v>
      </c>
      <c r="K101">
        <v>0.14000000000000001</v>
      </c>
      <c r="L101">
        <f t="shared" si="10"/>
        <v>0.19600000000000001</v>
      </c>
      <c r="M101">
        <f t="shared" si="11"/>
        <v>3.4999999999999991</v>
      </c>
      <c r="N101">
        <v>1</v>
      </c>
      <c r="O101">
        <v>49</v>
      </c>
      <c r="P101">
        <v>0</v>
      </c>
      <c r="Q101">
        <v>1.4</v>
      </c>
      <c r="R101">
        <v>0</v>
      </c>
      <c r="S101">
        <v>0</v>
      </c>
      <c r="T101">
        <v>0</v>
      </c>
      <c r="U101">
        <v>0</v>
      </c>
      <c r="V101">
        <v>0</v>
      </c>
      <c r="W101">
        <v>0</v>
      </c>
      <c r="X101">
        <v>0</v>
      </c>
      <c r="Y101">
        <v>0</v>
      </c>
      <c r="Z101">
        <v>0</v>
      </c>
      <c r="AA101">
        <v>0</v>
      </c>
      <c r="AB101">
        <v>0</v>
      </c>
      <c r="AC101">
        <v>0</v>
      </c>
      <c r="AD101">
        <v>0</v>
      </c>
      <c r="AE101">
        <v>0</v>
      </c>
      <c r="AF101">
        <v>1E-3</v>
      </c>
      <c r="AG101">
        <f t="shared" si="12"/>
        <v>1.4E-3</v>
      </c>
      <c r="AH101">
        <f t="shared" si="13"/>
        <v>2.5000000000000004</v>
      </c>
      <c r="AI101">
        <v>0.5</v>
      </c>
      <c r="AJ101">
        <v>15</v>
      </c>
      <c r="AK101">
        <v>2.5999999999999999E-2</v>
      </c>
      <c r="AL101">
        <v>1.1000000000000001</v>
      </c>
      <c r="AM101">
        <v>0</v>
      </c>
      <c r="AN101">
        <v>0</v>
      </c>
      <c r="AO101">
        <v>0</v>
      </c>
      <c r="AP101">
        <v>0</v>
      </c>
      <c r="AQ101">
        <v>0</v>
      </c>
      <c r="AR101">
        <v>0</v>
      </c>
      <c r="AS101">
        <v>0</v>
      </c>
      <c r="AT101">
        <v>2</v>
      </c>
      <c r="AU101">
        <v>600</v>
      </c>
      <c r="AV101">
        <v>60</v>
      </c>
      <c r="AW101">
        <v>90</v>
      </c>
      <c r="AX101">
        <v>270</v>
      </c>
      <c r="AY101">
        <v>6.25</v>
      </c>
    </row>
    <row r="102" spans="1:51" x14ac:dyDescent="0.35">
      <c r="A102" t="s">
        <v>268</v>
      </c>
      <c r="B102">
        <v>1655</v>
      </c>
      <c r="C102">
        <v>15</v>
      </c>
      <c r="D102">
        <v>0.6</v>
      </c>
      <c r="E102">
        <v>0.12</v>
      </c>
      <c r="F102">
        <f t="shared" si="7"/>
        <v>5</v>
      </c>
      <c r="G102">
        <f t="shared" si="8"/>
        <v>4.5215999999999999E-2</v>
      </c>
      <c r="H102">
        <v>0</v>
      </c>
      <c r="I102">
        <f t="shared" si="9"/>
        <v>3.7981439999999998E-2</v>
      </c>
      <c r="J102">
        <v>1</v>
      </c>
      <c r="K102">
        <v>0.14000000000000001</v>
      </c>
      <c r="L102">
        <f t="shared" si="10"/>
        <v>0.19600000000000001</v>
      </c>
      <c r="M102">
        <f t="shared" si="11"/>
        <v>3.4999999999999991</v>
      </c>
      <c r="N102">
        <v>1</v>
      </c>
      <c r="O102">
        <v>50</v>
      </c>
      <c r="P102">
        <v>0</v>
      </c>
      <c r="Q102">
        <v>1.4</v>
      </c>
      <c r="R102">
        <v>0</v>
      </c>
      <c r="S102">
        <v>0</v>
      </c>
      <c r="T102">
        <v>0</v>
      </c>
      <c r="U102">
        <v>0</v>
      </c>
      <c r="V102">
        <v>0</v>
      </c>
      <c r="W102">
        <v>0</v>
      </c>
      <c r="X102">
        <v>0</v>
      </c>
      <c r="Y102">
        <v>0</v>
      </c>
      <c r="Z102">
        <v>0</v>
      </c>
      <c r="AA102">
        <v>0</v>
      </c>
      <c r="AB102">
        <v>0</v>
      </c>
      <c r="AC102">
        <v>0</v>
      </c>
      <c r="AD102">
        <v>0</v>
      </c>
      <c r="AE102">
        <v>0</v>
      </c>
      <c r="AF102">
        <v>1E-3</v>
      </c>
      <c r="AG102">
        <f t="shared" si="12"/>
        <v>1.4E-3</v>
      </c>
      <c r="AH102">
        <f t="shared" si="13"/>
        <v>2.5000000000000004</v>
      </c>
      <c r="AI102">
        <v>0.5</v>
      </c>
      <c r="AJ102">
        <v>15</v>
      </c>
      <c r="AK102">
        <v>2.5999999999999999E-2</v>
      </c>
      <c r="AL102">
        <v>1.1000000000000001</v>
      </c>
      <c r="AM102">
        <v>0</v>
      </c>
      <c r="AN102">
        <v>0</v>
      </c>
      <c r="AO102">
        <v>0</v>
      </c>
      <c r="AP102">
        <v>0</v>
      </c>
      <c r="AQ102">
        <v>0</v>
      </c>
      <c r="AR102">
        <v>0</v>
      </c>
      <c r="AS102">
        <v>0</v>
      </c>
      <c r="AT102">
        <v>2</v>
      </c>
      <c r="AU102">
        <v>600</v>
      </c>
      <c r="AV102">
        <v>60</v>
      </c>
      <c r="AW102">
        <v>90</v>
      </c>
      <c r="AX102">
        <v>270</v>
      </c>
      <c r="AY102">
        <v>6.25</v>
      </c>
    </row>
  </sheetData>
  <phoneticPr fontId="1" type="noConversion"/>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960B4-04F0-4DA1-BF31-3569558CC234}">
  <dimension ref="A1:BB102"/>
  <sheetViews>
    <sheetView workbookViewId="0">
      <selection activeCell="C105" sqref="C105"/>
    </sheetView>
  </sheetViews>
  <sheetFormatPr defaultRowHeight="14.5" x14ac:dyDescent="0.35"/>
  <cols>
    <col min="1" max="1" width="15.54296875" style="1" bestFit="1" customWidth="1"/>
    <col min="2" max="2" width="11.81640625" bestFit="1" customWidth="1"/>
    <col min="43" max="43" width="11.81640625" bestFit="1" customWidth="1"/>
    <col min="45" max="45" width="9.90625" bestFit="1" customWidth="1"/>
    <col min="46" max="46" width="11.81640625" bestFit="1" customWidth="1"/>
    <col min="49" max="49" width="11.81640625" bestFit="1" customWidth="1"/>
    <col min="52" max="52" width="11.81640625" bestFit="1" customWidth="1"/>
  </cols>
  <sheetData>
    <row r="1" spans="1:54" x14ac:dyDescent="0.35">
      <c r="A1" s="1" t="s">
        <v>45</v>
      </c>
      <c r="B1" t="s">
        <v>54</v>
      </c>
      <c r="C1" t="s">
        <v>51</v>
      </c>
      <c r="D1" t="s">
        <v>52</v>
      </c>
      <c r="E1" t="s">
        <v>62</v>
      </c>
      <c r="F1" t="s">
        <v>63</v>
      </c>
      <c r="G1" t="s">
        <v>64</v>
      </c>
      <c r="H1" t="s">
        <v>65</v>
      </c>
      <c r="I1" t="s">
        <v>66</v>
      </c>
      <c r="J1" t="s">
        <v>67</v>
      </c>
      <c r="K1" t="s">
        <v>68</v>
      </c>
      <c r="L1" t="s">
        <v>69</v>
      </c>
      <c r="M1" t="s">
        <v>70</v>
      </c>
      <c r="N1" t="s">
        <v>71</v>
      </c>
      <c r="O1" t="s">
        <v>72</v>
      </c>
      <c r="P1" t="s">
        <v>73</v>
      </c>
      <c r="Q1" t="s">
        <v>74</v>
      </c>
      <c r="R1" t="s">
        <v>75</v>
      </c>
      <c r="S1" t="s">
        <v>76</v>
      </c>
      <c r="T1" t="s">
        <v>77</v>
      </c>
      <c r="U1" t="s">
        <v>78</v>
      </c>
      <c r="V1" t="s">
        <v>79</v>
      </c>
      <c r="W1" t="s">
        <v>80</v>
      </c>
      <c r="X1" t="s">
        <v>81</v>
      </c>
      <c r="Y1" t="s">
        <v>82</v>
      </c>
      <c r="Z1" t="s">
        <v>83</v>
      </c>
      <c r="AA1" t="s">
        <v>84</v>
      </c>
      <c r="AB1" t="s">
        <v>85</v>
      </c>
      <c r="AC1" t="s">
        <v>86</v>
      </c>
      <c r="AD1" t="s">
        <v>87</v>
      </c>
      <c r="AE1" t="s">
        <v>88</v>
      </c>
      <c r="AF1" t="s">
        <v>89</v>
      </c>
      <c r="AG1" t="s">
        <v>90</v>
      </c>
      <c r="AH1" t="s">
        <v>91</v>
      </c>
      <c r="AI1" t="s">
        <v>92</v>
      </c>
      <c r="AJ1" t="s">
        <v>93</v>
      </c>
      <c r="AK1" t="s">
        <v>94</v>
      </c>
      <c r="AL1" t="s">
        <v>95</v>
      </c>
      <c r="AM1" t="s">
        <v>96</v>
      </c>
      <c r="AN1" t="s">
        <v>97</v>
      </c>
      <c r="AO1" t="s">
        <v>98</v>
      </c>
      <c r="AP1" t="s">
        <v>99</v>
      </c>
      <c r="AQ1" t="s">
        <v>56</v>
      </c>
      <c r="AR1" t="s">
        <v>9</v>
      </c>
      <c r="AS1" t="s">
        <v>10</v>
      </c>
      <c r="AT1" t="s">
        <v>57</v>
      </c>
      <c r="AU1" t="s">
        <v>19</v>
      </c>
      <c r="AV1" t="s">
        <v>20</v>
      </c>
      <c r="AW1" t="s">
        <v>58</v>
      </c>
      <c r="AX1" t="s">
        <v>14</v>
      </c>
      <c r="AY1" t="s">
        <v>15</v>
      </c>
      <c r="AZ1" t="s">
        <v>59</v>
      </c>
      <c r="BA1" t="s">
        <v>33</v>
      </c>
      <c r="BB1" t="s">
        <v>34</v>
      </c>
    </row>
    <row r="2" spans="1:54" x14ac:dyDescent="0.35">
      <c r="A2" s="1" t="s">
        <v>198</v>
      </c>
      <c r="B2" t="s">
        <v>55</v>
      </c>
      <c r="C2">
        <v>8.6999999999999994E-2</v>
      </c>
      <c r="D2">
        <v>0.30199999999999999</v>
      </c>
      <c r="E2">
        <v>-0.41660000000000003</v>
      </c>
      <c r="F2">
        <v>-0.27339999999999998</v>
      </c>
      <c r="G2">
        <v>-0.125</v>
      </c>
      <c r="H2">
        <v>3.2000000000000002E-3</v>
      </c>
      <c r="I2">
        <v>0.21360000000000001</v>
      </c>
      <c r="J2">
        <v>0.33119999999999999</v>
      </c>
      <c r="K2">
        <v>0.42630000000000001</v>
      </c>
      <c r="L2">
        <v>0.52410000000000001</v>
      </c>
      <c r="M2">
        <v>0.62360000000000004</v>
      </c>
      <c r="N2">
        <v>0.72170000000000001</v>
      </c>
      <c r="O2">
        <v>0.8165</v>
      </c>
      <c r="P2">
        <v>0.90590000000000004</v>
      </c>
      <c r="Q2">
        <v>0.9889</v>
      </c>
      <c r="R2">
        <v>1.0582</v>
      </c>
      <c r="S2">
        <v>1.1042000000000001</v>
      </c>
      <c r="T2">
        <v>1.1555</v>
      </c>
      <c r="U2">
        <v>1.1303000000000001</v>
      </c>
      <c r="V2">
        <v>1.097</v>
      </c>
      <c r="W2">
        <f t="shared" ref="W2" si="0">MAX(E2:V2)</f>
        <v>1.1555</v>
      </c>
      <c r="X2">
        <v>4.0489999999999998E-2</v>
      </c>
      <c r="Y2">
        <v>0.02</v>
      </c>
      <c r="Z2">
        <v>1.439E-2</v>
      </c>
      <c r="AA2">
        <v>1.0540000000000001E-2</v>
      </c>
      <c r="AB2">
        <v>9.7599999999999996E-3</v>
      </c>
      <c r="AC2">
        <v>9.3299999999999998E-3</v>
      </c>
      <c r="AD2">
        <v>9.0600000000000003E-3</v>
      </c>
      <c r="AE2">
        <v>8.9800000000000001E-3</v>
      </c>
      <c r="AF2">
        <v>9.2800000000000001E-3</v>
      </c>
      <c r="AG2">
        <v>1.01E-2</v>
      </c>
      <c r="AH2">
        <v>1.133E-2</v>
      </c>
      <c r="AI2">
        <v>1.3140000000000001E-2</v>
      </c>
      <c r="AJ2">
        <v>1.5730000000000001E-2</v>
      </c>
      <c r="AK2">
        <v>2.0119999999999999E-2</v>
      </c>
      <c r="AL2">
        <v>2.7230000000000001E-2</v>
      </c>
      <c r="AM2">
        <v>3.6409999999999998E-2</v>
      </c>
      <c r="AN2">
        <v>5.1929999999999997E-2</v>
      </c>
      <c r="AO2">
        <v>6.2429999999999999E-2</v>
      </c>
      <c r="AP2">
        <f t="shared" ref="AP2" si="1">MIN(X2:AO2)</f>
        <v>8.9800000000000001E-3</v>
      </c>
      <c r="AQ2" t="s">
        <v>60</v>
      </c>
      <c r="AR2">
        <v>0.08</v>
      </c>
      <c r="AS2">
        <v>0.3</v>
      </c>
      <c r="AT2" t="s">
        <v>61</v>
      </c>
      <c r="AU2">
        <v>0</v>
      </c>
      <c r="AV2">
        <v>0</v>
      </c>
      <c r="AW2" t="s">
        <v>60</v>
      </c>
      <c r="AX2">
        <v>0.08</v>
      </c>
      <c r="AY2">
        <v>0.3</v>
      </c>
      <c r="AZ2" t="s">
        <v>61</v>
      </c>
      <c r="BA2">
        <v>0</v>
      </c>
      <c r="BB2">
        <v>0</v>
      </c>
    </row>
    <row r="3" spans="1:54" x14ac:dyDescent="0.35">
      <c r="A3" s="1">
        <v>1</v>
      </c>
      <c r="B3" t="s">
        <v>55</v>
      </c>
      <c r="C3">
        <v>8.6999999999999994E-2</v>
      </c>
      <c r="D3">
        <v>0.30199999999999999</v>
      </c>
      <c r="E3">
        <v>-0.41660000000000003</v>
      </c>
      <c r="F3">
        <v>-0.27339999999999998</v>
      </c>
      <c r="G3">
        <v>-0.125</v>
      </c>
      <c r="H3">
        <v>3.2000000000000002E-3</v>
      </c>
      <c r="I3">
        <v>0.21360000000000001</v>
      </c>
      <c r="J3">
        <v>0.33119999999999999</v>
      </c>
      <c r="K3">
        <v>0.42630000000000001</v>
      </c>
      <c r="L3">
        <v>0.52410000000000001</v>
      </c>
      <c r="M3">
        <v>0.62360000000000004</v>
      </c>
      <c r="N3">
        <v>0.72170000000000001</v>
      </c>
      <c r="O3">
        <v>0.8165</v>
      </c>
      <c r="P3">
        <v>0.90590000000000004</v>
      </c>
      <c r="Q3">
        <v>0.9889</v>
      </c>
      <c r="R3">
        <v>1.0582</v>
      </c>
      <c r="S3">
        <v>1.1042000000000001</v>
      </c>
      <c r="T3">
        <v>1.1555</v>
      </c>
      <c r="U3">
        <v>1.1303000000000001</v>
      </c>
      <c r="V3">
        <v>1.097</v>
      </c>
      <c r="W3">
        <f t="shared" ref="W3" si="2">MAX(E3:V3)</f>
        <v>1.1555</v>
      </c>
      <c r="X3">
        <v>4.0489999999999998E-2</v>
      </c>
      <c r="Y3">
        <v>0.02</v>
      </c>
      <c r="Z3">
        <v>1.439E-2</v>
      </c>
      <c r="AA3">
        <v>1.0540000000000001E-2</v>
      </c>
      <c r="AB3">
        <v>9.7599999999999996E-3</v>
      </c>
      <c r="AC3">
        <v>9.3299999999999998E-3</v>
      </c>
      <c r="AD3">
        <v>9.0600000000000003E-3</v>
      </c>
      <c r="AE3">
        <v>8.9800000000000001E-3</v>
      </c>
      <c r="AF3">
        <v>9.2800000000000001E-3</v>
      </c>
      <c r="AG3">
        <v>1.01E-2</v>
      </c>
      <c r="AH3">
        <v>1.133E-2</v>
      </c>
      <c r="AI3">
        <v>1.3140000000000001E-2</v>
      </c>
      <c r="AJ3">
        <v>1.5730000000000001E-2</v>
      </c>
      <c r="AK3">
        <v>2.0119999999999999E-2</v>
      </c>
      <c r="AL3">
        <v>2.7230000000000001E-2</v>
      </c>
      <c r="AM3">
        <v>3.6409999999999998E-2</v>
      </c>
      <c r="AN3">
        <v>5.1929999999999997E-2</v>
      </c>
      <c r="AO3">
        <v>6.2429999999999999E-2</v>
      </c>
      <c r="AP3">
        <f t="shared" ref="AP3" si="3">MIN(X3:AO3)</f>
        <v>8.9800000000000001E-3</v>
      </c>
      <c r="AQ3" t="s">
        <v>60</v>
      </c>
      <c r="AR3">
        <v>0.08</v>
      </c>
      <c r="AS3">
        <v>0.3</v>
      </c>
      <c r="AT3" t="s">
        <v>61</v>
      </c>
      <c r="AU3">
        <v>0</v>
      </c>
      <c r="AV3">
        <v>0</v>
      </c>
      <c r="AW3" t="s">
        <v>60</v>
      </c>
      <c r="AX3">
        <v>0.08</v>
      </c>
      <c r="AY3">
        <v>0.3</v>
      </c>
      <c r="AZ3" t="s">
        <v>61</v>
      </c>
      <c r="BA3">
        <v>0</v>
      </c>
      <c r="BB3">
        <v>0</v>
      </c>
    </row>
    <row r="4" spans="1:54" x14ac:dyDescent="0.35">
      <c r="A4" s="1">
        <v>2</v>
      </c>
      <c r="B4" t="s">
        <v>55</v>
      </c>
      <c r="C4">
        <v>8.6999999999999994E-2</v>
      </c>
      <c r="D4">
        <v>0.30199999999999999</v>
      </c>
      <c r="E4">
        <v>-0.41660000000000003</v>
      </c>
      <c r="F4">
        <v>-0.27339999999999998</v>
      </c>
      <c r="G4">
        <v>-0.125</v>
      </c>
      <c r="H4">
        <v>3.2000000000000002E-3</v>
      </c>
      <c r="I4">
        <v>0.21360000000000001</v>
      </c>
      <c r="J4">
        <v>0.33119999999999999</v>
      </c>
      <c r="K4">
        <v>0.42630000000000001</v>
      </c>
      <c r="L4">
        <v>0.52410000000000001</v>
      </c>
      <c r="M4">
        <v>0.62360000000000004</v>
      </c>
      <c r="N4">
        <v>0.72170000000000001</v>
      </c>
      <c r="O4">
        <v>0.8165</v>
      </c>
      <c r="P4">
        <v>0.90590000000000004</v>
      </c>
      <c r="Q4">
        <v>0.9889</v>
      </c>
      <c r="R4">
        <v>1.0582</v>
      </c>
      <c r="S4">
        <v>1.1042000000000001</v>
      </c>
      <c r="T4">
        <v>1.1555</v>
      </c>
      <c r="U4">
        <v>1.1303000000000001</v>
      </c>
      <c r="V4">
        <v>1.097</v>
      </c>
      <c r="W4">
        <f>MAX(E4:V4)</f>
        <v>1.1555</v>
      </c>
      <c r="X4">
        <v>4.0489999999999998E-2</v>
      </c>
      <c r="Y4">
        <v>0.02</v>
      </c>
      <c r="Z4">
        <v>1.439E-2</v>
      </c>
      <c r="AA4">
        <v>1.0540000000000001E-2</v>
      </c>
      <c r="AB4">
        <v>9.7599999999999996E-3</v>
      </c>
      <c r="AC4">
        <v>9.3299999999999998E-3</v>
      </c>
      <c r="AD4">
        <v>9.0600000000000003E-3</v>
      </c>
      <c r="AE4">
        <v>8.9800000000000001E-3</v>
      </c>
      <c r="AF4">
        <v>9.2800000000000001E-3</v>
      </c>
      <c r="AG4">
        <v>1.01E-2</v>
      </c>
      <c r="AH4">
        <v>1.133E-2</v>
      </c>
      <c r="AI4">
        <v>1.3140000000000001E-2</v>
      </c>
      <c r="AJ4">
        <v>1.5730000000000001E-2</v>
      </c>
      <c r="AK4">
        <v>2.0119999999999999E-2</v>
      </c>
      <c r="AL4">
        <v>2.7230000000000001E-2</v>
      </c>
      <c r="AM4">
        <v>3.6409999999999998E-2</v>
      </c>
      <c r="AN4">
        <v>5.1929999999999997E-2</v>
      </c>
      <c r="AO4">
        <v>6.2429999999999999E-2</v>
      </c>
      <c r="AP4">
        <f>MIN(X4:AO4)</f>
        <v>8.9800000000000001E-3</v>
      </c>
      <c r="AQ4" t="s">
        <v>60</v>
      </c>
      <c r="AR4">
        <v>0.08</v>
      </c>
      <c r="AS4">
        <v>0.3</v>
      </c>
      <c r="AT4" t="s">
        <v>61</v>
      </c>
      <c r="AU4">
        <v>0</v>
      </c>
      <c r="AV4">
        <v>0</v>
      </c>
      <c r="AW4" t="s">
        <v>60</v>
      </c>
      <c r="AX4">
        <v>0.08</v>
      </c>
      <c r="AY4">
        <v>0.3</v>
      </c>
      <c r="AZ4" t="s">
        <v>61</v>
      </c>
      <c r="BA4">
        <v>0</v>
      </c>
      <c r="BB4">
        <v>0</v>
      </c>
    </row>
    <row r="5" spans="1:54" x14ac:dyDescent="0.35">
      <c r="A5" s="1">
        <v>3</v>
      </c>
      <c r="B5" t="s">
        <v>55</v>
      </c>
      <c r="C5">
        <v>8.6999999999999994E-2</v>
      </c>
      <c r="D5">
        <v>0.30199999999999999</v>
      </c>
      <c r="E5">
        <v>-0.41660000000000003</v>
      </c>
      <c r="F5">
        <v>-0.27339999999999998</v>
      </c>
      <c r="G5">
        <v>-0.125</v>
      </c>
      <c r="H5">
        <v>3.2000000000000002E-3</v>
      </c>
      <c r="I5">
        <v>0.21360000000000001</v>
      </c>
      <c r="J5">
        <v>0.33119999999999999</v>
      </c>
      <c r="K5">
        <v>0.42630000000000001</v>
      </c>
      <c r="L5">
        <v>0.52410000000000001</v>
      </c>
      <c r="M5">
        <v>0.62360000000000004</v>
      </c>
      <c r="N5">
        <v>0.72170000000000001</v>
      </c>
      <c r="O5">
        <v>0.8165</v>
      </c>
      <c r="P5">
        <v>0.90590000000000004</v>
      </c>
      <c r="Q5">
        <v>0.9889</v>
      </c>
      <c r="R5">
        <v>1.0582</v>
      </c>
      <c r="S5">
        <v>1.1042000000000001</v>
      </c>
      <c r="T5">
        <v>1.1555</v>
      </c>
      <c r="U5">
        <v>1.1303000000000001</v>
      </c>
      <c r="V5">
        <v>1.097</v>
      </c>
      <c r="W5">
        <f>MAX(E5:V5)</f>
        <v>1.1555</v>
      </c>
      <c r="X5">
        <v>4.0489999999999998E-2</v>
      </c>
      <c r="Y5">
        <v>0.02</v>
      </c>
      <c r="Z5">
        <v>1.439E-2</v>
      </c>
      <c r="AA5">
        <v>1.0540000000000001E-2</v>
      </c>
      <c r="AB5">
        <v>9.7599999999999996E-3</v>
      </c>
      <c r="AC5">
        <v>9.3299999999999998E-3</v>
      </c>
      <c r="AD5">
        <v>9.0600000000000003E-3</v>
      </c>
      <c r="AE5">
        <v>8.9800000000000001E-3</v>
      </c>
      <c r="AF5">
        <v>9.2800000000000001E-3</v>
      </c>
      <c r="AG5">
        <v>1.01E-2</v>
      </c>
      <c r="AH5">
        <v>1.133E-2</v>
      </c>
      <c r="AI5">
        <v>1.3140000000000001E-2</v>
      </c>
      <c r="AJ5">
        <v>1.5730000000000001E-2</v>
      </c>
      <c r="AK5">
        <v>2.0119999999999999E-2</v>
      </c>
      <c r="AL5">
        <v>2.7230000000000001E-2</v>
      </c>
      <c r="AM5">
        <v>3.6409999999999998E-2</v>
      </c>
      <c r="AN5">
        <v>5.1929999999999997E-2</v>
      </c>
      <c r="AO5">
        <v>6.2429999999999999E-2</v>
      </c>
      <c r="AP5">
        <f>MIN(X5:AO5)</f>
        <v>8.9800000000000001E-3</v>
      </c>
      <c r="AQ5" t="s">
        <v>60</v>
      </c>
      <c r="AR5">
        <v>0.08</v>
      </c>
      <c r="AS5">
        <v>0.3</v>
      </c>
      <c r="AT5" t="s">
        <v>61</v>
      </c>
      <c r="AU5">
        <v>0</v>
      </c>
      <c r="AV5">
        <v>0</v>
      </c>
      <c r="AW5" t="s">
        <v>60</v>
      </c>
      <c r="AX5">
        <v>0.08</v>
      </c>
      <c r="AY5">
        <v>0.3</v>
      </c>
      <c r="AZ5" t="s">
        <v>61</v>
      </c>
      <c r="BA5">
        <v>0</v>
      </c>
      <c r="BB5">
        <v>0</v>
      </c>
    </row>
    <row r="6" spans="1:54" x14ac:dyDescent="0.35">
      <c r="A6" s="1">
        <v>4</v>
      </c>
      <c r="B6" t="s">
        <v>55</v>
      </c>
      <c r="C6">
        <v>8.6999999999999994E-2</v>
      </c>
      <c r="D6">
        <v>0.30199999999999999</v>
      </c>
      <c r="E6">
        <v>-0.41660000000000003</v>
      </c>
      <c r="F6">
        <v>-0.27339999999999998</v>
      </c>
      <c r="G6">
        <v>-0.125</v>
      </c>
      <c r="H6">
        <v>3.2000000000000002E-3</v>
      </c>
      <c r="I6">
        <v>0.21360000000000001</v>
      </c>
      <c r="J6">
        <v>0.33119999999999999</v>
      </c>
      <c r="K6">
        <v>0.42630000000000001</v>
      </c>
      <c r="L6">
        <v>0.52410000000000001</v>
      </c>
      <c r="M6">
        <v>0.62360000000000004</v>
      </c>
      <c r="N6">
        <v>0.72170000000000001</v>
      </c>
      <c r="O6">
        <v>0.8165</v>
      </c>
      <c r="P6">
        <v>0.90590000000000004</v>
      </c>
      <c r="Q6">
        <v>0.9889</v>
      </c>
      <c r="R6">
        <v>1.0582</v>
      </c>
      <c r="S6">
        <v>1.1042000000000001</v>
      </c>
      <c r="T6">
        <v>1.1555</v>
      </c>
      <c r="U6">
        <v>1.1303000000000001</v>
      </c>
      <c r="V6">
        <v>1.097</v>
      </c>
      <c r="W6">
        <f t="shared" ref="W6:W69" si="4">MAX(E6:V6)</f>
        <v>1.1555</v>
      </c>
      <c r="X6">
        <v>4.0489999999999998E-2</v>
      </c>
      <c r="Y6">
        <v>0.02</v>
      </c>
      <c r="Z6">
        <v>1.439E-2</v>
      </c>
      <c r="AA6">
        <v>1.0540000000000001E-2</v>
      </c>
      <c r="AB6">
        <v>9.7599999999999996E-3</v>
      </c>
      <c r="AC6">
        <v>9.3299999999999998E-3</v>
      </c>
      <c r="AD6">
        <v>9.0600000000000003E-3</v>
      </c>
      <c r="AE6">
        <v>8.9800000000000001E-3</v>
      </c>
      <c r="AF6">
        <v>9.2800000000000001E-3</v>
      </c>
      <c r="AG6">
        <v>1.01E-2</v>
      </c>
      <c r="AH6">
        <v>1.133E-2</v>
      </c>
      <c r="AI6">
        <v>1.3140000000000001E-2</v>
      </c>
      <c r="AJ6">
        <v>1.5730000000000001E-2</v>
      </c>
      <c r="AK6">
        <v>2.0119999999999999E-2</v>
      </c>
      <c r="AL6">
        <v>2.7230000000000001E-2</v>
      </c>
      <c r="AM6">
        <v>3.6409999999999998E-2</v>
      </c>
      <c r="AN6">
        <v>5.1929999999999997E-2</v>
      </c>
      <c r="AO6">
        <v>6.2429999999999999E-2</v>
      </c>
      <c r="AP6">
        <f t="shared" ref="AP6:AP69" si="5">MIN(X6:AO6)</f>
        <v>8.9800000000000001E-3</v>
      </c>
      <c r="AQ6" t="s">
        <v>60</v>
      </c>
      <c r="AR6">
        <v>0.08</v>
      </c>
      <c r="AS6">
        <v>0.3</v>
      </c>
      <c r="AT6" t="s">
        <v>61</v>
      </c>
      <c r="AU6">
        <v>0</v>
      </c>
      <c r="AV6">
        <v>0</v>
      </c>
      <c r="AW6" t="s">
        <v>60</v>
      </c>
      <c r="AX6">
        <v>0.08</v>
      </c>
      <c r="AY6">
        <v>0.3</v>
      </c>
      <c r="AZ6" t="s">
        <v>61</v>
      </c>
      <c r="BA6">
        <v>0</v>
      </c>
      <c r="BB6">
        <v>0</v>
      </c>
    </row>
    <row r="7" spans="1:54" x14ac:dyDescent="0.35">
      <c r="A7" s="1">
        <v>5</v>
      </c>
      <c r="B7" t="s">
        <v>55</v>
      </c>
      <c r="C7">
        <v>8.6999999999999994E-2</v>
      </c>
      <c r="D7">
        <v>0.30199999999999999</v>
      </c>
      <c r="E7">
        <v>-0.41660000000000003</v>
      </c>
      <c r="F7">
        <v>-0.27339999999999998</v>
      </c>
      <c r="G7">
        <v>-0.125</v>
      </c>
      <c r="H7">
        <v>3.2000000000000002E-3</v>
      </c>
      <c r="I7">
        <v>0.21360000000000001</v>
      </c>
      <c r="J7">
        <v>0.33119999999999999</v>
      </c>
      <c r="K7">
        <v>0.42630000000000001</v>
      </c>
      <c r="L7">
        <v>0.52410000000000001</v>
      </c>
      <c r="M7">
        <v>0.62360000000000004</v>
      </c>
      <c r="N7">
        <v>0.72170000000000001</v>
      </c>
      <c r="O7">
        <v>0.8165</v>
      </c>
      <c r="P7">
        <v>0.90590000000000004</v>
      </c>
      <c r="Q7">
        <v>0.9889</v>
      </c>
      <c r="R7">
        <v>1.0582</v>
      </c>
      <c r="S7">
        <v>1.1042000000000001</v>
      </c>
      <c r="T7">
        <v>1.1555</v>
      </c>
      <c r="U7">
        <v>1.1303000000000001</v>
      </c>
      <c r="V7">
        <v>1.097</v>
      </c>
      <c r="W7">
        <f t="shared" si="4"/>
        <v>1.1555</v>
      </c>
      <c r="X7">
        <v>4.0489999999999998E-2</v>
      </c>
      <c r="Y7">
        <v>0.02</v>
      </c>
      <c r="Z7">
        <v>1.439E-2</v>
      </c>
      <c r="AA7">
        <v>1.0540000000000001E-2</v>
      </c>
      <c r="AB7">
        <v>9.7599999999999996E-3</v>
      </c>
      <c r="AC7">
        <v>9.3299999999999998E-3</v>
      </c>
      <c r="AD7">
        <v>9.0600000000000003E-3</v>
      </c>
      <c r="AE7">
        <v>8.9800000000000001E-3</v>
      </c>
      <c r="AF7">
        <v>9.2800000000000001E-3</v>
      </c>
      <c r="AG7">
        <v>1.01E-2</v>
      </c>
      <c r="AH7">
        <v>1.133E-2</v>
      </c>
      <c r="AI7">
        <v>1.3140000000000001E-2</v>
      </c>
      <c r="AJ7">
        <v>1.5730000000000001E-2</v>
      </c>
      <c r="AK7">
        <v>2.0119999999999999E-2</v>
      </c>
      <c r="AL7">
        <v>2.7230000000000001E-2</v>
      </c>
      <c r="AM7">
        <v>3.6409999999999998E-2</v>
      </c>
      <c r="AN7">
        <v>5.1929999999999997E-2</v>
      </c>
      <c r="AO7">
        <v>6.2429999999999999E-2</v>
      </c>
      <c r="AP7">
        <f t="shared" si="5"/>
        <v>8.9800000000000001E-3</v>
      </c>
      <c r="AQ7" t="s">
        <v>60</v>
      </c>
      <c r="AR7">
        <v>0.08</v>
      </c>
      <c r="AS7">
        <v>0.3</v>
      </c>
      <c r="AT7" t="s">
        <v>61</v>
      </c>
      <c r="AU7">
        <v>0</v>
      </c>
      <c r="AV7">
        <v>0</v>
      </c>
      <c r="AW7" t="s">
        <v>60</v>
      </c>
      <c r="AX7">
        <v>0.08</v>
      </c>
      <c r="AY7">
        <v>0.3</v>
      </c>
      <c r="AZ7" t="s">
        <v>61</v>
      </c>
      <c r="BA7">
        <v>0</v>
      </c>
      <c r="BB7">
        <v>0</v>
      </c>
    </row>
    <row r="8" spans="1:54" x14ac:dyDescent="0.35">
      <c r="A8" s="1">
        <v>6</v>
      </c>
      <c r="B8" t="s">
        <v>55</v>
      </c>
      <c r="C8">
        <v>8.6999999999999994E-2</v>
      </c>
      <c r="D8">
        <v>0.30199999999999999</v>
      </c>
      <c r="E8">
        <v>-0.41660000000000003</v>
      </c>
      <c r="F8">
        <v>-0.27339999999999998</v>
      </c>
      <c r="G8">
        <v>-0.125</v>
      </c>
      <c r="H8">
        <v>3.2000000000000002E-3</v>
      </c>
      <c r="I8">
        <v>0.21360000000000001</v>
      </c>
      <c r="J8">
        <v>0.33119999999999999</v>
      </c>
      <c r="K8">
        <v>0.42630000000000001</v>
      </c>
      <c r="L8">
        <v>0.52410000000000001</v>
      </c>
      <c r="M8">
        <v>0.62360000000000004</v>
      </c>
      <c r="N8">
        <v>0.72170000000000001</v>
      </c>
      <c r="O8">
        <v>0.8165</v>
      </c>
      <c r="P8">
        <v>0.90590000000000004</v>
      </c>
      <c r="Q8">
        <v>0.9889</v>
      </c>
      <c r="R8">
        <v>1.0582</v>
      </c>
      <c r="S8">
        <v>1.1042000000000001</v>
      </c>
      <c r="T8">
        <v>1.1555</v>
      </c>
      <c r="U8">
        <v>1.1303000000000001</v>
      </c>
      <c r="V8">
        <v>1.097</v>
      </c>
      <c r="W8">
        <f t="shared" si="4"/>
        <v>1.1555</v>
      </c>
      <c r="X8">
        <v>4.0489999999999998E-2</v>
      </c>
      <c r="Y8">
        <v>0.02</v>
      </c>
      <c r="Z8">
        <v>1.439E-2</v>
      </c>
      <c r="AA8">
        <v>1.0540000000000001E-2</v>
      </c>
      <c r="AB8">
        <v>9.7599999999999996E-3</v>
      </c>
      <c r="AC8">
        <v>9.3299999999999998E-3</v>
      </c>
      <c r="AD8">
        <v>9.0600000000000003E-3</v>
      </c>
      <c r="AE8">
        <v>8.9800000000000001E-3</v>
      </c>
      <c r="AF8">
        <v>9.2800000000000001E-3</v>
      </c>
      <c r="AG8">
        <v>1.01E-2</v>
      </c>
      <c r="AH8">
        <v>1.133E-2</v>
      </c>
      <c r="AI8">
        <v>1.3140000000000001E-2</v>
      </c>
      <c r="AJ8">
        <v>1.5730000000000001E-2</v>
      </c>
      <c r="AK8">
        <v>2.0119999999999999E-2</v>
      </c>
      <c r="AL8">
        <v>2.7230000000000001E-2</v>
      </c>
      <c r="AM8">
        <v>3.6409999999999998E-2</v>
      </c>
      <c r="AN8">
        <v>5.1929999999999997E-2</v>
      </c>
      <c r="AO8">
        <v>6.2429999999999999E-2</v>
      </c>
      <c r="AP8">
        <f t="shared" si="5"/>
        <v>8.9800000000000001E-3</v>
      </c>
      <c r="AQ8" t="s">
        <v>60</v>
      </c>
      <c r="AR8">
        <v>0.08</v>
      </c>
      <c r="AS8">
        <v>0.3</v>
      </c>
      <c r="AT8" t="s">
        <v>61</v>
      </c>
      <c r="AU8">
        <v>0</v>
      </c>
      <c r="AV8">
        <v>0</v>
      </c>
      <c r="AW8" t="s">
        <v>60</v>
      </c>
      <c r="AX8">
        <v>0.08</v>
      </c>
      <c r="AY8">
        <v>0.3</v>
      </c>
      <c r="AZ8" t="s">
        <v>61</v>
      </c>
      <c r="BA8">
        <v>0</v>
      </c>
      <c r="BB8">
        <v>0</v>
      </c>
    </row>
    <row r="9" spans="1:54" x14ac:dyDescent="0.35">
      <c r="A9" s="1">
        <v>7</v>
      </c>
      <c r="B9" t="s">
        <v>55</v>
      </c>
      <c r="C9">
        <v>8.6999999999999994E-2</v>
      </c>
      <c r="D9">
        <v>0.30199999999999999</v>
      </c>
      <c r="E9">
        <v>-0.41660000000000003</v>
      </c>
      <c r="F9">
        <v>-0.27339999999999998</v>
      </c>
      <c r="G9">
        <v>-0.125</v>
      </c>
      <c r="H9">
        <v>3.2000000000000002E-3</v>
      </c>
      <c r="I9">
        <v>0.21360000000000001</v>
      </c>
      <c r="J9">
        <v>0.33119999999999999</v>
      </c>
      <c r="K9">
        <v>0.42630000000000001</v>
      </c>
      <c r="L9">
        <v>0.52410000000000001</v>
      </c>
      <c r="M9">
        <v>0.62360000000000004</v>
      </c>
      <c r="N9">
        <v>0.72170000000000001</v>
      </c>
      <c r="O9">
        <v>0.8165</v>
      </c>
      <c r="P9">
        <v>0.90590000000000004</v>
      </c>
      <c r="Q9">
        <v>0.9889</v>
      </c>
      <c r="R9">
        <v>1.0582</v>
      </c>
      <c r="S9">
        <v>1.1042000000000001</v>
      </c>
      <c r="T9">
        <v>1.1555</v>
      </c>
      <c r="U9">
        <v>1.1303000000000001</v>
      </c>
      <c r="V9">
        <v>1.097</v>
      </c>
      <c r="W9">
        <f t="shared" si="4"/>
        <v>1.1555</v>
      </c>
      <c r="X9">
        <v>4.0489999999999998E-2</v>
      </c>
      <c r="Y9">
        <v>0.02</v>
      </c>
      <c r="Z9">
        <v>1.439E-2</v>
      </c>
      <c r="AA9">
        <v>1.0540000000000001E-2</v>
      </c>
      <c r="AB9">
        <v>9.7599999999999996E-3</v>
      </c>
      <c r="AC9">
        <v>9.3299999999999998E-3</v>
      </c>
      <c r="AD9">
        <v>9.0600000000000003E-3</v>
      </c>
      <c r="AE9">
        <v>8.9800000000000001E-3</v>
      </c>
      <c r="AF9">
        <v>9.2800000000000001E-3</v>
      </c>
      <c r="AG9">
        <v>1.01E-2</v>
      </c>
      <c r="AH9">
        <v>1.133E-2</v>
      </c>
      <c r="AI9">
        <v>1.3140000000000001E-2</v>
      </c>
      <c r="AJ9">
        <v>1.5730000000000001E-2</v>
      </c>
      <c r="AK9">
        <v>2.0119999999999999E-2</v>
      </c>
      <c r="AL9">
        <v>2.7230000000000001E-2</v>
      </c>
      <c r="AM9">
        <v>3.6409999999999998E-2</v>
      </c>
      <c r="AN9">
        <v>5.1929999999999997E-2</v>
      </c>
      <c r="AO9">
        <v>6.2429999999999999E-2</v>
      </c>
      <c r="AP9">
        <f t="shared" si="5"/>
        <v>8.9800000000000001E-3</v>
      </c>
      <c r="AQ9" t="s">
        <v>60</v>
      </c>
      <c r="AR9">
        <v>0.08</v>
      </c>
      <c r="AS9">
        <v>0.3</v>
      </c>
      <c r="AT9" t="s">
        <v>61</v>
      </c>
      <c r="AU9">
        <v>0</v>
      </c>
      <c r="AV9">
        <v>0</v>
      </c>
      <c r="AW9" t="s">
        <v>60</v>
      </c>
      <c r="AX9">
        <v>0.08</v>
      </c>
      <c r="AY9">
        <v>0.3</v>
      </c>
      <c r="AZ9" t="s">
        <v>61</v>
      </c>
      <c r="BA9">
        <v>0</v>
      </c>
      <c r="BB9">
        <v>0</v>
      </c>
    </row>
    <row r="10" spans="1:54" x14ac:dyDescent="0.35">
      <c r="A10" s="1">
        <v>8</v>
      </c>
      <c r="B10" t="s">
        <v>55</v>
      </c>
      <c r="C10">
        <v>8.6999999999999994E-2</v>
      </c>
      <c r="D10">
        <v>0.30199999999999999</v>
      </c>
      <c r="E10">
        <v>-0.41660000000000003</v>
      </c>
      <c r="F10">
        <v>-0.27339999999999998</v>
      </c>
      <c r="G10">
        <v>-0.125</v>
      </c>
      <c r="H10">
        <v>3.2000000000000002E-3</v>
      </c>
      <c r="I10">
        <v>0.21360000000000001</v>
      </c>
      <c r="J10">
        <v>0.33119999999999999</v>
      </c>
      <c r="K10">
        <v>0.42630000000000001</v>
      </c>
      <c r="L10">
        <v>0.52410000000000001</v>
      </c>
      <c r="M10">
        <v>0.62360000000000004</v>
      </c>
      <c r="N10">
        <v>0.72170000000000001</v>
      </c>
      <c r="O10">
        <v>0.8165</v>
      </c>
      <c r="P10">
        <v>0.90590000000000004</v>
      </c>
      <c r="Q10">
        <v>0.9889</v>
      </c>
      <c r="R10">
        <v>1.0582</v>
      </c>
      <c r="S10">
        <v>1.1042000000000001</v>
      </c>
      <c r="T10">
        <v>1.1555</v>
      </c>
      <c r="U10">
        <v>1.1303000000000001</v>
      </c>
      <c r="V10">
        <v>1.097</v>
      </c>
      <c r="W10">
        <f t="shared" si="4"/>
        <v>1.1555</v>
      </c>
      <c r="X10">
        <v>4.0489999999999998E-2</v>
      </c>
      <c r="Y10">
        <v>0.02</v>
      </c>
      <c r="Z10">
        <v>1.439E-2</v>
      </c>
      <c r="AA10">
        <v>1.0540000000000001E-2</v>
      </c>
      <c r="AB10">
        <v>9.7599999999999996E-3</v>
      </c>
      <c r="AC10">
        <v>9.3299999999999998E-3</v>
      </c>
      <c r="AD10">
        <v>9.0600000000000003E-3</v>
      </c>
      <c r="AE10">
        <v>8.9800000000000001E-3</v>
      </c>
      <c r="AF10">
        <v>9.2800000000000001E-3</v>
      </c>
      <c r="AG10">
        <v>1.01E-2</v>
      </c>
      <c r="AH10">
        <v>1.133E-2</v>
      </c>
      <c r="AI10">
        <v>1.3140000000000001E-2</v>
      </c>
      <c r="AJ10">
        <v>1.5730000000000001E-2</v>
      </c>
      <c r="AK10">
        <v>2.0119999999999999E-2</v>
      </c>
      <c r="AL10">
        <v>2.7230000000000001E-2</v>
      </c>
      <c r="AM10">
        <v>3.6409999999999998E-2</v>
      </c>
      <c r="AN10">
        <v>5.1929999999999997E-2</v>
      </c>
      <c r="AO10">
        <v>6.2429999999999999E-2</v>
      </c>
      <c r="AP10">
        <f t="shared" si="5"/>
        <v>8.9800000000000001E-3</v>
      </c>
      <c r="AQ10" t="s">
        <v>60</v>
      </c>
      <c r="AR10">
        <v>0.08</v>
      </c>
      <c r="AS10">
        <v>0.3</v>
      </c>
      <c r="AT10" t="s">
        <v>61</v>
      </c>
      <c r="AU10">
        <v>0</v>
      </c>
      <c r="AV10">
        <v>0</v>
      </c>
      <c r="AW10" t="s">
        <v>60</v>
      </c>
      <c r="AX10">
        <v>0.08</v>
      </c>
      <c r="AY10">
        <v>0.3</v>
      </c>
      <c r="AZ10" t="s">
        <v>61</v>
      </c>
      <c r="BA10">
        <v>0</v>
      </c>
      <c r="BB10">
        <v>0</v>
      </c>
    </row>
    <row r="11" spans="1:54" x14ac:dyDescent="0.35">
      <c r="A11" s="1">
        <v>9</v>
      </c>
      <c r="B11" t="s">
        <v>55</v>
      </c>
      <c r="C11">
        <v>8.6999999999999994E-2</v>
      </c>
      <c r="D11">
        <v>0.30199999999999999</v>
      </c>
      <c r="E11">
        <v>-0.41660000000000003</v>
      </c>
      <c r="F11">
        <v>-0.27339999999999998</v>
      </c>
      <c r="G11">
        <v>-0.125</v>
      </c>
      <c r="H11">
        <v>3.2000000000000002E-3</v>
      </c>
      <c r="I11">
        <v>0.21360000000000001</v>
      </c>
      <c r="J11">
        <v>0.33119999999999999</v>
      </c>
      <c r="K11">
        <v>0.42630000000000001</v>
      </c>
      <c r="L11">
        <v>0.52410000000000001</v>
      </c>
      <c r="M11">
        <v>0.62360000000000004</v>
      </c>
      <c r="N11">
        <v>0.72170000000000001</v>
      </c>
      <c r="O11">
        <v>0.8165</v>
      </c>
      <c r="P11">
        <v>0.90590000000000004</v>
      </c>
      <c r="Q11">
        <v>0.9889</v>
      </c>
      <c r="R11">
        <v>1.0582</v>
      </c>
      <c r="S11">
        <v>1.1042000000000001</v>
      </c>
      <c r="T11">
        <v>1.1555</v>
      </c>
      <c r="U11">
        <v>1.1303000000000001</v>
      </c>
      <c r="V11">
        <v>1.097</v>
      </c>
      <c r="W11">
        <f t="shared" si="4"/>
        <v>1.1555</v>
      </c>
      <c r="X11">
        <v>4.0489999999999998E-2</v>
      </c>
      <c r="Y11">
        <v>0.02</v>
      </c>
      <c r="Z11">
        <v>1.439E-2</v>
      </c>
      <c r="AA11">
        <v>1.0540000000000001E-2</v>
      </c>
      <c r="AB11">
        <v>9.7599999999999996E-3</v>
      </c>
      <c r="AC11">
        <v>9.3299999999999998E-3</v>
      </c>
      <c r="AD11">
        <v>9.0600000000000003E-3</v>
      </c>
      <c r="AE11">
        <v>8.9800000000000001E-3</v>
      </c>
      <c r="AF11">
        <v>9.2800000000000001E-3</v>
      </c>
      <c r="AG11">
        <v>1.01E-2</v>
      </c>
      <c r="AH11">
        <v>1.133E-2</v>
      </c>
      <c r="AI11">
        <v>1.3140000000000001E-2</v>
      </c>
      <c r="AJ11">
        <v>1.5730000000000001E-2</v>
      </c>
      <c r="AK11">
        <v>2.0119999999999999E-2</v>
      </c>
      <c r="AL11">
        <v>2.7230000000000001E-2</v>
      </c>
      <c r="AM11">
        <v>3.6409999999999998E-2</v>
      </c>
      <c r="AN11">
        <v>5.1929999999999997E-2</v>
      </c>
      <c r="AO11">
        <v>6.2429999999999999E-2</v>
      </c>
      <c r="AP11">
        <f t="shared" si="5"/>
        <v>8.9800000000000001E-3</v>
      </c>
      <c r="AQ11" t="s">
        <v>60</v>
      </c>
      <c r="AR11">
        <v>0.08</v>
      </c>
      <c r="AS11">
        <v>0.3</v>
      </c>
      <c r="AT11" t="s">
        <v>61</v>
      </c>
      <c r="AU11">
        <v>0</v>
      </c>
      <c r="AV11">
        <v>0</v>
      </c>
      <c r="AW11" t="s">
        <v>60</v>
      </c>
      <c r="AX11">
        <v>0.08</v>
      </c>
      <c r="AY11">
        <v>0.3</v>
      </c>
      <c r="AZ11" t="s">
        <v>61</v>
      </c>
      <c r="BA11">
        <v>0</v>
      </c>
      <c r="BB11">
        <v>0</v>
      </c>
    </row>
    <row r="12" spans="1:54" x14ac:dyDescent="0.35">
      <c r="A12" s="1">
        <v>10</v>
      </c>
      <c r="B12" t="s">
        <v>55</v>
      </c>
      <c r="C12">
        <v>8.6999999999999994E-2</v>
      </c>
      <c r="D12">
        <v>0.30199999999999999</v>
      </c>
      <c r="E12">
        <v>-0.41660000000000003</v>
      </c>
      <c r="F12">
        <v>-0.27339999999999998</v>
      </c>
      <c r="G12">
        <v>-0.125</v>
      </c>
      <c r="H12">
        <v>3.2000000000000002E-3</v>
      </c>
      <c r="I12">
        <v>0.21360000000000001</v>
      </c>
      <c r="J12">
        <v>0.33119999999999999</v>
      </c>
      <c r="K12">
        <v>0.42630000000000001</v>
      </c>
      <c r="L12">
        <v>0.52410000000000001</v>
      </c>
      <c r="M12">
        <v>0.62360000000000004</v>
      </c>
      <c r="N12">
        <v>0.72170000000000001</v>
      </c>
      <c r="O12">
        <v>0.8165</v>
      </c>
      <c r="P12">
        <v>0.90590000000000004</v>
      </c>
      <c r="Q12">
        <v>0.9889</v>
      </c>
      <c r="R12">
        <v>1.0582</v>
      </c>
      <c r="S12">
        <v>1.1042000000000001</v>
      </c>
      <c r="T12">
        <v>1.1555</v>
      </c>
      <c r="U12">
        <v>1.1303000000000001</v>
      </c>
      <c r="V12">
        <v>1.097</v>
      </c>
      <c r="W12">
        <f t="shared" si="4"/>
        <v>1.1555</v>
      </c>
      <c r="X12">
        <v>4.0489999999999998E-2</v>
      </c>
      <c r="Y12">
        <v>0.02</v>
      </c>
      <c r="Z12">
        <v>1.439E-2</v>
      </c>
      <c r="AA12">
        <v>1.0540000000000001E-2</v>
      </c>
      <c r="AB12">
        <v>9.7599999999999996E-3</v>
      </c>
      <c r="AC12">
        <v>9.3299999999999998E-3</v>
      </c>
      <c r="AD12">
        <v>9.0600000000000003E-3</v>
      </c>
      <c r="AE12">
        <v>8.9800000000000001E-3</v>
      </c>
      <c r="AF12">
        <v>9.2800000000000001E-3</v>
      </c>
      <c r="AG12">
        <v>1.01E-2</v>
      </c>
      <c r="AH12">
        <v>1.133E-2</v>
      </c>
      <c r="AI12">
        <v>1.3140000000000001E-2</v>
      </c>
      <c r="AJ12">
        <v>1.5730000000000001E-2</v>
      </c>
      <c r="AK12">
        <v>2.0119999999999999E-2</v>
      </c>
      <c r="AL12">
        <v>2.7230000000000001E-2</v>
      </c>
      <c r="AM12">
        <v>3.6409999999999998E-2</v>
      </c>
      <c r="AN12">
        <v>5.1929999999999997E-2</v>
      </c>
      <c r="AO12">
        <v>6.2429999999999999E-2</v>
      </c>
      <c r="AP12">
        <f t="shared" si="5"/>
        <v>8.9800000000000001E-3</v>
      </c>
      <c r="AQ12" t="s">
        <v>60</v>
      </c>
      <c r="AR12">
        <v>0.08</v>
      </c>
      <c r="AS12">
        <v>0.3</v>
      </c>
      <c r="AT12" t="s">
        <v>61</v>
      </c>
      <c r="AU12">
        <v>0</v>
      </c>
      <c r="AV12">
        <v>0</v>
      </c>
      <c r="AW12" t="s">
        <v>60</v>
      </c>
      <c r="AX12">
        <v>0.08</v>
      </c>
      <c r="AY12">
        <v>0.3</v>
      </c>
      <c r="AZ12" t="s">
        <v>61</v>
      </c>
      <c r="BA12">
        <v>0</v>
      </c>
      <c r="BB12">
        <v>0</v>
      </c>
    </row>
    <row r="13" spans="1:54" x14ac:dyDescent="0.35">
      <c r="A13" s="1">
        <v>11</v>
      </c>
      <c r="B13" t="s">
        <v>55</v>
      </c>
      <c r="C13">
        <v>8.6999999999999994E-2</v>
      </c>
      <c r="D13">
        <v>0.30199999999999999</v>
      </c>
      <c r="E13">
        <v>-0.41660000000000003</v>
      </c>
      <c r="F13">
        <v>-0.27339999999999998</v>
      </c>
      <c r="G13">
        <v>-0.125</v>
      </c>
      <c r="H13">
        <v>3.2000000000000002E-3</v>
      </c>
      <c r="I13">
        <v>0.21360000000000001</v>
      </c>
      <c r="J13">
        <v>0.33119999999999999</v>
      </c>
      <c r="K13">
        <v>0.42630000000000001</v>
      </c>
      <c r="L13">
        <v>0.52410000000000001</v>
      </c>
      <c r="M13">
        <v>0.62360000000000004</v>
      </c>
      <c r="N13">
        <v>0.72170000000000001</v>
      </c>
      <c r="O13">
        <v>0.8165</v>
      </c>
      <c r="P13">
        <v>0.90590000000000004</v>
      </c>
      <c r="Q13">
        <v>0.9889</v>
      </c>
      <c r="R13">
        <v>1.0582</v>
      </c>
      <c r="S13">
        <v>1.1042000000000001</v>
      </c>
      <c r="T13">
        <v>1.1555</v>
      </c>
      <c r="U13">
        <v>1.1303000000000001</v>
      </c>
      <c r="V13">
        <v>1.097</v>
      </c>
      <c r="W13">
        <f t="shared" si="4"/>
        <v>1.1555</v>
      </c>
      <c r="X13">
        <v>4.0489999999999998E-2</v>
      </c>
      <c r="Y13">
        <v>0.02</v>
      </c>
      <c r="Z13">
        <v>1.439E-2</v>
      </c>
      <c r="AA13">
        <v>1.0540000000000001E-2</v>
      </c>
      <c r="AB13">
        <v>9.7599999999999996E-3</v>
      </c>
      <c r="AC13">
        <v>9.3299999999999998E-3</v>
      </c>
      <c r="AD13">
        <v>9.0600000000000003E-3</v>
      </c>
      <c r="AE13">
        <v>8.9800000000000001E-3</v>
      </c>
      <c r="AF13">
        <v>9.2800000000000001E-3</v>
      </c>
      <c r="AG13">
        <v>1.01E-2</v>
      </c>
      <c r="AH13">
        <v>1.133E-2</v>
      </c>
      <c r="AI13">
        <v>1.3140000000000001E-2</v>
      </c>
      <c r="AJ13">
        <v>1.5730000000000001E-2</v>
      </c>
      <c r="AK13">
        <v>2.0119999999999999E-2</v>
      </c>
      <c r="AL13">
        <v>2.7230000000000001E-2</v>
      </c>
      <c r="AM13">
        <v>3.6409999999999998E-2</v>
      </c>
      <c r="AN13">
        <v>5.1929999999999997E-2</v>
      </c>
      <c r="AO13">
        <v>6.2429999999999999E-2</v>
      </c>
      <c r="AP13">
        <f t="shared" si="5"/>
        <v>8.9800000000000001E-3</v>
      </c>
      <c r="AQ13" t="s">
        <v>60</v>
      </c>
      <c r="AR13">
        <v>0.08</v>
      </c>
      <c r="AS13">
        <v>0.3</v>
      </c>
      <c r="AT13" t="s">
        <v>61</v>
      </c>
      <c r="AU13">
        <v>0</v>
      </c>
      <c r="AV13">
        <v>0</v>
      </c>
      <c r="AW13" t="s">
        <v>60</v>
      </c>
      <c r="AX13">
        <v>0.08</v>
      </c>
      <c r="AY13">
        <v>0.3</v>
      </c>
      <c r="AZ13" t="s">
        <v>61</v>
      </c>
      <c r="BA13">
        <v>0</v>
      </c>
      <c r="BB13">
        <v>0</v>
      </c>
    </row>
    <row r="14" spans="1:54" x14ac:dyDescent="0.35">
      <c r="A14" s="1">
        <v>12</v>
      </c>
      <c r="B14" t="s">
        <v>55</v>
      </c>
      <c r="C14">
        <v>8.6999999999999994E-2</v>
      </c>
      <c r="D14">
        <v>0.30199999999999999</v>
      </c>
      <c r="E14">
        <v>-0.41660000000000003</v>
      </c>
      <c r="F14">
        <v>-0.27339999999999998</v>
      </c>
      <c r="G14">
        <v>-0.125</v>
      </c>
      <c r="H14">
        <v>3.2000000000000002E-3</v>
      </c>
      <c r="I14">
        <v>0.21360000000000001</v>
      </c>
      <c r="J14">
        <v>0.33119999999999999</v>
      </c>
      <c r="K14">
        <v>0.42630000000000001</v>
      </c>
      <c r="L14">
        <v>0.52410000000000001</v>
      </c>
      <c r="M14">
        <v>0.62360000000000004</v>
      </c>
      <c r="N14">
        <v>0.72170000000000001</v>
      </c>
      <c r="O14">
        <v>0.8165</v>
      </c>
      <c r="P14">
        <v>0.90590000000000004</v>
      </c>
      <c r="Q14">
        <v>0.9889</v>
      </c>
      <c r="R14">
        <v>1.0582</v>
      </c>
      <c r="S14">
        <v>1.1042000000000001</v>
      </c>
      <c r="T14">
        <v>1.1555</v>
      </c>
      <c r="U14">
        <v>1.1303000000000001</v>
      </c>
      <c r="V14">
        <v>1.097</v>
      </c>
      <c r="W14">
        <f t="shared" si="4"/>
        <v>1.1555</v>
      </c>
      <c r="X14">
        <v>4.0489999999999998E-2</v>
      </c>
      <c r="Y14">
        <v>0.02</v>
      </c>
      <c r="Z14">
        <v>1.439E-2</v>
      </c>
      <c r="AA14">
        <v>1.0540000000000001E-2</v>
      </c>
      <c r="AB14">
        <v>9.7599999999999996E-3</v>
      </c>
      <c r="AC14">
        <v>9.3299999999999998E-3</v>
      </c>
      <c r="AD14">
        <v>9.0600000000000003E-3</v>
      </c>
      <c r="AE14">
        <v>8.9800000000000001E-3</v>
      </c>
      <c r="AF14">
        <v>9.2800000000000001E-3</v>
      </c>
      <c r="AG14">
        <v>1.01E-2</v>
      </c>
      <c r="AH14">
        <v>1.133E-2</v>
      </c>
      <c r="AI14">
        <v>1.3140000000000001E-2</v>
      </c>
      <c r="AJ14">
        <v>1.5730000000000001E-2</v>
      </c>
      <c r="AK14">
        <v>2.0119999999999999E-2</v>
      </c>
      <c r="AL14">
        <v>2.7230000000000001E-2</v>
      </c>
      <c r="AM14">
        <v>3.6409999999999998E-2</v>
      </c>
      <c r="AN14">
        <v>5.1929999999999997E-2</v>
      </c>
      <c r="AO14">
        <v>6.2429999999999999E-2</v>
      </c>
      <c r="AP14">
        <f t="shared" si="5"/>
        <v>8.9800000000000001E-3</v>
      </c>
      <c r="AQ14" t="s">
        <v>60</v>
      </c>
      <c r="AR14">
        <v>0.08</v>
      </c>
      <c r="AS14">
        <v>0.3</v>
      </c>
      <c r="AT14" t="s">
        <v>61</v>
      </c>
      <c r="AU14">
        <v>0</v>
      </c>
      <c r="AV14">
        <v>0</v>
      </c>
      <c r="AW14" t="s">
        <v>60</v>
      </c>
      <c r="AX14">
        <v>0.08</v>
      </c>
      <c r="AY14">
        <v>0.3</v>
      </c>
      <c r="AZ14" t="s">
        <v>61</v>
      </c>
      <c r="BA14">
        <v>0</v>
      </c>
      <c r="BB14">
        <v>0</v>
      </c>
    </row>
    <row r="15" spans="1:54" x14ac:dyDescent="0.35">
      <c r="A15" s="1">
        <v>13</v>
      </c>
      <c r="B15" t="s">
        <v>55</v>
      </c>
      <c r="C15">
        <v>8.6999999999999994E-2</v>
      </c>
      <c r="D15">
        <v>0.30199999999999999</v>
      </c>
      <c r="E15">
        <v>-0.41660000000000003</v>
      </c>
      <c r="F15">
        <v>-0.27339999999999998</v>
      </c>
      <c r="G15">
        <v>-0.125</v>
      </c>
      <c r="H15">
        <v>3.2000000000000002E-3</v>
      </c>
      <c r="I15">
        <v>0.21360000000000001</v>
      </c>
      <c r="J15">
        <v>0.33119999999999999</v>
      </c>
      <c r="K15">
        <v>0.42630000000000001</v>
      </c>
      <c r="L15">
        <v>0.52410000000000001</v>
      </c>
      <c r="M15">
        <v>0.62360000000000004</v>
      </c>
      <c r="N15">
        <v>0.72170000000000001</v>
      </c>
      <c r="O15">
        <v>0.8165</v>
      </c>
      <c r="P15">
        <v>0.90590000000000004</v>
      </c>
      <c r="Q15">
        <v>0.9889</v>
      </c>
      <c r="R15">
        <v>1.0582</v>
      </c>
      <c r="S15">
        <v>1.1042000000000001</v>
      </c>
      <c r="T15">
        <v>1.1555</v>
      </c>
      <c r="U15">
        <v>1.1303000000000001</v>
      </c>
      <c r="V15">
        <v>1.097</v>
      </c>
      <c r="W15">
        <f t="shared" si="4"/>
        <v>1.1555</v>
      </c>
      <c r="X15">
        <v>4.0489999999999998E-2</v>
      </c>
      <c r="Y15">
        <v>0.02</v>
      </c>
      <c r="Z15">
        <v>1.439E-2</v>
      </c>
      <c r="AA15">
        <v>1.0540000000000001E-2</v>
      </c>
      <c r="AB15">
        <v>9.7599999999999996E-3</v>
      </c>
      <c r="AC15">
        <v>9.3299999999999998E-3</v>
      </c>
      <c r="AD15">
        <v>9.0600000000000003E-3</v>
      </c>
      <c r="AE15">
        <v>8.9800000000000001E-3</v>
      </c>
      <c r="AF15">
        <v>9.2800000000000001E-3</v>
      </c>
      <c r="AG15">
        <v>1.01E-2</v>
      </c>
      <c r="AH15">
        <v>1.133E-2</v>
      </c>
      <c r="AI15">
        <v>1.3140000000000001E-2</v>
      </c>
      <c r="AJ15">
        <v>1.5730000000000001E-2</v>
      </c>
      <c r="AK15">
        <v>2.0119999999999999E-2</v>
      </c>
      <c r="AL15">
        <v>2.7230000000000001E-2</v>
      </c>
      <c r="AM15">
        <v>3.6409999999999998E-2</v>
      </c>
      <c r="AN15">
        <v>5.1929999999999997E-2</v>
      </c>
      <c r="AO15">
        <v>6.2429999999999999E-2</v>
      </c>
      <c r="AP15">
        <f t="shared" si="5"/>
        <v>8.9800000000000001E-3</v>
      </c>
      <c r="AQ15" t="s">
        <v>60</v>
      </c>
      <c r="AR15">
        <v>0.08</v>
      </c>
      <c r="AS15">
        <v>0.3</v>
      </c>
      <c r="AT15" t="s">
        <v>61</v>
      </c>
      <c r="AU15">
        <v>0</v>
      </c>
      <c r="AV15">
        <v>0</v>
      </c>
      <c r="AW15" t="s">
        <v>60</v>
      </c>
      <c r="AX15">
        <v>0.08</v>
      </c>
      <c r="AY15">
        <v>0.3</v>
      </c>
      <c r="AZ15" t="s">
        <v>61</v>
      </c>
      <c r="BA15">
        <v>0</v>
      </c>
      <c r="BB15">
        <v>0</v>
      </c>
    </row>
    <row r="16" spans="1:54" x14ac:dyDescent="0.35">
      <c r="A16" s="1">
        <v>14</v>
      </c>
      <c r="B16" t="s">
        <v>55</v>
      </c>
      <c r="C16">
        <v>8.6999999999999994E-2</v>
      </c>
      <c r="D16">
        <v>0.30199999999999999</v>
      </c>
      <c r="E16">
        <v>-0.41660000000000003</v>
      </c>
      <c r="F16">
        <v>-0.27339999999999998</v>
      </c>
      <c r="G16">
        <v>-0.125</v>
      </c>
      <c r="H16">
        <v>3.2000000000000002E-3</v>
      </c>
      <c r="I16">
        <v>0.21360000000000001</v>
      </c>
      <c r="J16">
        <v>0.33119999999999999</v>
      </c>
      <c r="K16">
        <v>0.42630000000000001</v>
      </c>
      <c r="L16">
        <v>0.52410000000000001</v>
      </c>
      <c r="M16">
        <v>0.62360000000000004</v>
      </c>
      <c r="N16">
        <v>0.72170000000000001</v>
      </c>
      <c r="O16">
        <v>0.8165</v>
      </c>
      <c r="P16">
        <v>0.90590000000000004</v>
      </c>
      <c r="Q16">
        <v>0.9889</v>
      </c>
      <c r="R16">
        <v>1.0582</v>
      </c>
      <c r="S16">
        <v>1.1042000000000001</v>
      </c>
      <c r="T16">
        <v>1.1555</v>
      </c>
      <c r="U16">
        <v>1.1303000000000001</v>
      </c>
      <c r="V16">
        <v>1.097</v>
      </c>
      <c r="W16">
        <f t="shared" si="4"/>
        <v>1.1555</v>
      </c>
      <c r="X16">
        <v>4.0489999999999998E-2</v>
      </c>
      <c r="Y16">
        <v>0.02</v>
      </c>
      <c r="Z16">
        <v>1.439E-2</v>
      </c>
      <c r="AA16">
        <v>1.0540000000000001E-2</v>
      </c>
      <c r="AB16">
        <v>9.7599999999999996E-3</v>
      </c>
      <c r="AC16">
        <v>9.3299999999999998E-3</v>
      </c>
      <c r="AD16">
        <v>9.0600000000000003E-3</v>
      </c>
      <c r="AE16">
        <v>8.9800000000000001E-3</v>
      </c>
      <c r="AF16">
        <v>9.2800000000000001E-3</v>
      </c>
      <c r="AG16">
        <v>1.01E-2</v>
      </c>
      <c r="AH16">
        <v>1.133E-2</v>
      </c>
      <c r="AI16">
        <v>1.3140000000000001E-2</v>
      </c>
      <c r="AJ16">
        <v>1.5730000000000001E-2</v>
      </c>
      <c r="AK16">
        <v>2.0119999999999999E-2</v>
      </c>
      <c r="AL16">
        <v>2.7230000000000001E-2</v>
      </c>
      <c r="AM16">
        <v>3.6409999999999998E-2</v>
      </c>
      <c r="AN16">
        <v>5.1929999999999997E-2</v>
      </c>
      <c r="AO16">
        <v>6.2429999999999999E-2</v>
      </c>
      <c r="AP16">
        <f t="shared" si="5"/>
        <v>8.9800000000000001E-3</v>
      </c>
      <c r="AQ16" t="s">
        <v>60</v>
      </c>
      <c r="AR16">
        <v>0.08</v>
      </c>
      <c r="AS16">
        <v>0.3</v>
      </c>
      <c r="AT16" t="s">
        <v>61</v>
      </c>
      <c r="AU16">
        <v>0</v>
      </c>
      <c r="AV16">
        <v>0</v>
      </c>
      <c r="AW16" t="s">
        <v>60</v>
      </c>
      <c r="AX16">
        <v>0.08</v>
      </c>
      <c r="AY16">
        <v>0.3</v>
      </c>
      <c r="AZ16" t="s">
        <v>61</v>
      </c>
      <c r="BA16">
        <v>0</v>
      </c>
      <c r="BB16">
        <v>0</v>
      </c>
    </row>
    <row r="17" spans="1:54" x14ac:dyDescent="0.35">
      <c r="A17" s="1">
        <v>15</v>
      </c>
      <c r="B17" t="s">
        <v>55</v>
      </c>
      <c r="C17">
        <v>8.6999999999999994E-2</v>
      </c>
      <c r="D17">
        <v>0.30199999999999999</v>
      </c>
      <c r="E17">
        <v>-0.41660000000000003</v>
      </c>
      <c r="F17">
        <v>-0.27339999999999998</v>
      </c>
      <c r="G17">
        <v>-0.125</v>
      </c>
      <c r="H17">
        <v>3.2000000000000002E-3</v>
      </c>
      <c r="I17">
        <v>0.21360000000000001</v>
      </c>
      <c r="J17">
        <v>0.33119999999999999</v>
      </c>
      <c r="K17">
        <v>0.42630000000000001</v>
      </c>
      <c r="L17">
        <v>0.52410000000000001</v>
      </c>
      <c r="M17">
        <v>0.62360000000000004</v>
      </c>
      <c r="N17">
        <v>0.72170000000000001</v>
      </c>
      <c r="O17">
        <v>0.8165</v>
      </c>
      <c r="P17">
        <v>0.90590000000000004</v>
      </c>
      <c r="Q17">
        <v>0.9889</v>
      </c>
      <c r="R17">
        <v>1.0582</v>
      </c>
      <c r="S17">
        <v>1.1042000000000001</v>
      </c>
      <c r="T17">
        <v>1.1555</v>
      </c>
      <c r="U17">
        <v>1.1303000000000001</v>
      </c>
      <c r="V17">
        <v>1.097</v>
      </c>
      <c r="W17">
        <f t="shared" si="4"/>
        <v>1.1555</v>
      </c>
      <c r="X17">
        <v>4.0489999999999998E-2</v>
      </c>
      <c r="Y17">
        <v>0.02</v>
      </c>
      <c r="Z17">
        <v>1.439E-2</v>
      </c>
      <c r="AA17">
        <v>1.0540000000000001E-2</v>
      </c>
      <c r="AB17">
        <v>9.7599999999999996E-3</v>
      </c>
      <c r="AC17">
        <v>9.3299999999999998E-3</v>
      </c>
      <c r="AD17">
        <v>9.0600000000000003E-3</v>
      </c>
      <c r="AE17">
        <v>8.9800000000000001E-3</v>
      </c>
      <c r="AF17">
        <v>9.2800000000000001E-3</v>
      </c>
      <c r="AG17">
        <v>1.01E-2</v>
      </c>
      <c r="AH17">
        <v>1.133E-2</v>
      </c>
      <c r="AI17">
        <v>1.3140000000000001E-2</v>
      </c>
      <c r="AJ17">
        <v>1.5730000000000001E-2</v>
      </c>
      <c r="AK17">
        <v>2.0119999999999999E-2</v>
      </c>
      <c r="AL17">
        <v>2.7230000000000001E-2</v>
      </c>
      <c r="AM17">
        <v>3.6409999999999998E-2</v>
      </c>
      <c r="AN17">
        <v>5.1929999999999997E-2</v>
      </c>
      <c r="AO17">
        <v>6.2429999999999999E-2</v>
      </c>
      <c r="AP17">
        <f t="shared" si="5"/>
        <v>8.9800000000000001E-3</v>
      </c>
      <c r="AQ17" t="s">
        <v>60</v>
      </c>
      <c r="AR17">
        <v>0.08</v>
      </c>
      <c r="AS17">
        <v>0.3</v>
      </c>
      <c r="AT17" t="s">
        <v>61</v>
      </c>
      <c r="AU17">
        <v>0</v>
      </c>
      <c r="AV17">
        <v>0</v>
      </c>
      <c r="AW17" t="s">
        <v>60</v>
      </c>
      <c r="AX17">
        <v>0.08</v>
      </c>
      <c r="AY17">
        <v>0.3</v>
      </c>
      <c r="AZ17" t="s">
        <v>61</v>
      </c>
      <c r="BA17">
        <v>0</v>
      </c>
      <c r="BB17">
        <v>0</v>
      </c>
    </row>
    <row r="18" spans="1:54" x14ac:dyDescent="0.35">
      <c r="A18" s="1">
        <v>16</v>
      </c>
      <c r="B18" t="s">
        <v>55</v>
      </c>
      <c r="C18">
        <v>8.6999999999999994E-2</v>
      </c>
      <c r="D18">
        <v>0.30199999999999999</v>
      </c>
      <c r="E18">
        <v>-0.41660000000000003</v>
      </c>
      <c r="F18">
        <v>-0.27339999999999998</v>
      </c>
      <c r="G18">
        <v>-0.125</v>
      </c>
      <c r="H18">
        <v>3.2000000000000002E-3</v>
      </c>
      <c r="I18">
        <v>0.21360000000000001</v>
      </c>
      <c r="J18">
        <v>0.33119999999999999</v>
      </c>
      <c r="K18">
        <v>0.42630000000000001</v>
      </c>
      <c r="L18">
        <v>0.52410000000000001</v>
      </c>
      <c r="M18">
        <v>0.62360000000000004</v>
      </c>
      <c r="N18">
        <v>0.72170000000000001</v>
      </c>
      <c r="O18">
        <v>0.8165</v>
      </c>
      <c r="P18">
        <v>0.90590000000000004</v>
      </c>
      <c r="Q18">
        <v>0.9889</v>
      </c>
      <c r="R18">
        <v>1.0582</v>
      </c>
      <c r="S18">
        <v>1.1042000000000001</v>
      </c>
      <c r="T18">
        <v>1.1555</v>
      </c>
      <c r="U18">
        <v>1.1303000000000001</v>
      </c>
      <c r="V18">
        <v>1.097</v>
      </c>
      <c r="W18">
        <f t="shared" si="4"/>
        <v>1.1555</v>
      </c>
      <c r="X18">
        <v>4.0489999999999998E-2</v>
      </c>
      <c r="Y18">
        <v>0.02</v>
      </c>
      <c r="Z18">
        <v>1.439E-2</v>
      </c>
      <c r="AA18">
        <v>1.0540000000000001E-2</v>
      </c>
      <c r="AB18">
        <v>9.7599999999999996E-3</v>
      </c>
      <c r="AC18">
        <v>9.3299999999999998E-3</v>
      </c>
      <c r="AD18">
        <v>9.0600000000000003E-3</v>
      </c>
      <c r="AE18">
        <v>8.9800000000000001E-3</v>
      </c>
      <c r="AF18">
        <v>9.2800000000000001E-3</v>
      </c>
      <c r="AG18">
        <v>1.01E-2</v>
      </c>
      <c r="AH18">
        <v>1.133E-2</v>
      </c>
      <c r="AI18">
        <v>1.3140000000000001E-2</v>
      </c>
      <c r="AJ18">
        <v>1.5730000000000001E-2</v>
      </c>
      <c r="AK18">
        <v>2.0119999999999999E-2</v>
      </c>
      <c r="AL18">
        <v>2.7230000000000001E-2</v>
      </c>
      <c r="AM18">
        <v>3.6409999999999998E-2</v>
      </c>
      <c r="AN18">
        <v>5.1929999999999997E-2</v>
      </c>
      <c r="AO18">
        <v>6.2429999999999999E-2</v>
      </c>
      <c r="AP18">
        <f t="shared" si="5"/>
        <v>8.9800000000000001E-3</v>
      </c>
      <c r="AQ18" t="s">
        <v>60</v>
      </c>
      <c r="AR18">
        <v>0.08</v>
      </c>
      <c r="AS18">
        <v>0.3</v>
      </c>
      <c r="AT18" t="s">
        <v>61</v>
      </c>
      <c r="AU18">
        <v>0</v>
      </c>
      <c r="AV18">
        <v>0</v>
      </c>
      <c r="AW18" t="s">
        <v>60</v>
      </c>
      <c r="AX18">
        <v>0.08</v>
      </c>
      <c r="AY18">
        <v>0.3</v>
      </c>
      <c r="AZ18" t="s">
        <v>61</v>
      </c>
      <c r="BA18">
        <v>0</v>
      </c>
      <c r="BB18">
        <v>0</v>
      </c>
    </row>
    <row r="19" spans="1:54" x14ac:dyDescent="0.35">
      <c r="A19" s="1">
        <v>17</v>
      </c>
      <c r="B19" t="s">
        <v>55</v>
      </c>
      <c r="C19">
        <v>8.6999999999999994E-2</v>
      </c>
      <c r="D19">
        <v>0.30199999999999999</v>
      </c>
      <c r="E19">
        <v>-0.41660000000000003</v>
      </c>
      <c r="F19">
        <v>-0.27339999999999998</v>
      </c>
      <c r="G19">
        <v>-0.125</v>
      </c>
      <c r="H19">
        <v>3.2000000000000002E-3</v>
      </c>
      <c r="I19">
        <v>0.21360000000000001</v>
      </c>
      <c r="J19">
        <v>0.33119999999999999</v>
      </c>
      <c r="K19">
        <v>0.42630000000000001</v>
      </c>
      <c r="L19">
        <v>0.52410000000000001</v>
      </c>
      <c r="M19">
        <v>0.62360000000000004</v>
      </c>
      <c r="N19">
        <v>0.72170000000000001</v>
      </c>
      <c r="O19">
        <v>0.8165</v>
      </c>
      <c r="P19">
        <v>0.90590000000000004</v>
      </c>
      <c r="Q19">
        <v>0.9889</v>
      </c>
      <c r="R19">
        <v>1.0582</v>
      </c>
      <c r="S19">
        <v>1.1042000000000001</v>
      </c>
      <c r="T19">
        <v>1.1555</v>
      </c>
      <c r="U19">
        <v>1.1303000000000001</v>
      </c>
      <c r="V19">
        <v>1.097</v>
      </c>
      <c r="W19">
        <f t="shared" si="4"/>
        <v>1.1555</v>
      </c>
      <c r="X19">
        <v>4.0489999999999998E-2</v>
      </c>
      <c r="Y19">
        <v>0.02</v>
      </c>
      <c r="Z19">
        <v>1.439E-2</v>
      </c>
      <c r="AA19">
        <v>1.0540000000000001E-2</v>
      </c>
      <c r="AB19">
        <v>9.7599999999999996E-3</v>
      </c>
      <c r="AC19">
        <v>9.3299999999999998E-3</v>
      </c>
      <c r="AD19">
        <v>9.0600000000000003E-3</v>
      </c>
      <c r="AE19">
        <v>8.9800000000000001E-3</v>
      </c>
      <c r="AF19">
        <v>9.2800000000000001E-3</v>
      </c>
      <c r="AG19">
        <v>1.01E-2</v>
      </c>
      <c r="AH19">
        <v>1.133E-2</v>
      </c>
      <c r="AI19">
        <v>1.3140000000000001E-2</v>
      </c>
      <c r="AJ19">
        <v>1.5730000000000001E-2</v>
      </c>
      <c r="AK19">
        <v>2.0119999999999999E-2</v>
      </c>
      <c r="AL19">
        <v>2.7230000000000001E-2</v>
      </c>
      <c r="AM19">
        <v>3.6409999999999998E-2</v>
      </c>
      <c r="AN19">
        <v>5.1929999999999997E-2</v>
      </c>
      <c r="AO19">
        <v>6.2429999999999999E-2</v>
      </c>
      <c r="AP19">
        <f t="shared" si="5"/>
        <v>8.9800000000000001E-3</v>
      </c>
      <c r="AQ19" t="s">
        <v>60</v>
      </c>
      <c r="AR19">
        <v>0.08</v>
      </c>
      <c r="AS19">
        <v>0.3</v>
      </c>
      <c r="AT19" t="s">
        <v>61</v>
      </c>
      <c r="AU19">
        <v>0</v>
      </c>
      <c r="AV19">
        <v>0</v>
      </c>
      <c r="AW19" t="s">
        <v>60</v>
      </c>
      <c r="AX19">
        <v>0.08</v>
      </c>
      <c r="AY19">
        <v>0.3</v>
      </c>
      <c r="AZ19" t="s">
        <v>61</v>
      </c>
      <c r="BA19">
        <v>0</v>
      </c>
      <c r="BB19">
        <v>0</v>
      </c>
    </row>
    <row r="20" spans="1:54" x14ac:dyDescent="0.35">
      <c r="A20" s="1">
        <v>18</v>
      </c>
      <c r="B20" t="s">
        <v>55</v>
      </c>
      <c r="C20">
        <v>8.6999999999999994E-2</v>
      </c>
      <c r="D20">
        <v>0.30199999999999999</v>
      </c>
      <c r="E20">
        <v>-0.41660000000000003</v>
      </c>
      <c r="F20">
        <v>-0.27339999999999998</v>
      </c>
      <c r="G20">
        <v>-0.125</v>
      </c>
      <c r="H20">
        <v>3.2000000000000002E-3</v>
      </c>
      <c r="I20">
        <v>0.21360000000000001</v>
      </c>
      <c r="J20">
        <v>0.33119999999999999</v>
      </c>
      <c r="K20">
        <v>0.42630000000000001</v>
      </c>
      <c r="L20">
        <v>0.52410000000000001</v>
      </c>
      <c r="M20">
        <v>0.62360000000000004</v>
      </c>
      <c r="N20">
        <v>0.72170000000000001</v>
      </c>
      <c r="O20">
        <v>0.8165</v>
      </c>
      <c r="P20">
        <v>0.90590000000000004</v>
      </c>
      <c r="Q20">
        <v>0.9889</v>
      </c>
      <c r="R20">
        <v>1.0582</v>
      </c>
      <c r="S20">
        <v>1.1042000000000001</v>
      </c>
      <c r="T20">
        <v>1.1555</v>
      </c>
      <c r="U20">
        <v>1.1303000000000001</v>
      </c>
      <c r="V20">
        <v>1.097</v>
      </c>
      <c r="W20">
        <f t="shared" si="4"/>
        <v>1.1555</v>
      </c>
      <c r="X20">
        <v>4.0489999999999998E-2</v>
      </c>
      <c r="Y20">
        <v>0.02</v>
      </c>
      <c r="Z20">
        <v>1.439E-2</v>
      </c>
      <c r="AA20">
        <v>1.0540000000000001E-2</v>
      </c>
      <c r="AB20">
        <v>9.7599999999999996E-3</v>
      </c>
      <c r="AC20">
        <v>9.3299999999999998E-3</v>
      </c>
      <c r="AD20">
        <v>9.0600000000000003E-3</v>
      </c>
      <c r="AE20">
        <v>8.9800000000000001E-3</v>
      </c>
      <c r="AF20">
        <v>9.2800000000000001E-3</v>
      </c>
      <c r="AG20">
        <v>1.01E-2</v>
      </c>
      <c r="AH20">
        <v>1.133E-2</v>
      </c>
      <c r="AI20">
        <v>1.3140000000000001E-2</v>
      </c>
      <c r="AJ20">
        <v>1.5730000000000001E-2</v>
      </c>
      <c r="AK20">
        <v>2.0119999999999999E-2</v>
      </c>
      <c r="AL20">
        <v>2.7230000000000001E-2</v>
      </c>
      <c r="AM20">
        <v>3.6409999999999998E-2</v>
      </c>
      <c r="AN20">
        <v>5.1929999999999997E-2</v>
      </c>
      <c r="AO20">
        <v>6.2429999999999999E-2</v>
      </c>
      <c r="AP20">
        <f t="shared" si="5"/>
        <v>8.9800000000000001E-3</v>
      </c>
      <c r="AQ20" t="s">
        <v>60</v>
      </c>
      <c r="AR20">
        <v>0.08</v>
      </c>
      <c r="AS20">
        <v>0.3</v>
      </c>
      <c r="AT20" t="s">
        <v>61</v>
      </c>
      <c r="AU20">
        <v>0</v>
      </c>
      <c r="AV20">
        <v>0</v>
      </c>
      <c r="AW20" t="s">
        <v>60</v>
      </c>
      <c r="AX20">
        <v>0.08</v>
      </c>
      <c r="AY20">
        <v>0.3</v>
      </c>
      <c r="AZ20" t="s">
        <v>61</v>
      </c>
      <c r="BA20">
        <v>0</v>
      </c>
      <c r="BB20">
        <v>0</v>
      </c>
    </row>
    <row r="21" spans="1:54" x14ac:dyDescent="0.35">
      <c r="A21" s="1">
        <v>19</v>
      </c>
      <c r="B21" t="s">
        <v>55</v>
      </c>
      <c r="C21">
        <v>8.6999999999999994E-2</v>
      </c>
      <c r="D21">
        <v>0.30199999999999999</v>
      </c>
      <c r="E21">
        <v>-0.41660000000000003</v>
      </c>
      <c r="F21">
        <v>-0.27339999999999998</v>
      </c>
      <c r="G21">
        <v>-0.125</v>
      </c>
      <c r="H21">
        <v>3.2000000000000002E-3</v>
      </c>
      <c r="I21">
        <v>0.21360000000000001</v>
      </c>
      <c r="J21">
        <v>0.33119999999999999</v>
      </c>
      <c r="K21">
        <v>0.42630000000000001</v>
      </c>
      <c r="L21">
        <v>0.52410000000000001</v>
      </c>
      <c r="M21">
        <v>0.62360000000000004</v>
      </c>
      <c r="N21">
        <v>0.72170000000000001</v>
      </c>
      <c r="O21">
        <v>0.8165</v>
      </c>
      <c r="P21">
        <v>0.90590000000000004</v>
      </c>
      <c r="Q21">
        <v>0.9889</v>
      </c>
      <c r="R21">
        <v>1.0582</v>
      </c>
      <c r="S21">
        <v>1.1042000000000001</v>
      </c>
      <c r="T21">
        <v>1.1555</v>
      </c>
      <c r="U21">
        <v>1.1303000000000001</v>
      </c>
      <c r="V21">
        <v>1.097</v>
      </c>
      <c r="W21">
        <f t="shared" si="4"/>
        <v>1.1555</v>
      </c>
      <c r="X21">
        <v>4.0489999999999998E-2</v>
      </c>
      <c r="Y21">
        <v>0.02</v>
      </c>
      <c r="Z21">
        <v>1.439E-2</v>
      </c>
      <c r="AA21">
        <v>1.0540000000000001E-2</v>
      </c>
      <c r="AB21">
        <v>9.7599999999999996E-3</v>
      </c>
      <c r="AC21">
        <v>9.3299999999999998E-3</v>
      </c>
      <c r="AD21">
        <v>9.0600000000000003E-3</v>
      </c>
      <c r="AE21">
        <v>8.9800000000000001E-3</v>
      </c>
      <c r="AF21">
        <v>9.2800000000000001E-3</v>
      </c>
      <c r="AG21">
        <v>1.01E-2</v>
      </c>
      <c r="AH21">
        <v>1.133E-2</v>
      </c>
      <c r="AI21">
        <v>1.3140000000000001E-2</v>
      </c>
      <c r="AJ21">
        <v>1.5730000000000001E-2</v>
      </c>
      <c r="AK21">
        <v>2.0119999999999999E-2</v>
      </c>
      <c r="AL21">
        <v>2.7230000000000001E-2</v>
      </c>
      <c r="AM21">
        <v>3.6409999999999998E-2</v>
      </c>
      <c r="AN21">
        <v>5.1929999999999997E-2</v>
      </c>
      <c r="AO21">
        <v>6.2429999999999999E-2</v>
      </c>
      <c r="AP21">
        <f t="shared" si="5"/>
        <v>8.9800000000000001E-3</v>
      </c>
      <c r="AQ21" t="s">
        <v>60</v>
      </c>
      <c r="AR21">
        <v>0.08</v>
      </c>
      <c r="AS21">
        <v>0.3</v>
      </c>
      <c r="AT21" t="s">
        <v>61</v>
      </c>
      <c r="AU21">
        <v>0</v>
      </c>
      <c r="AV21">
        <v>0</v>
      </c>
      <c r="AW21" t="s">
        <v>60</v>
      </c>
      <c r="AX21">
        <v>0.08</v>
      </c>
      <c r="AY21">
        <v>0.3</v>
      </c>
      <c r="AZ21" t="s">
        <v>61</v>
      </c>
      <c r="BA21">
        <v>0</v>
      </c>
      <c r="BB21">
        <v>0</v>
      </c>
    </row>
    <row r="22" spans="1:54" x14ac:dyDescent="0.35">
      <c r="A22" s="1">
        <v>20</v>
      </c>
      <c r="B22" t="s">
        <v>55</v>
      </c>
      <c r="C22">
        <v>8.6999999999999994E-2</v>
      </c>
      <c r="D22">
        <v>0.30199999999999999</v>
      </c>
      <c r="E22">
        <v>-0.41660000000000003</v>
      </c>
      <c r="F22">
        <v>-0.27339999999999998</v>
      </c>
      <c r="G22">
        <v>-0.125</v>
      </c>
      <c r="H22">
        <v>3.2000000000000002E-3</v>
      </c>
      <c r="I22">
        <v>0.21360000000000001</v>
      </c>
      <c r="J22">
        <v>0.33119999999999999</v>
      </c>
      <c r="K22">
        <v>0.42630000000000001</v>
      </c>
      <c r="L22">
        <v>0.52410000000000001</v>
      </c>
      <c r="M22">
        <v>0.62360000000000004</v>
      </c>
      <c r="N22">
        <v>0.72170000000000001</v>
      </c>
      <c r="O22">
        <v>0.8165</v>
      </c>
      <c r="P22">
        <v>0.90590000000000004</v>
      </c>
      <c r="Q22">
        <v>0.9889</v>
      </c>
      <c r="R22">
        <v>1.0582</v>
      </c>
      <c r="S22">
        <v>1.1042000000000001</v>
      </c>
      <c r="T22">
        <v>1.1555</v>
      </c>
      <c r="U22">
        <v>1.1303000000000001</v>
      </c>
      <c r="V22">
        <v>1.097</v>
      </c>
      <c r="W22">
        <f t="shared" si="4"/>
        <v>1.1555</v>
      </c>
      <c r="X22">
        <v>4.0489999999999998E-2</v>
      </c>
      <c r="Y22">
        <v>0.02</v>
      </c>
      <c r="Z22">
        <v>1.439E-2</v>
      </c>
      <c r="AA22">
        <v>1.0540000000000001E-2</v>
      </c>
      <c r="AB22">
        <v>9.7599999999999996E-3</v>
      </c>
      <c r="AC22">
        <v>9.3299999999999998E-3</v>
      </c>
      <c r="AD22">
        <v>9.0600000000000003E-3</v>
      </c>
      <c r="AE22">
        <v>8.9800000000000001E-3</v>
      </c>
      <c r="AF22">
        <v>9.2800000000000001E-3</v>
      </c>
      <c r="AG22">
        <v>1.01E-2</v>
      </c>
      <c r="AH22">
        <v>1.133E-2</v>
      </c>
      <c r="AI22">
        <v>1.3140000000000001E-2</v>
      </c>
      <c r="AJ22">
        <v>1.5730000000000001E-2</v>
      </c>
      <c r="AK22">
        <v>2.0119999999999999E-2</v>
      </c>
      <c r="AL22">
        <v>2.7230000000000001E-2</v>
      </c>
      <c r="AM22">
        <v>3.6409999999999998E-2</v>
      </c>
      <c r="AN22">
        <v>5.1929999999999997E-2</v>
      </c>
      <c r="AO22">
        <v>6.2429999999999999E-2</v>
      </c>
      <c r="AP22">
        <f t="shared" si="5"/>
        <v>8.9800000000000001E-3</v>
      </c>
      <c r="AQ22" t="s">
        <v>60</v>
      </c>
      <c r="AR22">
        <v>0.08</v>
      </c>
      <c r="AS22">
        <v>0.3</v>
      </c>
      <c r="AT22" t="s">
        <v>61</v>
      </c>
      <c r="AU22">
        <v>0</v>
      </c>
      <c r="AV22">
        <v>0</v>
      </c>
      <c r="AW22" t="s">
        <v>60</v>
      </c>
      <c r="AX22">
        <v>0.08</v>
      </c>
      <c r="AY22">
        <v>0.3</v>
      </c>
      <c r="AZ22" t="s">
        <v>61</v>
      </c>
      <c r="BA22">
        <v>0</v>
      </c>
      <c r="BB22">
        <v>0</v>
      </c>
    </row>
    <row r="23" spans="1:54" x14ac:dyDescent="0.35">
      <c r="A23" s="1">
        <v>21</v>
      </c>
      <c r="B23" t="s">
        <v>55</v>
      </c>
      <c r="C23">
        <v>8.6999999999999994E-2</v>
      </c>
      <c r="D23">
        <v>0.30199999999999999</v>
      </c>
      <c r="E23">
        <v>-0.41660000000000003</v>
      </c>
      <c r="F23">
        <v>-0.27339999999999998</v>
      </c>
      <c r="G23">
        <v>-0.125</v>
      </c>
      <c r="H23">
        <v>3.2000000000000002E-3</v>
      </c>
      <c r="I23">
        <v>0.21360000000000001</v>
      </c>
      <c r="J23">
        <v>0.33119999999999999</v>
      </c>
      <c r="K23">
        <v>0.42630000000000001</v>
      </c>
      <c r="L23">
        <v>0.52410000000000001</v>
      </c>
      <c r="M23">
        <v>0.62360000000000004</v>
      </c>
      <c r="N23">
        <v>0.72170000000000001</v>
      </c>
      <c r="O23">
        <v>0.8165</v>
      </c>
      <c r="P23">
        <v>0.90590000000000004</v>
      </c>
      <c r="Q23">
        <v>0.9889</v>
      </c>
      <c r="R23">
        <v>1.0582</v>
      </c>
      <c r="S23">
        <v>1.1042000000000001</v>
      </c>
      <c r="T23">
        <v>1.1555</v>
      </c>
      <c r="U23">
        <v>1.1303000000000001</v>
      </c>
      <c r="V23">
        <v>1.097</v>
      </c>
      <c r="W23">
        <f t="shared" si="4"/>
        <v>1.1555</v>
      </c>
      <c r="X23">
        <v>4.0489999999999998E-2</v>
      </c>
      <c r="Y23">
        <v>0.02</v>
      </c>
      <c r="Z23">
        <v>1.439E-2</v>
      </c>
      <c r="AA23">
        <v>1.0540000000000001E-2</v>
      </c>
      <c r="AB23">
        <v>9.7599999999999996E-3</v>
      </c>
      <c r="AC23">
        <v>9.3299999999999998E-3</v>
      </c>
      <c r="AD23">
        <v>9.0600000000000003E-3</v>
      </c>
      <c r="AE23">
        <v>8.9800000000000001E-3</v>
      </c>
      <c r="AF23">
        <v>9.2800000000000001E-3</v>
      </c>
      <c r="AG23">
        <v>1.01E-2</v>
      </c>
      <c r="AH23">
        <v>1.133E-2</v>
      </c>
      <c r="AI23">
        <v>1.3140000000000001E-2</v>
      </c>
      <c r="AJ23">
        <v>1.5730000000000001E-2</v>
      </c>
      <c r="AK23">
        <v>2.0119999999999999E-2</v>
      </c>
      <c r="AL23">
        <v>2.7230000000000001E-2</v>
      </c>
      <c r="AM23">
        <v>3.6409999999999998E-2</v>
      </c>
      <c r="AN23">
        <v>5.1929999999999997E-2</v>
      </c>
      <c r="AO23">
        <v>6.2429999999999999E-2</v>
      </c>
      <c r="AP23">
        <f t="shared" si="5"/>
        <v>8.9800000000000001E-3</v>
      </c>
      <c r="AQ23" t="s">
        <v>60</v>
      </c>
      <c r="AR23">
        <v>0.08</v>
      </c>
      <c r="AS23">
        <v>0.3</v>
      </c>
      <c r="AT23" t="s">
        <v>61</v>
      </c>
      <c r="AU23">
        <v>0</v>
      </c>
      <c r="AV23">
        <v>0</v>
      </c>
      <c r="AW23" t="s">
        <v>60</v>
      </c>
      <c r="AX23">
        <v>0.08</v>
      </c>
      <c r="AY23">
        <v>0.3</v>
      </c>
      <c r="AZ23" t="s">
        <v>61</v>
      </c>
      <c r="BA23">
        <v>0</v>
      </c>
      <c r="BB23">
        <v>0</v>
      </c>
    </row>
    <row r="24" spans="1:54" x14ac:dyDescent="0.35">
      <c r="A24" s="1">
        <v>22</v>
      </c>
      <c r="B24" t="s">
        <v>55</v>
      </c>
      <c r="C24">
        <v>8.6999999999999994E-2</v>
      </c>
      <c r="D24">
        <v>0.30199999999999999</v>
      </c>
      <c r="E24">
        <v>-0.41660000000000003</v>
      </c>
      <c r="F24">
        <v>-0.27339999999999998</v>
      </c>
      <c r="G24">
        <v>-0.125</v>
      </c>
      <c r="H24">
        <v>3.2000000000000002E-3</v>
      </c>
      <c r="I24">
        <v>0.21360000000000001</v>
      </c>
      <c r="J24">
        <v>0.33119999999999999</v>
      </c>
      <c r="K24">
        <v>0.42630000000000001</v>
      </c>
      <c r="L24">
        <v>0.52410000000000001</v>
      </c>
      <c r="M24">
        <v>0.62360000000000004</v>
      </c>
      <c r="N24">
        <v>0.72170000000000001</v>
      </c>
      <c r="O24">
        <v>0.8165</v>
      </c>
      <c r="P24">
        <v>0.90590000000000004</v>
      </c>
      <c r="Q24">
        <v>0.9889</v>
      </c>
      <c r="R24">
        <v>1.0582</v>
      </c>
      <c r="S24">
        <v>1.1042000000000001</v>
      </c>
      <c r="T24">
        <v>1.1555</v>
      </c>
      <c r="U24">
        <v>1.1303000000000001</v>
      </c>
      <c r="V24">
        <v>1.097</v>
      </c>
      <c r="W24">
        <f t="shared" si="4"/>
        <v>1.1555</v>
      </c>
      <c r="X24">
        <v>4.0489999999999998E-2</v>
      </c>
      <c r="Y24">
        <v>0.02</v>
      </c>
      <c r="Z24">
        <v>1.439E-2</v>
      </c>
      <c r="AA24">
        <v>1.0540000000000001E-2</v>
      </c>
      <c r="AB24">
        <v>9.7599999999999996E-3</v>
      </c>
      <c r="AC24">
        <v>9.3299999999999998E-3</v>
      </c>
      <c r="AD24">
        <v>9.0600000000000003E-3</v>
      </c>
      <c r="AE24">
        <v>8.9800000000000001E-3</v>
      </c>
      <c r="AF24">
        <v>9.2800000000000001E-3</v>
      </c>
      <c r="AG24">
        <v>1.01E-2</v>
      </c>
      <c r="AH24">
        <v>1.133E-2</v>
      </c>
      <c r="AI24">
        <v>1.3140000000000001E-2</v>
      </c>
      <c r="AJ24">
        <v>1.5730000000000001E-2</v>
      </c>
      <c r="AK24">
        <v>2.0119999999999999E-2</v>
      </c>
      <c r="AL24">
        <v>2.7230000000000001E-2</v>
      </c>
      <c r="AM24">
        <v>3.6409999999999998E-2</v>
      </c>
      <c r="AN24">
        <v>5.1929999999999997E-2</v>
      </c>
      <c r="AO24">
        <v>6.2429999999999999E-2</v>
      </c>
      <c r="AP24">
        <f t="shared" si="5"/>
        <v>8.9800000000000001E-3</v>
      </c>
      <c r="AQ24" t="s">
        <v>60</v>
      </c>
      <c r="AR24">
        <v>0.08</v>
      </c>
      <c r="AS24">
        <v>0.3</v>
      </c>
      <c r="AT24" t="s">
        <v>61</v>
      </c>
      <c r="AU24">
        <v>0</v>
      </c>
      <c r="AV24">
        <v>0</v>
      </c>
      <c r="AW24" t="s">
        <v>60</v>
      </c>
      <c r="AX24">
        <v>0.08</v>
      </c>
      <c r="AY24">
        <v>0.3</v>
      </c>
      <c r="AZ24" t="s">
        <v>61</v>
      </c>
      <c r="BA24">
        <v>0</v>
      </c>
      <c r="BB24">
        <v>0</v>
      </c>
    </row>
    <row r="25" spans="1:54" x14ac:dyDescent="0.35">
      <c r="A25" s="1">
        <v>23</v>
      </c>
      <c r="B25" t="s">
        <v>55</v>
      </c>
      <c r="C25">
        <v>8.6999999999999994E-2</v>
      </c>
      <c r="D25">
        <v>0.30199999999999999</v>
      </c>
      <c r="E25">
        <v>-0.41660000000000003</v>
      </c>
      <c r="F25">
        <v>-0.27339999999999998</v>
      </c>
      <c r="G25">
        <v>-0.125</v>
      </c>
      <c r="H25">
        <v>3.2000000000000002E-3</v>
      </c>
      <c r="I25">
        <v>0.21360000000000001</v>
      </c>
      <c r="J25">
        <v>0.33119999999999999</v>
      </c>
      <c r="K25">
        <v>0.42630000000000001</v>
      </c>
      <c r="L25">
        <v>0.52410000000000001</v>
      </c>
      <c r="M25">
        <v>0.62360000000000004</v>
      </c>
      <c r="N25">
        <v>0.72170000000000001</v>
      </c>
      <c r="O25">
        <v>0.8165</v>
      </c>
      <c r="P25">
        <v>0.90590000000000004</v>
      </c>
      <c r="Q25">
        <v>0.9889</v>
      </c>
      <c r="R25">
        <v>1.0582</v>
      </c>
      <c r="S25">
        <v>1.1042000000000001</v>
      </c>
      <c r="T25">
        <v>1.1555</v>
      </c>
      <c r="U25">
        <v>1.1303000000000001</v>
      </c>
      <c r="V25">
        <v>1.097</v>
      </c>
      <c r="W25">
        <f t="shared" si="4"/>
        <v>1.1555</v>
      </c>
      <c r="X25">
        <v>4.0489999999999998E-2</v>
      </c>
      <c r="Y25">
        <v>0.02</v>
      </c>
      <c r="Z25">
        <v>1.439E-2</v>
      </c>
      <c r="AA25">
        <v>1.0540000000000001E-2</v>
      </c>
      <c r="AB25">
        <v>9.7599999999999996E-3</v>
      </c>
      <c r="AC25">
        <v>9.3299999999999998E-3</v>
      </c>
      <c r="AD25">
        <v>9.0600000000000003E-3</v>
      </c>
      <c r="AE25">
        <v>8.9800000000000001E-3</v>
      </c>
      <c r="AF25">
        <v>9.2800000000000001E-3</v>
      </c>
      <c r="AG25">
        <v>1.01E-2</v>
      </c>
      <c r="AH25">
        <v>1.133E-2</v>
      </c>
      <c r="AI25">
        <v>1.3140000000000001E-2</v>
      </c>
      <c r="AJ25">
        <v>1.5730000000000001E-2</v>
      </c>
      <c r="AK25">
        <v>2.0119999999999999E-2</v>
      </c>
      <c r="AL25">
        <v>2.7230000000000001E-2</v>
      </c>
      <c r="AM25">
        <v>3.6409999999999998E-2</v>
      </c>
      <c r="AN25">
        <v>5.1929999999999997E-2</v>
      </c>
      <c r="AO25">
        <v>6.2429999999999999E-2</v>
      </c>
      <c r="AP25">
        <f t="shared" si="5"/>
        <v>8.9800000000000001E-3</v>
      </c>
      <c r="AQ25" t="s">
        <v>60</v>
      </c>
      <c r="AR25">
        <v>0.08</v>
      </c>
      <c r="AS25">
        <v>0.3</v>
      </c>
      <c r="AT25" t="s">
        <v>61</v>
      </c>
      <c r="AU25">
        <v>0</v>
      </c>
      <c r="AV25">
        <v>0</v>
      </c>
      <c r="AW25" t="s">
        <v>60</v>
      </c>
      <c r="AX25">
        <v>0.08</v>
      </c>
      <c r="AY25">
        <v>0.3</v>
      </c>
      <c r="AZ25" t="s">
        <v>61</v>
      </c>
      <c r="BA25">
        <v>0</v>
      </c>
      <c r="BB25">
        <v>0</v>
      </c>
    </row>
    <row r="26" spans="1:54" x14ac:dyDescent="0.35">
      <c r="A26" s="1">
        <v>24</v>
      </c>
      <c r="B26" t="s">
        <v>55</v>
      </c>
      <c r="C26">
        <v>8.6999999999999994E-2</v>
      </c>
      <c r="D26">
        <v>0.30199999999999999</v>
      </c>
      <c r="E26">
        <v>-0.41660000000000003</v>
      </c>
      <c r="F26">
        <v>-0.27339999999999998</v>
      </c>
      <c r="G26">
        <v>-0.125</v>
      </c>
      <c r="H26">
        <v>3.2000000000000002E-3</v>
      </c>
      <c r="I26">
        <v>0.21360000000000001</v>
      </c>
      <c r="J26">
        <v>0.33119999999999999</v>
      </c>
      <c r="K26">
        <v>0.42630000000000001</v>
      </c>
      <c r="L26">
        <v>0.52410000000000001</v>
      </c>
      <c r="M26">
        <v>0.62360000000000004</v>
      </c>
      <c r="N26">
        <v>0.72170000000000001</v>
      </c>
      <c r="O26">
        <v>0.8165</v>
      </c>
      <c r="P26">
        <v>0.90590000000000004</v>
      </c>
      <c r="Q26">
        <v>0.9889</v>
      </c>
      <c r="R26">
        <v>1.0582</v>
      </c>
      <c r="S26">
        <v>1.1042000000000001</v>
      </c>
      <c r="T26">
        <v>1.1555</v>
      </c>
      <c r="U26">
        <v>1.1303000000000001</v>
      </c>
      <c r="V26">
        <v>1.097</v>
      </c>
      <c r="W26">
        <f t="shared" si="4"/>
        <v>1.1555</v>
      </c>
      <c r="X26">
        <v>4.0489999999999998E-2</v>
      </c>
      <c r="Y26">
        <v>0.02</v>
      </c>
      <c r="Z26">
        <v>1.439E-2</v>
      </c>
      <c r="AA26">
        <v>1.0540000000000001E-2</v>
      </c>
      <c r="AB26">
        <v>9.7599999999999996E-3</v>
      </c>
      <c r="AC26">
        <v>9.3299999999999998E-3</v>
      </c>
      <c r="AD26">
        <v>9.0600000000000003E-3</v>
      </c>
      <c r="AE26">
        <v>8.9800000000000001E-3</v>
      </c>
      <c r="AF26">
        <v>9.2800000000000001E-3</v>
      </c>
      <c r="AG26">
        <v>1.01E-2</v>
      </c>
      <c r="AH26">
        <v>1.133E-2</v>
      </c>
      <c r="AI26">
        <v>1.3140000000000001E-2</v>
      </c>
      <c r="AJ26">
        <v>1.5730000000000001E-2</v>
      </c>
      <c r="AK26">
        <v>2.0119999999999999E-2</v>
      </c>
      <c r="AL26">
        <v>2.7230000000000001E-2</v>
      </c>
      <c r="AM26">
        <v>3.6409999999999998E-2</v>
      </c>
      <c r="AN26">
        <v>5.1929999999999997E-2</v>
      </c>
      <c r="AO26">
        <v>6.2429999999999999E-2</v>
      </c>
      <c r="AP26">
        <f t="shared" si="5"/>
        <v>8.9800000000000001E-3</v>
      </c>
      <c r="AQ26" t="s">
        <v>60</v>
      </c>
      <c r="AR26">
        <v>0.08</v>
      </c>
      <c r="AS26">
        <v>0.3</v>
      </c>
      <c r="AT26" t="s">
        <v>61</v>
      </c>
      <c r="AU26">
        <v>0</v>
      </c>
      <c r="AV26">
        <v>0</v>
      </c>
      <c r="AW26" t="s">
        <v>60</v>
      </c>
      <c r="AX26">
        <v>0.08</v>
      </c>
      <c r="AY26">
        <v>0.3</v>
      </c>
      <c r="AZ26" t="s">
        <v>61</v>
      </c>
      <c r="BA26">
        <v>0</v>
      </c>
      <c r="BB26">
        <v>0</v>
      </c>
    </row>
    <row r="27" spans="1:54" x14ac:dyDescent="0.35">
      <c r="A27" s="1">
        <v>25</v>
      </c>
      <c r="B27" t="s">
        <v>55</v>
      </c>
      <c r="C27">
        <v>8.6999999999999994E-2</v>
      </c>
      <c r="D27">
        <v>0.30199999999999999</v>
      </c>
      <c r="E27">
        <v>-0.41660000000000003</v>
      </c>
      <c r="F27">
        <v>-0.27339999999999998</v>
      </c>
      <c r="G27">
        <v>-0.125</v>
      </c>
      <c r="H27">
        <v>3.2000000000000002E-3</v>
      </c>
      <c r="I27">
        <v>0.21360000000000001</v>
      </c>
      <c r="J27">
        <v>0.33119999999999999</v>
      </c>
      <c r="K27">
        <v>0.42630000000000001</v>
      </c>
      <c r="L27">
        <v>0.52410000000000001</v>
      </c>
      <c r="M27">
        <v>0.62360000000000004</v>
      </c>
      <c r="N27">
        <v>0.72170000000000001</v>
      </c>
      <c r="O27">
        <v>0.8165</v>
      </c>
      <c r="P27">
        <v>0.90590000000000004</v>
      </c>
      <c r="Q27">
        <v>0.9889</v>
      </c>
      <c r="R27">
        <v>1.0582</v>
      </c>
      <c r="S27">
        <v>1.1042000000000001</v>
      </c>
      <c r="T27">
        <v>1.1555</v>
      </c>
      <c r="U27">
        <v>1.1303000000000001</v>
      </c>
      <c r="V27">
        <v>1.097</v>
      </c>
      <c r="W27">
        <f t="shared" si="4"/>
        <v>1.1555</v>
      </c>
      <c r="X27">
        <v>4.0489999999999998E-2</v>
      </c>
      <c r="Y27">
        <v>0.02</v>
      </c>
      <c r="Z27">
        <v>1.439E-2</v>
      </c>
      <c r="AA27">
        <v>1.0540000000000001E-2</v>
      </c>
      <c r="AB27">
        <v>9.7599999999999996E-3</v>
      </c>
      <c r="AC27">
        <v>9.3299999999999998E-3</v>
      </c>
      <c r="AD27">
        <v>9.0600000000000003E-3</v>
      </c>
      <c r="AE27">
        <v>8.9800000000000001E-3</v>
      </c>
      <c r="AF27">
        <v>9.2800000000000001E-3</v>
      </c>
      <c r="AG27">
        <v>1.01E-2</v>
      </c>
      <c r="AH27">
        <v>1.133E-2</v>
      </c>
      <c r="AI27">
        <v>1.3140000000000001E-2</v>
      </c>
      <c r="AJ27">
        <v>1.5730000000000001E-2</v>
      </c>
      <c r="AK27">
        <v>2.0119999999999999E-2</v>
      </c>
      <c r="AL27">
        <v>2.7230000000000001E-2</v>
      </c>
      <c r="AM27">
        <v>3.6409999999999998E-2</v>
      </c>
      <c r="AN27">
        <v>5.1929999999999997E-2</v>
      </c>
      <c r="AO27">
        <v>6.2429999999999999E-2</v>
      </c>
      <c r="AP27">
        <f t="shared" si="5"/>
        <v>8.9800000000000001E-3</v>
      </c>
      <c r="AQ27" t="s">
        <v>60</v>
      </c>
      <c r="AR27">
        <v>0.08</v>
      </c>
      <c r="AS27">
        <v>0.3</v>
      </c>
      <c r="AT27" t="s">
        <v>61</v>
      </c>
      <c r="AU27">
        <v>0</v>
      </c>
      <c r="AV27">
        <v>0</v>
      </c>
      <c r="AW27" t="s">
        <v>60</v>
      </c>
      <c r="AX27">
        <v>0.08</v>
      </c>
      <c r="AY27">
        <v>0.3</v>
      </c>
      <c r="AZ27" t="s">
        <v>61</v>
      </c>
      <c r="BA27">
        <v>0</v>
      </c>
      <c r="BB27">
        <v>0</v>
      </c>
    </row>
    <row r="28" spans="1:54" x14ac:dyDescent="0.35">
      <c r="A28" s="1">
        <v>26</v>
      </c>
      <c r="B28" t="s">
        <v>55</v>
      </c>
      <c r="C28">
        <v>8.6999999999999994E-2</v>
      </c>
      <c r="D28">
        <v>0.30199999999999999</v>
      </c>
      <c r="E28">
        <v>-0.41660000000000003</v>
      </c>
      <c r="F28">
        <v>-0.27339999999999998</v>
      </c>
      <c r="G28">
        <v>-0.125</v>
      </c>
      <c r="H28">
        <v>3.2000000000000002E-3</v>
      </c>
      <c r="I28">
        <v>0.21360000000000001</v>
      </c>
      <c r="J28">
        <v>0.33119999999999999</v>
      </c>
      <c r="K28">
        <v>0.42630000000000001</v>
      </c>
      <c r="L28">
        <v>0.52410000000000001</v>
      </c>
      <c r="M28">
        <v>0.62360000000000004</v>
      </c>
      <c r="N28">
        <v>0.72170000000000001</v>
      </c>
      <c r="O28">
        <v>0.8165</v>
      </c>
      <c r="P28">
        <v>0.90590000000000004</v>
      </c>
      <c r="Q28">
        <v>0.9889</v>
      </c>
      <c r="R28">
        <v>1.0582</v>
      </c>
      <c r="S28">
        <v>1.1042000000000001</v>
      </c>
      <c r="T28">
        <v>1.1555</v>
      </c>
      <c r="U28">
        <v>1.1303000000000001</v>
      </c>
      <c r="V28">
        <v>1.097</v>
      </c>
      <c r="W28">
        <f t="shared" si="4"/>
        <v>1.1555</v>
      </c>
      <c r="X28">
        <v>4.0489999999999998E-2</v>
      </c>
      <c r="Y28">
        <v>0.02</v>
      </c>
      <c r="Z28">
        <v>1.439E-2</v>
      </c>
      <c r="AA28">
        <v>1.0540000000000001E-2</v>
      </c>
      <c r="AB28">
        <v>9.7599999999999996E-3</v>
      </c>
      <c r="AC28">
        <v>9.3299999999999998E-3</v>
      </c>
      <c r="AD28">
        <v>9.0600000000000003E-3</v>
      </c>
      <c r="AE28">
        <v>8.9800000000000001E-3</v>
      </c>
      <c r="AF28">
        <v>9.2800000000000001E-3</v>
      </c>
      <c r="AG28">
        <v>1.01E-2</v>
      </c>
      <c r="AH28">
        <v>1.133E-2</v>
      </c>
      <c r="AI28">
        <v>1.3140000000000001E-2</v>
      </c>
      <c r="AJ28">
        <v>1.5730000000000001E-2</v>
      </c>
      <c r="AK28">
        <v>2.0119999999999999E-2</v>
      </c>
      <c r="AL28">
        <v>2.7230000000000001E-2</v>
      </c>
      <c r="AM28">
        <v>3.6409999999999998E-2</v>
      </c>
      <c r="AN28">
        <v>5.1929999999999997E-2</v>
      </c>
      <c r="AO28">
        <v>6.2429999999999999E-2</v>
      </c>
      <c r="AP28">
        <f t="shared" si="5"/>
        <v>8.9800000000000001E-3</v>
      </c>
      <c r="AQ28" t="s">
        <v>60</v>
      </c>
      <c r="AR28">
        <v>0.08</v>
      </c>
      <c r="AS28">
        <v>0.3</v>
      </c>
      <c r="AT28" t="s">
        <v>61</v>
      </c>
      <c r="AU28">
        <v>0</v>
      </c>
      <c r="AV28">
        <v>0</v>
      </c>
      <c r="AW28" t="s">
        <v>60</v>
      </c>
      <c r="AX28">
        <v>0.08</v>
      </c>
      <c r="AY28">
        <v>0.3</v>
      </c>
      <c r="AZ28" t="s">
        <v>61</v>
      </c>
      <c r="BA28">
        <v>0</v>
      </c>
      <c r="BB28">
        <v>0</v>
      </c>
    </row>
    <row r="29" spans="1:54" x14ac:dyDescent="0.35">
      <c r="A29" s="1">
        <v>27</v>
      </c>
      <c r="B29" t="s">
        <v>55</v>
      </c>
      <c r="C29">
        <v>8.6999999999999994E-2</v>
      </c>
      <c r="D29">
        <v>0.30199999999999999</v>
      </c>
      <c r="E29">
        <v>-0.41660000000000003</v>
      </c>
      <c r="F29">
        <v>-0.27339999999999998</v>
      </c>
      <c r="G29">
        <v>-0.125</v>
      </c>
      <c r="H29">
        <v>3.2000000000000002E-3</v>
      </c>
      <c r="I29">
        <v>0.21360000000000001</v>
      </c>
      <c r="J29">
        <v>0.33119999999999999</v>
      </c>
      <c r="K29">
        <v>0.42630000000000001</v>
      </c>
      <c r="L29">
        <v>0.52410000000000001</v>
      </c>
      <c r="M29">
        <v>0.62360000000000004</v>
      </c>
      <c r="N29">
        <v>0.72170000000000001</v>
      </c>
      <c r="O29">
        <v>0.8165</v>
      </c>
      <c r="P29">
        <v>0.90590000000000004</v>
      </c>
      <c r="Q29">
        <v>0.9889</v>
      </c>
      <c r="R29">
        <v>1.0582</v>
      </c>
      <c r="S29">
        <v>1.1042000000000001</v>
      </c>
      <c r="T29">
        <v>1.1555</v>
      </c>
      <c r="U29">
        <v>1.1303000000000001</v>
      </c>
      <c r="V29">
        <v>1.097</v>
      </c>
      <c r="W29">
        <f t="shared" si="4"/>
        <v>1.1555</v>
      </c>
      <c r="X29">
        <v>4.0489999999999998E-2</v>
      </c>
      <c r="Y29">
        <v>0.02</v>
      </c>
      <c r="Z29">
        <v>1.439E-2</v>
      </c>
      <c r="AA29">
        <v>1.0540000000000001E-2</v>
      </c>
      <c r="AB29">
        <v>9.7599999999999996E-3</v>
      </c>
      <c r="AC29">
        <v>9.3299999999999998E-3</v>
      </c>
      <c r="AD29">
        <v>9.0600000000000003E-3</v>
      </c>
      <c r="AE29">
        <v>8.9800000000000001E-3</v>
      </c>
      <c r="AF29">
        <v>9.2800000000000001E-3</v>
      </c>
      <c r="AG29">
        <v>1.01E-2</v>
      </c>
      <c r="AH29">
        <v>1.133E-2</v>
      </c>
      <c r="AI29">
        <v>1.3140000000000001E-2</v>
      </c>
      <c r="AJ29">
        <v>1.5730000000000001E-2</v>
      </c>
      <c r="AK29">
        <v>2.0119999999999999E-2</v>
      </c>
      <c r="AL29">
        <v>2.7230000000000001E-2</v>
      </c>
      <c r="AM29">
        <v>3.6409999999999998E-2</v>
      </c>
      <c r="AN29">
        <v>5.1929999999999997E-2</v>
      </c>
      <c r="AO29">
        <v>6.2429999999999999E-2</v>
      </c>
      <c r="AP29">
        <f t="shared" si="5"/>
        <v>8.9800000000000001E-3</v>
      </c>
      <c r="AQ29" t="s">
        <v>60</v>
      </c>
      <c r="AR29">
        <v>0.08</v>
      </c>
      <c r="AS29">
        <v>0.3</v>
      </c>
      <c r="AT29" t="s">
        <v>61</v>
      </c>
      <c r="AU29">
        <v>0</v>
      </c>
      <c r="AV29">
        <v>0</v>
      </c>
      <c r="AW29" t="s">
        <v>60</v>
      </c>
      <c r="AX29">
        <v>0.08</v>
      </c>
      <c r="AY29">
        <v>0.3</v>
      </c>
      <c r="AZ29" t="s">
        <v>61</v>
      </c>
      <c r="BA29">
        <v>0</v>
      </c>
      <c r="BB29">
        <v>0</v>
      </c>
    </row>
    <row r="30" spans="1:54" x14ac:dyDescent="0.35">
      <c r="A30" s="1">
        <v>28</v>
      </c>
      <c r="B30" t="s">
        <v>55</v>
      </c>
      <c r="C30">
        <v>8.6999999999999994E-2</v>
      </c>
      <c r="D30">
        <v>0.30199999999999999</v>
      </c>
      <c r="E30">
        <v>-0.41660000000000003</v>
      </c>
      <c r="F30">
        <v>-0.27339999999999998</v>
      </c>
      <c r="G30">
        <v>-0.125</v>
      </c>
      <c r="H30">
        <v>3.2000000000000002E-3</v>
      </c>
      <c r="I30">
        <v>0.21360000000000001</v>
      </c>
      <c r="J30">
        <v>0.33119999999999999</v>
      </c>
      <c r="K30">
        <v>0.42630000000000001</v>
      </c>
      <c r="L30">
        <v>0.52410000000000001</v>
      </c>
      <c r="M30">
        <v>0.62360000000000004</v>
      </c>
      <c r="N30">
        <v>0.72170000000000001</v>
      </c>
      <c r="O30">
        <v>0.8165</v>
      </c>
      <c r="P30">
        <v>0.90590000000000004</v>
      </c>
      <c r="Q30">
        <v>0.9889</v>
      </c>
      <c r="R30">
        <v>1.0582</v>
      </c>
      <c r="S30">
        <v>1.1042000000000001</v>
      </c>
      <c r="T30">
        <v>1.1555</v>
      </c>
      <c r="U30">
        <v>1.1303000000000001</v>
      </c>
      <c r="V30">
        <v>1.097</v>
      </c>
      <c r="W30">
        <f t="shared" si="4"/>
        <v>1.1555</v>
      </c>
      <c r="X30">
        <v>4.0489999999999998E-2</v>
      </c>
      <c r="Y30">
        <v>0.02</v>
      </c>
      <c r="Z30">
        <v>1.439E-2</v>
      </c>
      <c r="AA30">
        <v>1.0540000000000001E-2</v>
      </c>
      <c r="AB30">
        <v>9.7599999999999996E-3</v>
      </c>
      <c r="AC30">
        <v>9.3299999999999998E-3</v>
      </c>
      <c r="AD30">
        <v>9.0600000000000003E-3</v>
      </c>
      <c r="AE30">
        <v>8.9800000000000001E-3</v>
      </c>
      <c r="AF30">
        <v>9.2800000000000001E-3</v>
      </c>
      <c r="AG30">
        <v>1.01E-2</v>
      </c>
      <c r="AH30">
        <v>1.133E-2</v>
      </c>
      <c r="AI30">
        <v>1.3140000000000001E-2</v>
      </c>
      <c r="AJ30">
        <v>1.5730000000000001E-2</v>
      </c>
      <c r="AK30">
        <v>2.0119999999999999E-2</v>
      </c>
      <c r="AL30">
        <v>2.7230000000000001E-2</v>
      </c>
      <c r="AM30">
        <v>3.6409999999999998E-2</v>
      </c>
      <c r="AN30">
        <v>5.1929999999999997E-2</v>
      </c>
      <c r="AO30">
        <v>6.2429999999999999E-2</v>
      </c>
      <c r="AP30">
        <f t="shared" si="5"/>
        <v>8.9800000000000001E-3</v>
      </c>
      <c r="AQ30" t="s">
        <v>60</v>
      </c>
      <c r="AR30">
        <v>0.08</v>
      </c>
      <c r="AS30">
        <v>0.3</v>
      </c>
      <c r="AT30" t="s">
        <v>61</v>
      </c>
      <c r="AU30">
        <v>0</v>
      </c>
      <c r="AV30">
        <v>0</v>
      </c>
      <c r="AW30" t="s">
        <v>60</v>
      </c>
      <c r="AX30">
        <v>0.08</v>
      </c>
      <c r="AY30">
        <v>0.3</v>
      </c>
      <c r="AZ30" t="s">
        <v>61</v>
      </c>
      <c r="BA30">
        <v>0</v>
      </c>
      <c r="BB30">
        <v>0</v>
      </c>
    </row>
    <row r="31" spans="1:54" x14ac:dyDescent="0.35">
      <c r="A31" s="1">
        <v>29</v>
      </c>
      <c r="B31" t="s">
        <v>55</v>
      </c>
      <c r="C31">
        <v>8.6999999999999994E-2</v>
      </c>
      <c r="D31">
        <v>0.30199999999999999</v>
      </c>
      <c r="E31">
        <v>-0.41660000000000003</v>
      </c>
      <c r="F31">
        <v>-0.27339999999999998</v>
      </c>
      <c r="G31">
        <v>-0.125</v>
      </c>
      <c r="H31">
        <v>3.2000000000000002E-3</v>
      </c>
      <c r="I31">
        <v>0.21360000000000001</v>
      </c>
      <c r="J31">
        <v>0.33119999999999999</v>
      </c>
      <c r="K31">
        <v>0.42630000000000001</v>
      </c>
      <c r="L31">
        <v>0.52410000000000001</v>
      </c>
      <c r="M31">
        <v>0.62360000000000004</v>
      </c>
      <c r="N31">
        <v>0.72170000000000001</v>
      </c>
      <c r="O31">
        <v>0.8165</v>
      </c>
      <c r="P31">
        <v>0.90590000000000004</v>
      </c>
      <c r="Q31">
        <v>0.9889</v>
      </c>
      <c r="R31">
        <v>1.0582</v>
      </c>
      <c r="S31">
        <v>1.1042000000000001</v>
      </c>
      <c r="T31">
        <v>1.1555</v>
      </c>
      <c r="U31">
        <v>1.1303000000000001</v>
      </c>
      <c r="V31">
        <v>1.097</v>
      </c>
      <c r="W31">
        <f t="shared" si="4"/>
        <v>1.1555</v>
      </c>
      <c r="X31">
        <v>4.0489999999999998E-2</v>
      </c>
      <c r="Y31">
        <v>0.02</v>
      </c>
      <c r="Z31">
        <v>1.439E-2</v>
      </c>
      <c r="AA31">
        <v>1.0540000000000001E-2</v>
      </c>
      <c r="AB31">
        <v>9.7599999999999996E-3</v>
      </c>
      <c r="AC31">
        <v>9.3299999999999998E-3</v>
      </c>
      <c r="AD31">
        <v>9.0600000000000003E-3</v>
      </c>
      <c r="AE31">
        <v>8.9800000000000001E-3</v>
      </c>
      <c r="AF31">
        <v>9.2800000000000001E-3</v>
      </c>
      <c r="AG31">
        <v>1.01E-2</v>
      </c>
      <c r="AH31">
        <v>1.133E-2</v>
      </c>
      <c r="AI31">
        <v>1.3140000000000001E-2</v>
      </c>
      <c r="AJ31">
        <v>1.5730000000000001E-2</v>
      </c>
      <c r="AK31">
        <v>2.0119999999999999E-2</v>
      </c>
      <c r="AL31">
        <v>2.7230000000000001E-2</v>
      </c>
      <c r="AM31">
        <v>3.6409999999999998E-2</v>
      </c>
      <c r="AN31">
        <v>5.1929999999999997E-2</v>
      </c>
      <c r="AO31">
        <v>6.2429999999999999E-2</v>
      </c>
      <c r="AP31">
        <f t="shared" si="5"/>
        <v>8.9800000000000001E-3</v>
      </c>
      <c r="AQ31" t="s">
        <v>60</v>
      </c>
      <c r="AR31">
        <v>0.08</v>
      </c>
      <c r="AS31">
        <v>0.3</v>
      </c>
      <c r="AT31" t="s">
        <v>61</v>
      </c>
      <c r="AU31">
        <v>0</v>
      </c>
      <c r="AV31">
        <v>0</v>
      </c>
      <c r="AW31" t="s">
        <v>60</v>
      </c>
      <c r="AX31">
        <v>0.08</v>
      </c>
      <c r="AY31">
        <v>0.3</v>
      </c>
      <c r="AZ31" t="s">
        <v>61</v>
      </c>
      <c r="BA31">
        <v>0</v>
      </c>
      <c r="BB31">
        <v>0</v>
      </c>
    </row>
    <row r="32" spans="1:54" x14ac:dyDescent="0.35">
      <c r="A32" s="1">
        <v>30</v>
      </c>
      <c r="B32" t="s">
        <v>55</v>
      </c>
      <c r="C32">
        <v>8.6999999999999994E-2</v>
      </c>
      <c r="D32">
        <v>0.30199999999999999</v>
      </c>
      <c r="E32">
        <v>-0.41660000000000003</v>
      </c>
      <c r="F32">
        <v>-0.27339999999999998</v>
      </c>
      <c r="G32">
        <v>-0.125</v>
      </c>
      <c r="H32">
        <v>3.2000000000000002E-3</v>
      </c>
      <c r="I32">
        <v>0.21360000000000001</v>
      </c>
      <c r="J32">
        <v>0.33119999999999999</v>
      </c>
      <c r="K32">
        <v>0.42630000000000001</v>
      </c>
      <c r="L32">
        <v>0.52410000000000001</v>
      </c>
      <c r="M32">
        <v>0.62360000000000004</v>
      </c>
      <c r="N32">
        <v>0.72170000000000001</v>
      </c>
      <c r="O32">
        <v>0.8165</v>
      </c>
      <c r="P32">
        <v>0.90590000000000004</v>
      </c>
      <c r="Q32">
        <v>0.9889</v>
      </c>
      <c r="R32">
        <v>1.0582</v>
      </c>
      <c r="S32">
        <v>1.1042000000000001</v>
      </c>
      <c r="T32">
        <v>1.1555</v>
      </c>
      <c r="U32">
        <v>1.1303000000000001</v>
      </c>
      <c r="V32">
        <v>1.097</v>
      </c>
      <c r="W32">
        <f t="shared" si="4"/>
        <v>1.1555</v>
      </c>
      <c r="X32">
        <v>4.0489999999999998E-2</v>
      </c>
      <c r="Y32">
        <v>0.02</v>
      </c>
      <c r="Z32">
        <v>1.439E-2</v>
      </c>
      <c r="AA32">
        <v>1.0540000000000001E-2</v>
      </c>
      <c r="AB32">
        <v>9.7599999999999996E-3</v>
      </c>
      <c r="AC32">
        <v>9.3299999999999998E-3</v>
      </c>
      <c r="AD32">
        <v>9.0600000000000003E-3</v>
      </c>
      <c r="AE32">
        <v>8.9800000000000001E-3</v>
      </c>
      <c r="AF32">
        <v>9.2800000000000001E-3</v>
      </c>
      <c r="AG32">
        <v>1.01E-2</v>
      </c>
      <c r="AH32">
        <v>1.133E-2</v>
      </c>
      <c r="AI32">
        <v>1.3140000000000001E-2</v>
      </c>
      <c r="AJ32">
        <v>1.5730000000000001E-2</v>
      </c>
      <c r="AK32">
        <v>2.0119999999999999E-2</v>
      </c>
      <c r="AL32">
        <v>2.7230000000000001E-2</v>
      </c>
      <c r="AM32">
        <v>3.6409999999999998E-2</v>
      </c>
      <c r="AN32">
        <v>5.1929999999999997E-2</v>
      </c>
      <c r="AO32">
        <v>6.2429999999999999E-2</v>
      </c>
      <c r="AP32">
        <f t="shared" si="5"/>
        <v>8.9800000000000001E-3</v>
      </c>
      <c r="AQ32" t="s">
        <v>60</v>
      </c>
      <c r="AR32">
        <v>0.08</v>
      </c>
      <c r="AS32">
        <v>0.3</v>
      </c>
      <c r="AT32" t="s">
        <v>61</v>
      </c>
      <c r="AU32">
        <v>0</v>
      </c>
      <c r="AV32">
        <v>0</v>
      </c>
      <c r="AW32" t="s">
        <v>60</v>
      </c>
      <c r="AX32">
        <v>0.08</v>
      </c>
      <c r="AY32">
        <v>0.3</v>
      </c>
      <c r="AZ32" t="s">
        <v>61</v>
      </c>
      <c r="BA32">
        <v>0</v>
      </c>
      <c r="BB32">
        <v>0</v>
      </c>
    </row>
    <row r="33" spans="1:54" x14ac:dyDescent="0.35">
      <c r="A33" s="1">
        <v>31</v>
      </c>
      <c r="B33" t="s">
        <v>55</v>
      </c>
      <c r="C33">
        <v>8.6999999999999994E-2</v>
      </c>
      <c r="D33">
        <v>0.30199999999999999</v>
      </c>
      <c r="E33">
        <v>-0.41660000000000003</v>
      </c>
      <c r="F33">
        <v>-0.27339999999999998</v>
      </c>
      <c r="G33">
        <v>-0.125</v>
      </c>
      <c r="H33">
        <v>3.2000000000000002E-3</v>
      </c>
      <c r="I33">
        <v>0.21360000000000001</v>
      </c>
      <c r="J33">
        <v>0.33119999999999999</v>
      </c>
      <c r="K33">
        <v>0.42630000000000001</v>
      </c>
      <c r="L33">
        <v>0.52410000000000001</v>
      </c>
      <c r="M33">
        <v>0.62360000000000004</v>
      </c>
      <c r="N33">
        <v>0.72170000000000001</v>
      </c>
      <c r="O33">
        <v>0.8165</v>
      </c>
      <c r="P33">
        <v>0.90590000000000004</v>
      </c>
      <c r="Q33">
        <v>0.9889</v>
      </c>
      <c r="R33">
        <v>1.0582</v>
      </c>
      <c r="S33">
        <v>1.1042000000000001</v>
      </c>
      <c r="T33">
        <v>1.1555</v>
      </c>
      <c r="U33">
        <v>1.1303000000000001</v>
      </c>
      <c r="V33">
        <v>1.097</v>
      </c>
      <c r="W33">
        <f t="shared" si="4"/>
        <v>1.1555</v>
      </c>
      <c r="X33">
        <v>4.0489999999999998E-2</v>
      </c>
      <c r="Y33">
        <v>0.02</v>
      </c>
      <c r="Z33">
        <v>1.439E-2</v>
      </c>
      <c r="AA33">
        <v>1.0540000000000001E-2</v>
      </c>
      <c r="AB33">
        <v>9.7599999999999996E-3</v>
      </c>
      <c r="AC33">
        <v>9.3299999999999998E-3</v>
      </c>
      <c r="AD33">
        <v>9.0600000000000003E-3</v>
      </c>
      <c r="AE33">
        <v>8.9800000000000001E-3</v>
      </c>
      <c r="AF33">
        <v>9.2800000000000001E-3</v>
      </c>
      <c r="AG33">
        <v>1.01E-2</v>
      </c>
      <c r="AH33">
        <v>1.133E-2</v>
      </c>
      <c r="AI33">
        <v>1.3140000000000001E-2</v>
      </c>
      <c r="AJ33">
        <v>1.5730000000000001E-2</v>
      </c>
      <c r="AK33">
        <v>2.0119999999999999E-2</v>
      </c>
      <c r="AL33">
        <v>2.7230000000000001E-2</v>
      </c>
      <c r="AM33">
        <v>3.6409999999999998E-2</v>
      </c>
      <c r="AN33">
        <v>5.1929999999999997E-2</v>
      </c>
      <c r="AO33">
        <v>6.2429999999999999E-2</v>
      </c>
      <c r="AP33">
        <f t="shared" si="5"/>
        <v>8.9800000000000001E-3</v>
      </c>
      <c r="AQ33" t="s">
        <v>60</v>
      </c>
      <c r="AR33">
        <v>0.08</v>
      </c>
      <c r="AS33">
        <v>0.3</v>
      </c>
      <c r="AT33" t="s">
        <v>61</v>
      </c>
      <c r="AU33">
        <v>0</v>
      </c>
      <c r="AV33">
        <v>0</v>
      </c>
      <c r="AW33" t="s">
        <v>60</v>
      </c>
      <c r="AX33">
        <v>0.08</v>
      </c>
      <c r="AY33">
        <v>0.3</v>
      </c>
      <c r="AZ33" t="s">
        <v>61</v>
      </c>
      <c r="BA33">
        <v>0</v>
      </c>
      <c r="BB33">
        <v>0</v>
      </c>
    </row>
    <row r="34" spans="1:54" x14ac:dyDescent="0.35">
      <c r="A34" s="1">
        <v>32</v>
      </c>
      <c r="B34" t="s">
        <v>55</v>
      </c>
      <c r="C34">
        <v>8.6999999999999994E-2</v>
      </c>
      <c r="D34">
        <v>0.30199999999999999</v>
      </c>
      <c r="E34">
        <v>-0.41660000000000003</v>
      </c>
      <c r="F34">
        <v>-0.27339999999999998</v>
      </c>
      <c r="G34">
        <v>-0.125</v>
      </c>
      <c r="H34">
        <v>3.2000000000000002E-3</v>
      </c>
      <c r="I34">
        <v>0.21360000000000001</v>
      </c>
      <c r="J34">
        <v>0.33119999999999999</v>
      </c>
      <c r="K34">
        <v>0.42630000000000001</v>
      </c>
      <c r="L34">
        <v>0.52410000000000001</v>
      </c>
      <c r="M34">
        <v>0.62360000000000004</v>
      </c>
      <c r="N34">
        <v>0.72170000000000001</v>
      </c>
      <c r="O34">
        <v>0.8165</v>
      </c>
      <c r="P34">
        <v>0.90590000000000004</v>
      </c>
      <c r="Q34">
        <v>0.9889</v>
      </c>
      <c r="R34">
        <v>1.0582</v>
      </c>
      <c r="S34">
        <v>1.1042000000000001</v>
      </c>
      <c r="T34">
        <v>1.1555</v>
      </c>
      <c r="U34">
        <v>1.1303000000000001</v>
      </c>
      <c r="V34">
        <v>1.097</v>
      </c>
      <c r="W34">
        <f t="shared" si="4"/>
        <v>1.1555</v>
      </c>
      <c r="X34">
        <v>4.0489999999999998E-2</v>
      </c>
      <c r="Y34">
        <v>0.02</v>
      </c>
      <c r="Z34">
        <v>1.439E-2</v>
      </c>
      <c r="AA34">
        <v>1.0540000000000001E-2</v>
      </c>
      <c r="AB34">
        <v>9.7599999999999996E-3</v>
      </c>
      <c r="AC34">
        <v>9.3299999999999998E-3</v>
      </c>
      <c r="AD34">
        <v>9.0600000000000003E-3</v>
      </c>
      <c r="AE34">
        <v>8.9800000000000001E-3</v>
      </c>
      <c r="AF34">
        <v>9.2800000000000001E-3</v>
      </c>
      <c r="AG34">
        <v>1.01E-2</v>
      </c>
      <c r="AH34">
        <v>1.133E-2</v>
      </c>
      <c r="AI34">
        <v>1.3140000000000001E-2</v>
      </c>
      <c r="AJ34">
        <v>1.5730000000000001E-2</v>
      </c>
      <c r="AK34">
        <v>2.0119999999999999E-2</v>
      </c>
      <c r="AL34">
        <v>2.7230000000000001E-2</v>
      </c>
      <c r="AM34">
        <v>3.6409999999999998E-2</v>
      </c>
      <c r="AN34">
        <v>5.1929999999999997E-2</v>
      </c>
      <c r="AO34">
        <v>6.2429999999999999E-2</v>
      </c>
      <c r="AP34">
        <f t="shared" si="5"/>
        <v>8.9800000000000001E-3</v>
      </c>
      <c r="AQ34" t="s">
        <v>60</v>
      </c>
      <c r="AR34">
        <v>0.08</v>
      </c>
      <c r="AS34">
        <v>0.3</v>
      </c>
      <c r="AT34" t="s">
        <v>61</v>
      </c>
      <c r="AU34">
        <v>0</v>
      </c>
      <c r="AV34">
        <v>0</v>
      </c>
      <c r="AW34" t="s">
        <v>60</v>
      </c>
      <c r="AX34">
        <v>0.08</v>
      </c>
      <c r="AY34">
        <v>0.3</v>
      </c>
      <c r="AZ34" t="s">
        <v>61</v>
      </c>
      <c r="BA34">
        <v>0</v>
      </c>
      <c r="BB34">
        <v>0</v>
      </c>
    </row>
    <row r="35" spans="1:54" x14ac:dyDescent="0.35">
      <c r="A35" s="1">
        <v>33</v>
      </c>
      <c r="B35" t="s">
        <v>55</v>
      </c>
      <c r="C35">
        <v>8.6999999999999994E-2</v>
      </c>
      <c r="D35">
        <v>0.30199999999999999</v>
      </c>
      <c r="E35">
        <v>-0.41660000000000003</v>
      </c>
      <c r="F35">
        <v>-0.27339999999999998</v>
      </c>
      <c r="G35">
        <v>-0.125</v>
      </c>
      <c r="H35">
        <v>3.2000000000000002E-3</v>
      </c>
      <c r="I35">
        <v>0.21360000000000001</v>
      </c>
      <c r="J35">
        <v>0.33119999999999999</v>
      </c>
      <c r="K35">
        <v>0.42630000000000001</v>
      </c>
      <c r="L35">
        <v>0.52410000000000001</v>
      </c>
      <c r="M35">
        <v>0.62360000000000004</v>
      </c>
      <c r="N35">
        <v>0.72170000000000001</v>
      </c>
      <c r="O35">
        <v>0.8165</v>
      </c>
      <c r="P35">
        <v>0.90590000000000004</v>
      </c>
      <c r="Q35">
        <v>0.9889</v>
      </c>
      <c r="R35">
        <v>1.0582</v>
      </c>
      <c r="S35">
        <v>1.1042000000000001</v>
      </c>
      <c r="T35">
        <v>1.1555</v>
      </c>
      <c r="U35">
        <v>1.1303000000000001</v>
      </c>
      <c r="V35">
        <v>1.097</v>
      </c>
      <c r="W35">
        <f t="shared" si="4"/>
        <v>1.1555</v>
      </c>
      <c r="X35">
        <v>4.0489999999999998E-2</v>
      </c>
      <c r="Y35">
        <v>0.02</v>
      </c>
      <c r="Z35">
        <v>1.439E-2</v>
      </c>
      <c r="AA35">
        <v>1.0540000000000001E-2</v>
      </c>
      <c r="AB35">
        <v>9.7599999999999996E-3</v>
      </c>
      <c r="AC35">
        <v>9.3299999999999998E-3</v>
      </c>
      <c r="AD35">
        <v>9.0600000000000003E-3</v>
      </c>
      <c r="AE35">
        <v>8.9800000000000001E-3</v>
      </c>
      <c r="AF35">
        <v>9.2800000000000001E-3</v>
      </c>
      <c r="AG35">
        <v>1.01E-2</v>
      </c>
      <c r="AH35">
        <v>1.133E-2</v>
      </c>
      <c r="AI35">
        <v>1.3140000000000001E-2</v>
      </c>
      <c r="AJ35">
        <v>1.5730000000000001E-2</v>
      </c>
      <c r="AK35">
        <v>2.0119999999999999E-2</v>
      </c>
      <c r="AL35">
        <v>2.7230000000000001E-2</v>
      </c>
      <c r="AM35">
        <v>3.6409999999999998E-2</v>
      </c>
      <c r="AN35">
        <v>5.1929999999999997E-2</v>
      </c>
      <c r="AO35">
        <v>6.2429999999999999E-2</v>
      </c>
      <c r="AP35">
        <f t="shared" si="5"/>
        <v>8.9800000000000001E-3</v>
      </c>
      <c r="AQ35" t="s">
        <v>60</v>
      </c>
      <c r="AR35">
        <v>0.08</v>
      </c>
      <c r="AS35">
        <v>0.3</v>
      </c>
      <c r="AT35" t="s">
        <v>61</v>
      </c>
      <c r="AU35">
        <v>0</v>
      </c>
      <c r="AV35">
        <v>0</v>
      </c>
      <c r="AW35" t="s">
        <v>60</v>
      </c>
      <c r="AX35">
        <v>0.08</v>
      </c>
      <c r="AY35">
        <v>0.3</v>
      </c>
      <c r="AZ35" t="s">
        <v>61</v>
      </c>
      <c r="BA35">
        <v>0</v>
      </c>
      <c r="BB35">
        <v>0</v>
      </c>
    </row>
    <row r="36" spans="1:54" x14ac:dyDescent="0.35">
      <c r="A36" s="1">
        <v>34</v>
      </c>
      <c r="B36" t="s">
        <v>55</v>
      </c>
      <c r="C36">
        <v>8.6999999999999994E-2</v>
      </c>
      <c r="D36">
        <v>0.30199999999999999</v>
      </c>
      <c r="E36">
        <v>-0.41660000000000003</v>
      </c>
      <c r="F36">
        <v>-0.27339999999999998</v>
      </c>
      <c r="G36">
        <v>-0.125</v>
      </c>
      <c r="H36">
        <v>3.2000000000000002E-3</v>
      </c>
      <c r="I36">
        <v>0.21360000000000001</v>
      </c>
      <c r="J36">
        <v>0.33119999999999999</v>
      </c>
      <c r="K36">
        <v>0.42630000000000001</v>
      </c>
      <c r="L36">
        <v>0.52410000000000001</v>
      </c>
      <c r="M36">
        <v>0.62360000000000004</v>
      </c>
      <c r="N36">
        <v>0.72170000000000001</v>
      </c>
      <c r="O36">
        <v>0.8165</v>
      </c>
      <c r="P36">
        <v>0.90590000000000004</v>
      </c>
      <c r="Q36">
        <v>0.9889</v>
      </c>
      <c r="R36">
        <v>1.0582</v>
      </c>
      <c r="S36">
        <v>1.1042000000000001</v>
      </c>
      <c r="T36">
        <v>1.1555</v>
      </c>
      <c r="U36">
        <v>1.1303000000000001</v>
      </c>
      <c r="V36">
        <v>1.097</v>
      </c>
      <c r="W36">
        <f t="shared" si="4"/>
        <v>1.1555</v>
      </c>
      <c r="X36">
        <v>4.0489999999999998E-2</v>
      </c>
      <c r="Y36">
        <v>0.02</v>
      </c>
      <c r="Z36">
        <v>1.439E-2</v>
      </c>
      <c r="AA36">
        <v>1.0540000000000001E-2</v>
      </c>
      <c r="AB36">
        <v>9.7599999999999996E-3</v>
      </c>
      <c r="AC36">
        <v>9.3299999999999998E-3</v>
      </c>
      <c r="AD36">
        <v>9.0600000000000003E-3</v>
      </c>
      <c r="AE36">
        <v>8.9800000000000001E-3</v>
      </c>
      <c r="AF36">
        <v>9.2800000000000001E-3</v>
      </c>
      <c r="AG36">
        <v>1.01E-2</v>
      </c>
      <c r="AH36">
        <v>1.133E-2</v>
      </c>
      <c r="AI36">
        <v>1.3140000000000001E-2</v>
      </c>
      <c r="AJ36">
        <v>1.5730000000000001E-2</v>
      </c>
      <c r="AK36">
        <v>2.0119999999999999E-2</v>
      </c>
      <c r="AL36">
        <v>2.7230000000000001E-2</v>
      </c>
      <c r="AM36">
        <v>3.6409999999999998E-2</v>
      </c>
      <c r="AN36">
        <v>5.1929999999999997E-2</v>
      </c>
      <c r="AO36">
        <v>6.2429999999999999E-2</v>
      </c>
      <c r="AP36">
        <f t="shared" si="5"/>
        <v>8.9800000000000001E-3</v>
      </c>
      <c r="AQ36" t="s">
        <v>60</v>
      </c>
      <c r="AR36">
        <v>0.08</v>
      </c>
      <c r="AS36">
        <v>0.3</v>
      </c>
      <c r="AT36" t="s">
        <v>61</v>
      </c>
      <c r="AU36">
        <v>0</v>
      </c>
      <c r="AV36">
        <v>0</v>
      </c>
      <c r="AW36" t="s">
        <v>60</v>
      </c>
      <c r="AX36">
        <v>0.08</v>
      </c>
      <c r="AY36">
        <v>0.3</v>
      </c>
      <c r="AZ36" t="s">
        <v>61</v>
      </c>
      <c r="BA36">
        <v>0</v>
      </c>
      <c r="BB36">
        <v>0</v>
      </c>
    </row>
    <row r="37" spans="1:54" x14ac:dyDescent="0.35">
      <c r="A37" s="1">
        <v>35</v>
      </c>
      <c r="B37" t="s">
        <v>55</v>
      </c>
      <c r="C37">
        <v>8.6999999999999994E-2</v>
      </c>
      <c r="D37">
        <v>0.30199999999999999</v>
      </c>
      <c r="E37">
        <v>-0.41660000000000003</v>
      </c>
      <c r="F37">
        <v>-0.27339999999999998</v>
      </c>
      <c r="G37">
        <v>-0.125</v>
      </c>
      <c r="H37">
        <v>3.2000000000000002E-3</v>
      </c>
      <c r="I37">
        <v>0.21360000000000001</v>
      </c>
      <c r="J37">
        <v>0.33119999999999999</v>
      </c>
      <c r="K37">
        <v>0.42630000000000001</v>
      </c>
      <c r="L37">
        <v>0.52410000000000001</v>
      </c>
      <c r="M37">
        <v>0.62360000000000004</v>
      </c>
      <c r="N37">
        <v>0.72170000000000001</v>
      </c>
      <c r="O37">
        <v>0.8165</v>
      </c>
      <c r="P37">
        <v>0.90590000000000004</v>
      </c>
      <c r="Q37">
        <v>0.9889</v>
      </c>
      <c r="R37">
        <v>1.0582</v>
      </c>
      <c r="S37">
        <v>1.1042000000000001</v>
      </c>
      <c r="T37">
        <v>1.1555</v>
      </c>
      <c r="U37">
        <v>1.1303000000000001</v>
      </c>
      <c r="V37">
        <v>1.097</v>
      </c>
      <c r="W37">
        <f t="shared" si="4"/>
        <v>1.1555</v>
      </c>
      <c r="X37">
        <v>4.0489999999999998E-2</v>
      </c>
      <c r="Y37">
        <v>0.02</v>
      </c>
      <c r="Z37">
        <v>1.439E-2</v>
      </c>
      <c r="AA37">
        <v>1.0540000000000001E-2</v>
      </c>
      <c r="AB37">
        <v>9.7599999999999996E-3</v>
      </c>
      <c r="AC37">
        <v>9.3299999999999998E-3</v>
      </c>
      <c r="AD37">
        <v>9.0600000000000003E-3</v>
      </c>
      <c r="AE37">
        <v>8.9800000000000001E-3</v>
      </c>
      <c r="AF37">
        <v>9.2800000000000001E-3</v>
      </c>
      <c r="AG37">
        <v>1.01E-2</v>
      </c>
      <c r="AH37">
        <v>1.133E-2</v>
      </c>
      <c r="AI37">
        <v>1.3140000000000001E-2</v>
      </c>
      <c r="AJ37">
        <v>1.5730000000000001E-2</v>
      </c>
      <c r="AK37">
        <v>2.0119999999999999E-2</v>
      </c>
      <c r="AL37">
        <v>2.7230000000000001E-2</v>
      </c>
      <c r="AM37">
        <v>3.6409999999999998E-2</v>
      </c>
      <c r="AN37">
        <v>5.1929999999999997E-2</v>
      </c>
      <c r="AO37">
        <v>6.2429999999999999E-2</v>
      </c>
      <c r="AP37">
        <f t="shared" si="5"/>
        <v>8.9800000000000001E-3</v>
      </c>
      <c r="AQ37" t="s">
        <v>60</v>
      </c>
      <c r="AR37">
        <v>0.08</v>
      </c>
      <c r="AS37">
        <v>0.3</v>
      </c>
      <c r="AT37" t="s">
        <v>61</v>
      </c>
      <c r="AU37">
        <v>0</v>
      </c>
      <c r="AV37">
        <v>0</v>
      </c>
      <c r="AW37" t="s">
        <v>60</v>
      </c>
      <c r="AX37">
        <v>0.08</v>
      </c>
      <c r="AY37">
        <v>0.3</v>
      </c>
      <c r="AZ37" t="s">
        <v>61</v>
      </c>
      <c r="BA37">
        <v>0</v>
      </c>
      <c r="BB37">
        <v>0</v>
      </c>
    </row>
    <row r="38" spans="1:54" x14ac:dyDescent="0.35">
      <c r="A38" s="1">
        <v>36</v>
      </c>
      <c r="B38" t="s">
        <v>55</v>
      </c>
      <c r="C38">
        <v>8.6999999999999994E-2</v>
      </c>
      <c r="D38">
        <v>0.30199999999999999</v>
      </c>
      <c r="E38">
        <v>-0.41660000000000003</v>
      </c>
      <c r="F38">
        <v>-0.27339999999999998</v>
      </c>
      <c r="G38">
        <v>-0.125</v>
      </c>
      <c r="H38">
        <v>3.2000000000000002E-3</v>
      </c>
      <c r="I38">
        <v>0.21360000000000001</v>
      </c>
      <c r="J38">
        <v>0.33119999999999999</v>
      </c>
      <c r="K38">
        <v>0.42630000000000001</v>
      </c>
      <c r="L38">
        <v>0.52410000000000001</v>
      </c>
      <c r="M38">
        <v>0.62360000000000004</v>
      </c>
      <c r="N38">
        <v>0.72170000000000001</v>
      </c>
      <c r="O38">
        <v>0.8165</v>
      </c>
      <c r="P38">
        <v>0.90590000000000004</v>
      </c>
      <c r="Q38">
        <v>0.9889</v>
      </c>
      <c r="R38">
        <v>1.0582</v>
      </c>
      <c r="S38">
        <v>1.1042000000000001</v>
      </c>
      <c r="T38">
        <v>1.1555</v>
      </c>
      <c r="U38">
        <v>1.1303000000000001</v>
      </c>
      <c r="V38">
        <v>1.097</v>
      </c>
      <c r="W38">
        <f t="shared" si="4"/>
        <v>1.1555</v>
      </c>
      <c r="X38">
        <v>4.0489999999999998E-2</v>
      </c>
      <c r="Y38">
        <v>0.02</v>
      </c>
      <c r="Z38">
        <v>1.439E-2</v>
      </c>
      <c r="AA38">
        <v>1.0540000000000001E-2</v>
      </c>
      <c r="AB38">
        <v>9.7599999999999996E-3</v>
      </c>
      <c r="AC38">
        <v>9.3299999999999998E-3</v>
      </c>
      <c r="AD38">
        <v>9.0600000000000003E-3</v>
      </c>
      <c r="AE38">
        <v>8.9800000000000001E-3</v>
      </c>
      <c r="AF38">
        <v>9.2800000000000001E-3</v>
      </c>
      <c r="AG38">
        <v>1.01E-2</v>
      </c>
      <c r="AH38">
        <v>1.133E-2</v>
      </c>
      <c r="AI38">
        <v>1.3140000000000001E-2</v>
      </c>
      <c r="AJ38">
        <v>1.5730000000000001E-2</v>
      </c>
      <c r="AK38">
        <v>2.0119999999999999E-2</v>
      </c>
      <c r="AL38">
        <v>2.7230000000000001E-2</v>
      </c>
      <c r="AM38">
        <v>3.6409999999999998E-2</v>
      </c>
      <c r="AN38">
        <v>5.1929999999999997E-2</v>
      </c>
      <c r="AO38">
        <v>6.2429999999999999E-2</v>
      </c>
      <c r="AP38">
        <f t="shared" si="5"/>
        <v>8.9800000000000001E-3</v>
      </c>
      <c r="AQ38" t="s">
        <v>60</v>
      </c>
      <c r="AR38">
        <v>0.08</v>
      </c>
      <c r="AS38">
        <v>0.3</v>
      </c>
      <c r="AT38" t="s">
        <v>61</v>
      </c>
      <c r="AU38">
        <v>0</v>
      </c>
      <c r="AV38">
        <v>0</v>
      </c>
      <c r="AW38" t="s">
        <v>60</v>
      </c>
      <c r="AX38">
        <v>0.08</v>
      </c>
      <c r="AY38">
        <v>0.3</v>
      </c>
      <c r="AZ38" t="s">
        <v>61</v>
      </c>
      <c r="BA38">
        <v>0</v>
      </c>
      <c r="BB38">
        <v>0</v>
      </c>
    </row>
    <row r="39" spans="1:54" x14ac:dyDescent="0.35">
      <c r="A39" s="1">
        <v>37</v>
      </c>
      <c r="B39" t="s">
        <v>55</v>
      </c>
      <c r="C39">
        <v>8.6999999999999994E-2</v>
      </c>
      <c r="D39">
        <v>0.30199999999999999</v>
      </c>
      <c r="E39">
        <v>-0.41660000000000003</v>
      </c>
      <c r="F39">
        <v>-0.27339999999999998</v>
      </c>
      <c r="G39">
        <v>-0.125</v>
      </c>
      <c r="H39">
        <v>3.2000000000000002E-3</v>
      </c>
      <c r="I39">
        <v>0.21360000000000001</v>
      </c>
      <c r="J39">
        <v>0.33119999999999999</v>
      </c>
      <c r="K39">
        <v>0.42630000000000001</v>
      </c>
      <c r="L39">
        <v>0.52410000000000001</v>
      </c>
      <c r="M39">
        <v>0.62360000000000004</v>
      </c>
      <c r="N39">
        <v>0.72170000000000001</v>
      </c>
      <c r="O39">
        <v>0.8165</v>
      </c>
      <c r="P39">
        <v>0.90590000000000004</v>
      </c>
      <c r="Q39">
        <v>0.9889</v>
      </c>
      <c r="R39">
        <v>1.0582</v>
      </c>
      <c r="S39">
        <v>1.1042000000000001</v>
      </c>
      <c r="T39">
        <v>1.1555</v>
      </c>
      <c r="U39">
        <v>1.1303000000000001</v>
      </c>
      <c r="V39">
        <v>1.097</v>
      </c>
      <c r="W39">
        <f t="shared" si="4"/>
        <v>1.1555</v>
      </c>
      <c r="X39">
        <v>4.0489999999999998E-2</v>
      </c>
      <c r="Y39">
        <v>0.02</v>
      </c>
      <c r="Z39">
        <v>1.439E-2</v>
      </c>
      <c r="AA39">
        <v>1.0540000000000001E-2</v>
      </c>
      <c r="AB39">
        <v>9.7599999999999996E-3</v>
      </c>
      <c r="AC39">
        <v>9.3299999999999998E-3</v>
      </c>
      <c r="AD39">
        <v>9.0600000000000003E-3</v>
      </c>
      <c r="AE39">
        <v>8.9800000000000001E-3</v>
      </c>
      <c r="AF39">
        <v>9.2800000000000001E-3</v>
      </c>
      <c r="AG39">
        <v>1.01E-2</v>
      </c>
      <c r="AH39">
        <v>1.133E-2</v>
      </c>
      <c r="AI39">
        <v>1.3140000000000001E-2</v>
      </c>
      <c r="AJ39">
        <v>1.5730000000000001E-2</v>
      </c>
      <c r="AK39">
        <v>2.0119999999999999E-2</v>
      </c>
      <c r="AL39">
        <v>2.7230000000000001E-2</v>
      </c>
      <c r="AM39">
        <v>3.6409999999999998E-2</v>
      </c>
      <c r="AN39">
        <v>5.1929999999999997E-2</v>
      </c>
      <c r="AO39">
        <v>6.2429999999999999E-2</v>
      </c>
      <c r="AP39">
        <f t="shared" si="5"/>
        <v>8.9800000000000001E-3</v>
      </c>
      <c r="AQ39" t="s">
        <v>60</v>
      </c>
      <c r="AR39">
        <v>0.08</v>
      </c>
      <c r="AS39">
        <v>0.3</v>
      </c>
      <c r="AT39" t="s">
        <v>61</v>
      </c>
      <c r="AU39">
        <v>0</v>
      </c>
      <c r="AV39">
        <v>0</v>
      </c>
      <c r="AW39" t="s">
        <v>60</v>
      </c>
      <c r="AX39">
        <v>0.08</v>
      </c>
      <c r="AY39">
        <v>0.3</v>
      </c>
      <c r="AZ39" t="s">
        <v>61</v>
      </c>
      <c r="BA39">
        <v>0</v>
      </c>
      <c r="BB39">
        <v>0</v>
      </c>
    </row>
    <row r="40" spans="1:54" x14ac:dyDescent="0.35">
      <c r="A40" s="1">
        <v>38</v>
      </c>
      <c r="B40" t="s">
        <v>55</v>
      </c>
      <c r="C40">
        <v>8.6999999999999994E-2</v>
      </c>
      <c r="D40">
        <v>0.30199999999999999</v>
      </c>
      <c r="E40">
        <v>-0.41660000000000003</v>
      </c>
      <c r="F40">
        <v>-0.27339999999999998</v>
      </c>
      <c r="G40">
        <v>-0.125</v>
      </c>
      <c r="H40">
        <v>3.2000000000000002E-3</v>
      </c>
      <c r="I40">
        <v>0.21360000000000001</v>
      </c>
      <c r="J40">
        <v>0.33119999999999999</v>
      </c>
      <c r="K40">
        <v>0.42630000000000001</v>
      </c>
      <c r="L40">
        <v>0.52410000000000001</v>
      </c>
      <c r="M40">
        <v>0.62360000000000004</v>
      </c>
      <c r="N40">
        <v>0.72170000000000001</v>
      </c>
      <c r="O40">
        <v>0.8165</v>
      </c>
      <c r="P40">
        <v>0.90590000000000004</v>
      </c>
      <c r="Q40">
        <v>0.9889</v>
      </c>
      <c r="R40">
        <v>1.0582</v>
      </c>
      <c r="S40">
        <v>1.1042000000000001</v>
      </c>
      <c r="T40">
        <v>1.1555</v>
      </c>
      <c r="U40">
        <v>1.1303000000000001</v>
      </c>
      <c r="V40">
        <v>1.097</v>
      </c>
      <c r="W40">
        <f t="shared" si="4"/>
        <v>1.1555</v>
      </c>
      <c r="X40">
        <v>4.0489999999999998E-2</v>
      </c>
      <c r="Y40">
        <v>0.02</v>
      </c>
      <c r="Z40">
        <v>1.439E-2</v>
      </c>
      <c r="AA40">
        <v>1.0540000000000001E-2</v>
      </c>
      <c r="AB40">
        <v>9.7599999999999996E-3</v>
      </c>
      <c r="AC40">
        <v>9.3299999999999998E-3</v>
      </c>
      <c r="AD40">
        <v>9.0600000000000003E-3</v>
      </c>
      <c r="AE40">
        <v>8.9800000000000001E-3</v>
      </c>
      <c r="AF40">
        <v>9.2800000000000001E-3</v>
      </c>
      <c r="AG40">
        <v>1.01E-2</v>
      </c>
      <c r="AH40">
        <v>1.133E-2</v>
      </c>
      <c r="AI40">
        <v>1.3140000000000001E-2</v>
      </c>
      <c r="AJ40">
        <v>1.5730000000000001E-2</v>
      </c>
      <c r="AK40">
        <v>2.0119999999999999E-2</v>
      </c>
      <c r="AL40">
        <v>2.7230000000000001E-2</v>
      </c>
      <c r="AM40">
        <v>3.6409999999999998E-2</v>
      </c>
      <c r="AN40">
        <v>5.1929999999999997E-2</v>
      </c>
      <c r="AO40">
        <v>6.2429999999999999E-2</v>
      </c>
      <c r="AP40">
        <f t="shared" si="5"/>
        <v>8.9800000000000001E-3</v>
      </c>
      <c r="AQ40" t="s">
        <v>60</v>
      </c>
      <c r="AR40">
        <v>0.08</v>
      </c>
      <c r="AS40">
        <v>0.3</v>
      </c>
      <c r="AT40" t="s">
        <v>61</v>
      </c>
      <c r="AU40">
        <v>0</v>
      </c>
      <c r="AV40">
        <v>0</v>
      </c>
      <c r="AW40" t="s">
        <v>60</v>
      </c>
      <c r="AX40">
        <v>0.08</v>
      </c>
      <c r="AY40">
        <v>0.3</v>
      </c>
      <c r="AZ40" t="s">
        <v>61</v>
      </c>
      <c r="BA40">
        <v>0</v>
      </c>
      <c r="BB40">
        <v>0</v>
      </c>
    </row>
    <row r="41" spans="1:54" x14ac:dyDescent="0.35">
      <c r="A41" s="1">
        <v>39</v>
      </c>
      <c r="B41" t="s">
        <v>55</v>
      </c>
      <c r="C41">
        <v>8.6999999999999994E-2</v>
      </c>
      <c r="D41">
        <v>0.30199999999999999</v>
      </c>
      <c r="E41">
        <v>-0.41660000000000003</v>
      </c>
      <c r="F41">
        <v>-0.27339999999999998</v>
      </c>
      <c r="G41">
        <v>-0.125</v>
      </c>
      <c r="H41">
        <v>3.2000000000000002E-3</v>
      </c>
      <c r="I41">
        <v>0.21360000000000001</v>
      </c>
      <c r="J41">
        <v>0.33119999999999999</v>
      </c>
      <c r="K41">
        <v>0.42630000000000001</v>
      </c>
      <c r="L41">
        <v>0.52410000000000001</v>
      </c>
      <c r="M41">
        <v>0.62360000000000004</v>
      </c>
      <c r="N41">
        <v>0.72170000000000001</v>
      </c>
      <c r="O41">
        <v>0.8165</v>
      </c>
      <c r="P41">
        <v>0.90590000000000004</v>
      </c>
      <c r="Q41">
        <v>0.9889</v>
      </c>
      <c r="R41">
        <v>1.0582</v>
      </c>
      <c r="S41">
        <v>1.1042000000000001</v>
      </c>
      <c r="T41">
        <v>1.1555</v>
      </c>
      <c r="U41">
        <v>1.1303000000000001</v>
      </c>
      <c r="V41">
        <v>1.097</v>
      </c>
      <c r="W41">
        <f t="shared" si="4"/>
        <v>1.1555</v>
      </c>
      <c r="X41">
        <v>4.0489999999999998E-2</v>
      </c>
      <c r="Y41">
        <v>0.02</v>
      </c>
      <c r="Z41">
        <v>1.439E-2</v>
      </c>
      <c r="AA41">
        <v>1.0540000000000001E-2</v>
      </c>
      <c r="AB41">
        <v>9.7599999999999996E-3</v>
      </c>
      <c r="AC41">
        <v>9.3299999999999998E-3</v>
      </c>
      <c r="AD41">
        <v>9.0600000000000003E-3</v>
      </c>
      <c r="AE41">
        <v>8.9800000000000001E-3</v>
      </c>
      <c r="AF41">
        <v>9.2800000000000001E-3</v>
      </c>
      <c r="AG41">
        <v>1.01E-2</v>
      </c>
      <c r="AH41">
        <v>1.133E-2</v>
      </c>
      <c r="AI41">
        <v>1.3140000000000001E-2</v>
      </c>
      <c r="AJ41">
        <v>1.5730000000000001E-2</v>
      </c>
      <c r="AK41">
        <v>2.0119999999999999E-2</v>
      </c>
      <c r="AL41">
        <v>2.7230000000000001E-2</v>
      </c>
      <c r="AM41">
        <v>3.6409999999999998E-2</v>
      </c>
      <c r="AN41">
        <v>5.1929999999999997E-2</v>
      </c>
      <c r="AO41">
        <v>6.2429999999999999E-2</v>
      </c>
      <c r="AP41">
        <f t="shared" si="5"/>
        <v>8.9800000000000001E-3</v>
      </c>
      <c r="AQ41" t="s">
        <v>60</v>
      </c>
      <c r="AR41">
        <v>0.08</v>
      </c>
      <c r="AS41">
        <v>0.3</v>
      </c>
      <c r="AT41" t="s">
        <v>61</v>
      </c>
      <c r="AU41">
        <v>0</v>
      </c>
      <c r="AV41">
        <v>0</v>
      </c>
      <c r="AW41" t="s">
        <v>60</v>
      </c>
      <c r="AX41">
        <v>0.08</v>
      </c>
      <c r="AY41">
        <v>0.3</v>
      </c>
      <c r="AZ41" t="s">
        <v>61</v>
      </c>
      <c r="BA41">
        <v>0</v>
      </c>
      <c r="BB41">
        <v>0</v>
      </c>
    </row>
    <row r="42" spans="1:54" x14ac:dyDescent="0.35">
      <c r="A42" s="1">
        <v>40</v>
      </c>
      <c r="B42" t="s">
        <v>55</v>
      </c>
      <c r="C42">
        <v>8.6999999999999994E-2</v>
      </c>
      <c r="D42">
        <v>0.30199999999999999</v>
      </c>
      <c r="E42">
        <v>-0.41660000000000003</v>
      </c>
      <c r="F42">
        <v>-0.27339999999999998</v>
      </c>
      <c r="G42">
        <v>-0.125</v>
      </c>
      <c r="H42">
        <v>3.2000000000000002E-3</v>
      </c>
      <c r="I42">
        <v>0.21360000000000001</v>
      </c>
      <c r="J42">
        <v>0.33119999999999999</v>
      </c>
      <c r="K42">
        <v>0.42630000000000001</v>
      </c>
      <c r="L42">
        <v>0.52410000000000001</v>
      </c>
      <c r="M42">
        <v>0.62360000000000004</v>
      </c>
      <c r="N42">
        <v>0.72170000000000001</v>
      </c>
      <c r="O42">
        <v>0.8165</v>
      </c>
      <c r="P42">
        <v>0.90590000000000004</v>
      </c>
      <c r="Q42">
        <v>0.9889</v>
      </c>
      <c r="R42">
        <v>1.0582</v>
      </c>
      <c r="S42">
        <v>1.1042000000000001</v>
      </c>
      <c r="T42">
        <v>1.1555</v>
      </c>
      <c r="U42">
        <v>1.1303000000000001</v>
      </c>
      <c r="V42">
        <v>1.097</v>
      </c>
      <c r="W42">
        <f t="shared" si="4"/>
        <v>1.1555</v>
      </c>
      <c r="X42">
        <v>4.0489999999999998E-2</v>
      </c>
      <c r="Y42">
        <v>0.02</v>
      </c>
      <c r="Z42">
        <v>1.439E-2</v>
      </c>
      <c r="AA42">
        <v>1.0540000000000001E-2</v>
      </c>
      <c r="AB42">
        <v>9.7599999999999996E-3</v>
      </c>
      <c r="AC42">
        <v>9.3299999999999998E-3</v>
      </c>
      <c r="AD42">
        <v>9.0600000000000003E-3</v>
      </c>
      <c r="AE42">
        <v>8.9800000000000001E-3</v>
      </c>
      <c r="AF42">
        <v>9.2800000000000001E-3</v>
      </c>
      <c r="AG42">
        <v>1.01E-2</v>
      </c>
      <c r="AH42">
        <v>1.133E-2</v>
      </c>
      <c r="AI42">
        <v>1.3140000000000001E-2</v>
      </c>
      <c r="AJ42">
        <v>1.5730000000000001E-2</v>
      </c>
      <c r="AK42">
        <v>2.0119999999999999E-2</v>
      </c>
      <c r="AL42">
        <v>2.7230000000000001E-2</v>
      </c>
      <c r="AM42">
        <v>3.6409999999999998E-2</v>
      </c>
      <c r="AN42">
        <v>5.1929999999999997E-2</v>
      </c>
      <c r="AO42">
        <v>6.2429999999999999E-2</v>
      </c>
      <c r="AP42">
        <f t="shared" si="5"/>
        <v>8.9800000000000001E-3</v>
      </c>
      <c r="AQ42" t="s">
        <v>60</v>
      </c>
      <c r="AR42">
        <v>0.08</v>
      </c>
      <c r="AS42">
        <v>0.3</v>
      </c>
      <c r="AT42" t="s">
        <v>61</v>
      </c>
      <c r="AU42">
        <v>0</v>
      </c>
      <c r="AV42">
        <v>0</v>
      </c>
      <c r="AW42" t="s">
        <v>60</v>
      </c>
      <c r="AX42">
        <v>0.08</v>
      </c>
      <c r="AY42">
        <v>0.3</v>
      </c>
      <c r="AZ42" t="s">
        <v>61</v>
      </c>
      <c r="BA42">
        <v>0</v>
      </c>
      <c r="BB42">
        <v>0</v>
      </c>
    </row>
    <row r="43" spans="1:54" x14ac:dyDescent="0.35">
      <c r="A43" s="1">
        <v>41</v>
      </c>
      <c r="B43" t="s">
        <v>55</v>
      </c>
      <c r="C43">
        <v>8.6999999999999994E-2</v>
      </c>
      <c r="D43">
        <v>0.30199999999999999</v>
      </c>
      <c r="E43">
        <v>-0.41660000000000003</v>
      </c>
      <c r="F43">
        <v>-0.27339999999999998</v>
      </c>
      <c r="G43">
        <v>-0.125</v>
      </c>
      <c r="H43">
        <v>3.2000000000000002E-3</v>
      </c>
      <c r="I43">
        <v>0.21360000000000001</v>
      </c>
      <c r="J43">
        <v>0.33119999999999999</v>
      </c>
      <c r="K43">
        <v>0.42630000000000001</v>
      </c>
      <c r="L43">
        <v>0.52410000000000001</v>
      </c>
      <c r="M43">
        <v>0.62360000000000004</v>
      </c>
      <c r="N43">
        <v>0.72170000000000001</v>
      </c>
      <c r="O43">
        <v>0.8165</v>
      </c>
      <c r="P43">
        <v>0.90590000000000004</v>
      </c>
      <c r="Q43">
        <v>0.9889</v>
      </c>
      <c r="R43">
        <v>1.0582</v>
      </c>
      <c r="S43">
        <v>1.1042000000000001</v>
      </c>
      <c r="T43">
        <v>1.1555</v>
      </c>
      <c r="U43">
        <v>1.1303000000000001</v>
      </c>
      <c r="V43">
        <v>1.097</v>
      </c>
      <c r="W43">
        <f t="shared" si="4"/>
        <v>1.1555</v>
      </c>
      <c r="X43">
        <v>4.0489999999999998E-2</v>
      </c>
      <c r="Y43">
        <v>0.02</v>
      </c>
      <c r="Z43">
        <v>1.439E-2</v>
      </c>
      <c r="AA43">
        <v>1.0540000000000001E-2</v>
      </c>
      <c r="AB43">
        <v>9.7599999999999996E-3</v>
      </c>
      <c r="AC43">
        <v>9.3299999999999998E-3</v>
      </c>
      <c r="AD43">
        <v>9.0600000000000003E-3</v>
      </c>
      <c r="AE43">
        <v>8.9800000000000001E-3</v>
      </c>
      <c r="AF43">
        <v>9.2800000000000001E-3</v>
      </c>
      <c r="AG43">
        <v>1.01E-2</v>
      </c>
      <c r="AH43">
        <v>1.133E-2</v>
      </c>
      <c r="AI43">
        <v>1.3140000000000001E-2</v>
      </c>
      <c r="AJ43">
        <v>1.5730000000000001E-2</v>
      </c>
      <c r="AK43">
        <v>2.0119999999999999E-2</v>
      </c>
      <c r="AL43">
        <v>2.7230000000000001E-2</v>
      </c>
      <c r="AM43">
        <v>3.6409999999999998E-2</v>
      </c>
      <c r="AN43">
        <v>5.1929999999999997E-2</v>
      </c>
      <c r="AO43">
        <v>6.2429999999999999E-2</v>
      </c>
      <c r="AP43">
        <f t="shared" si="5"/>
        <v>8.9800000000000001E-3</v>
      </c>
      <c r="AQ43" t="s">
        <v>60</v>
      </c>
      <c r="AR43">
        <v>0.08</v>
      </c>
      <c r="AS43">
        <v>0.3</v>
      </c>
      <c r="AT43" t="s">
        <v>61</v>
      </c>
      <c r="AU43">
        <v>0</v>
      </c>
      <c r="AV43">
        <v>0</v>
      </c>
      <c r="AW43" t="s">
        <v>60</v>
      </c>
      <c r="AX43">
        <v>0.08</v>
      </c>
      <c r="AY43">
        <v>0.3</v>
      </c>
      <c r="AZ43" t="s">
        <v>61</v>
      </c>
      <c r="BA43">
        <v>0</v>
      </c>
      <c r="BB43">
        <v>0</v>
      </c>
    </row>
    <row r="44" spans="1:54" x14ac:dyDescent="0.35">
      <c r="A44" s="1">
        <v>42</v>
      </c>
      <c r="B44" t="s">
        <v>55</v>
      </c>
      <c r="C44">
        <v>8.6999999999999994E-2</v>
      </c>
      <c r="D44">
        <v>0.30199999999999999</v>
      </c>
      <c r="E44">
        <v>-0.41660000000000003</v>
      </c>
      <c r="F44">
        <v>-0.27339999999999998</v>
      </c>
      <c r="G44">
        <v>-0.125</v>
      </c>
      <c r="H44">
        <v>3.2000000000000002E-3</v>
      </c>
      <c r="I44">
        <v>0.21360000000000001</v>
      </c>
      <c r="J44">
        <v>0.33119999999999999</v>
      </c>
      <c r="K44">
        <v>0.42630000000000001</v>
      </c>
      <c r="L44">
        <v>0.52410000000000001</v>
      </c>
      <c r="M44">
        <v>0.62360000000000004</v>
      </c>
      <c r="N44">
        <v>0.72170000000000001</v>
      </c>
      <c r="O44">
        <v>0.8165</v>
      </c>
      <c r="P44">
        <v>0.90590000000000004</v>
      </c>
      <c r="Q44">
        <v>0.9889</v>
      </c>
      <c r="R44">
        <v>1.0582</v>
      </c>
      <c r="S44">
        <v>1.1042000000000001</v>
      </c>
      <c r="T44">
        <v>1.1555</v>
      </c>
      <c r="U44">
        <v>1.1303000000000001</v>
      </c>
      <c r="V44">
        <v>1.097</v>
      </c>
      <c r="W44">
        <f t="shared" si="4"/>
        <v>1.1555</v>
      </c>
      <c r="X44">
        <v>4.0489999999999998E-2</v>
      </c>
      <c r="Y44">
        <v>0.02</v>
      </c>
      <c r="Z44">
        <v>1.439E-2</v>
      </c>
      <c r="AA44">
        <v>1.0540000000000001E-2</v>
      </c>
      <c r="AB44">
        <v>9.7599999999999996E-3</v>
      </c>
      <c r="AC44">
        <v>9.3299999999999998E-3</v>
      </c>
      <c r="AD44">
        <v>9.0600000000000003E-3</v>
      </c>
      <c r="AE44">
        <v>8.9800000000000001E-3</v>
      </c>
      <c r="AF44">
        <v>9.2800000000000001E-3</v>
      </c>
      <c r="AG44">
        <v>1.01E-2</v>
      </c>
      <c r="AH44">
        <v>1.133E-2</v>
      </c>
      <c r="AI44">
        <v>1.3140000000000001E-2</v>
      </c>
      <c r="AJ44">
        <v>1.5730000000000001E-2</v>
      </c>
      <c r="AK44">
        <v>2.0119999999999999E-2</v>
      </c>
      <c r="AL44">
        <v>2.7230000000000001E-2</v>
      </c>
      <c r="AM44">
        <v>3.6409999999999998E-2</v>
      </c>
      <c r="AN44">
        <v>5.1929999999999997E-2</v>
      </c>
      <c r="AO44">
        <v>6.2429999999999999E-2</v>
      </c>
      <c r="AP44">
        <f t="shared" si="5"/>
        <v>8.9800000000000001E-3</v>
      </c>
      <c r="AQ44" t="s">
        <v>60</v>
      </c>
      <c r="AR44">
        <v>0.08</v>
      </c>
      <c r="AS44">
        <v>0.3</v>
      </c>
      <c r="AT44" t="s">
        <v>61</v>
      </c>
      <c r="AU44">
        <v>0</v>
      </c>
      <c r="AV44">
        <v>0</v>
      </c>
      <c r="AW44" t="s">
        <v>60</v>
      </c>
      <c r="AX44">
        <v>0.08</v>
      </c>
      <c r="AY44">
        <v>0.3</v>
      </c>
      <c r="AZ44" t="s">
        <v>61</v>
      </c>
      <c r="BA44">
        <v>0</v>
      </c>
      <c r="BB44">
        <v>0</v>
      </c>
    </row>
    <row r="45" spans="1:54" x14ac:dyDescent="0.35">
      <c r="A45" s="1">
        <v>43</v>
      </c>
      <c r="B45" t="s">
        <v>55</v>
      </c>
      <c r="C45">
        <v>8.6999999999999994E-2</v>
      </c>
      <c r="D45">
        <v>0.30199999999999999</v>
      </c>
      <c r="E45">
        <v>-0.41660000000000003</v>
      </c>
      <c r="F45">
        <v>-0.27339999999999998</v>
      </c>
      <c r="G45">
        <v>-0.125</v>
      </c>
      <c r="H45">
        <v>3.2000000000000002E-3</v>
      </c>
      <c r="I45">
        <v>0.21360000000000001</v>
      </c>
      <c r="J45">
        <v>0.33119999999999999</v>
      </c>
      <c r="K45">
        <v>0.42630000000000001</v>
      </c>
      <c r="L45">
        <v>0.52410000000000001</v>
      </c>
      <c r="M45">
        <v>0.62360000000000004</v>
      </c>
      <c r="N45">
        <v>0.72170000000000001</v>
      </c>
      <c r="O45">
        <v>0.8165</v>
      </c>
      <c r="P45">
        <v>0.90590000000000004</v>
      </c>
      <c r="Q45">
        <v>0.9889</v>
      </c>
      <c r="R45">
        <v>1.0582</v>
      </c>
      <c r="S45">
        <v>1.1042000000000001</v>
      </c>
      <c r="T45">
        <v>1.1555</v>
      </c>
      <c r="U45">
        <v>1.1303000000000001</v>
      </c>
      <c r="V45">
        <v>1.097</v>
      </c>
      <c r="W45">
        <f t="shared" si="4"/>
        <v>1.1555</v>
      </c>
      <c r="X45">
        <v>4.0489999999999998E-2</v>
      </c>
      <c r="Y45">
        <v>0.02</v>
      </c>
      <c r="Z45">
        <v>1.439E-2</v>
      </c>
      <c r="AA45">
        <v>1.0540000000000001E-2</v>
      </c>
      <c r="AB45">
        <v>9.7599999999999996E-3</v>
      </c>
      <c r="AC45">
        <v>9.3299999999999998E-3</v>
      </c>
      <c r="AD45">
        <v>9.0600000000000003E-3</v>
      </c>
      <c r="AE45">
        <v>8.9800000000000001E-3</v>
      </c>
      <c r="AF45">
        <v>9.2800000000000001E-3</v>
      </c>
      <c r="AG45">
        <v>1.01E-2</v>
      </c>
      <c r="AH45">
        <v>1.133E-2</v>
      </c>
      <c r="AI45">
        <v>1.3140000000000001E-2</v>
      </c>
      <c r="AJ45">
        <v>1.5730000000000001E-2</v>
      </c>
      <c r="AK45">
        <v>2.0119999999999999E-2</v>
      </c>
      <c r="AL45">
        <v>2.7230000000000001E-2</v>
      </c>
      <c r="AM45">
        <v>3.6409999999999998E-2</v>
      </c>
      <c r="AN45">
        <v>5.1929999999999997E-2</v>
      </c>
      <c r="AO45">
        <v>6.2429999999999999E-2</v>
      </c>
      <c r="AP45">
        <f t="shared" si="5"/>
        <v>8.9800000000000001E-3</v>
      </c>
      <c r="AQ45" t="s">
        <v>60</v>
      </c>
      <c r="AR45">
        <v>0.08</v>
      </c>
      <c r="AS45">
        <v>0.3</v>
      </c>
      <c r="AT45" t="s">
        <v>61</v>
      </c>
      <c r="AU45">
        <v>0</v>
      </c>
      <c r="AV45">
        <v>0</v>
      </c>
      <c r="AW45" t="s">
        <v>60</v>
      </c>
      <c r="AX45">
        <v>0.08</v>
      </c>
      <c r="AY45">
        <v>0.3</v>
      </c>
      <c r="AZ45" t="s">
        <v>61</v>
      </c>
      <c r="BA45">
        <v>0</v>
      </c>
      <c r="BB45">
        <v>0</v>
      </c>
    </row>
    <row r="46" spans="1:54" x14ac:dyDescent="0.35">
      <c r="A46" s="1">
        <v>44</v>
      </c>
      <c r="B46" t="s">
        <v>55</v>
      </c>
      <c r="C46">
        <v>8.6999999999999994E-2</v>
      </c>
      <c r="D46">
        <v>0.30199999999999999</v>
      </c>
      <c r="E46">
        <v>-0.41660000000000003</v>
      </c>
      <c r="F46">
        <v>-0.27339999999999998</v>
      </c>
      <c r="G46">
        <v>-0.125</v>
      </c>
      <c r="H46">
        <v>3.2000000000000002E-3</v>
      </c>
      <c r="I46">
        <v>0.21360000000000001</v>
      </c>
      <c r="J46">
        <v>0.33119999999999999</v>
      </c>
      <c r="K46">
        <v>0.42630000000000001</v>
      </c>
      <c r="L46">
        <v>0.52410000000000001</v>
      </c>
      <c r="M46">
        <v>0.62360000000000004</v>
      </c>
      <c r="N46">
        <v>0.72170000000000001</v>
      </c>
      <c r="O46">
        <v>0.8165</v>
      </c>
      <c r="P46">
        <v>0.90590000000000004</v>
      </c>
      <c r="Q46">
        <v>0.9889</v>
      </c>
      <c r="R46">
        <v>1.0582</v>
      </c>
      <c r="S46">
        <v>1.1042000000000001</v>
      </c>
      <c r="T46">
        <v>1.1555</v>
      </c>
      <c r="U46">
        <v>1.1303000000000001</v>
      </c>
      <c r="V46">
        <v>1.097</v>
      </c>
      <c r="W46">
        <f t="shared" si="4"/>
        <v>1.1555</v>
      </c>
      <c r="X46">
        <v>4.0489999999999998E-2</v>
      </c>
      <c r="Y46">
        <v>0.02</v>
      </c>
      <c r="Z46">
        <v>1.439E-2</v>
      </c>
      <c r="AA46">
        <v>1.0540000000000001E-2</v>
      </c>
      <c r="AB46">
        <v>9.7599999999999996E-3</v>
      </c>
      <c r="AC46">
        <v>9.3299999999999998E-3</v>
      </c>
      <c r="AD46">
        <v>9.0600000000000003E-3</v>
      </c>
      <c r="AE46">
        <v>8.9800000000000001E-3</v>
      </c>
      <c r="AF46">
        <v>9.2800000000000001E-3</v>
      </c>
      <c r="AG46">
        <v>1.01E-2</v>
      </c>
      <c r="AH46">
        <v>1.133E-2</v>
      </c>
      <c r="AI46">
        <v>1.3140000000000001E-2</v>
      </c>
      <c r="AJ46">
        <v>1.5730000000000001E-2</v>
      </c>
      <c r="AK46">
        <v>2.0119999999999999E-2</v>
      </c>
      <c r="AL46">
        <v>2.7230000000000001E-2</v>
      </c>
      <c r="AM46">
        <v>3.6409999999999998E-2</v>
      </c>
      <c r="AN46">
        <v>5.1929999999999997E-2</v>
      </c>
      <c r="AO46">
        <v>6.2429999999999999E-2</v>
      </c>
      <c r="AP46">
        <f t="shared" si="5"/>
        <v>8.9800000000000001E-3</v>
      </c>
      <c r="AQ46" t="s">
        <v>60</v>
      </c>
      <c r="AR46">
        <v>0.08</v>
      </c>
      <c r="AS46">
        <v>0.3</v>
      </c>
      <c r="AT46" t="s">
        <v>61</v>
      </c>
      <c r="AU46">
        <v>0</v>
      </c>
      <c r="AV46">
        <v>0</v>
      </c>
      <c r="AW46" t="s">
        <v>60</v>
      </c>
      <c r="AX46">
        <v>0.08</v>
      </c>
      <c r="AY46">
        <v>0.3</v>
      </c>
      <c r="AZ46" t="s">
        <v>61</v>
      </c>
      <c r="BA46">
        <v>0</v>
      </c>
      <c r="BB46">
        <v>0</v>
      </c>
    </row>
    <row r="47" spans="1:54" x14ac:dyDescent="0.35">
      <c r="A47" s="1">
        <v>45</v>
      </c>
      <c r="B47" t="s">
        <v>55</v>
      </c>
      <c r="C47">
        <v>8.6999999999999994E-2</v>
      </c>
      <c r="D47">
        <v>0.30199999999999999</v>
      </c>
      <c r="E47">
        <v>-0.41660000000000003</v>
      </c>
      <c r="F47">
        <v>-0.27339999999999998</v>
      </c>
      <c r="G47">
        <v>-0.125</v>
      </c>
      <c r="H47">
        <v>3.2000000000000002E-3</v>
      </c>
      <c r="I47">
        <v>0.21360000000000001</v>
      </c>
      <c r="J47">
        <v>0.33119999999999999</v>
      </c>
      <c r="K47">
        <v>0.42630000000000001</v>
      </c>
      <c r="L47">
        <v>0.52410000000000001</v>
      </c>
      <c r="M47">
        <v>0.62360000000000004</v>
      </c>
      <c r="N47">
        <v>0.72170000000000001</v>
      </c>
      <c r="O47">
        <v>0.8165</v>
      </c>
      <c r="P47">
        <v>0.90590000000000004</v>
      </c>
      <c r="Q47">
        <v>0.9889</v>
      </c>
      <c r="R47">
        <v>1.0582</v>
      </c>
      <c r="S47">
        <v>1.1042000000000001</v>
      </c>
      <c r="T47">
        <v>1.1555</v>
      </c>
      <c r="U47">
        <v>1.1303000000000001</v>
      </c>
      <c r="V47">
        <v>1.097</v>
      </c>
      <c r="W47">
        <f t="shared" si="4"/>
        <v>1.1555</v>
      </c>
      <c r="X47">
        <v>4.0489999999999998E-2</v>
      </c>
      <c r="Y47">
        <v>0.02</v>
      </c>
      <c r="Z47">
        <v>1.439E-2</v>
      </c>
      <c r="AA47">
        <v>1.0540000000000001E-2</v>
      </c>
      <c r="AB47">
        <v>9.7599999999999996E-3</v>
      </c>
      <c r="AC47">
        <v>9.3299999999999998E-3</v>
      </c>
      <c r="AD47">
        <v>9.0600000000000003E-3</v>
      </c>
      <c r="AE47">
        <v>8.9800000000000001E-3</v>
      </c>
      <c r="AF47">
        <v>9.2800000000000001E-3</v>
      </c>
      <c r="AG47">
        <v>1.01E-2</v>
      </c>
      <c r="AH47">
        <v>1.133E-2</v>
      </c>
      <c r="AI47">
        <v>1.3140000000000001E-2</v>
      </c>
      <c r="AJ47">
        <v>1.5730000000000001E-2</v>
      </c>
      <c r="AK47">
        <v>2.0119999999999999E-2</v>
      </c>
      <c r="AL47">
        <v>2.7230000000000001E-2</v>
      </c>
      <c r="AM47">
        <v>3.6409999999999998E-2</v>
      </c>
      <c r="AN47">
        <v>5.1929999999999997E-2</v>
      </c>
      <c r="AO47">
        <v>6.2429999999999999E-2</v>
      </c>
      <c r="AP47">
        <f t="shared" si="5"/>
        <v>8.9800000000000001E-3</v>
      </c>
      <c r="AQ47" t="s">
        <v>60</v>
      </c>
      <c r="AR47">
        <v>0.08</v>
      </c>
      <c r="AS47">
        <v>0.3</v>
      </c>
      <c r="AT47" t="s">
        <v>61</v>
      </c>
      <c r="AU47">
        <v>0</v>
      </c>
      <c r="AV47">
        <v>0</v>
      </c>
      <c r="AW47" t="s">
        <v>60</v>
      </c>
      <c r="AX47">
        <v>0.08</v>
      </c>
      <c r="AY47">
        <v>0.3</v>
      </c>
      <c r="AZ47" t="s">
        <v>61</v>
      </c>
      <c r="BA47">
        <v>0</v>
      </c>
      <c r="BB47">
        <v>0</v>
      </c>
    </row>
    <row r="48" spans="1:54" x14ac:dyDescent="0.35">
      <c r="A48" s="1">
        <v>46</v>
      </c>
      <c r="B48" t="s">
        <v>55</v>
      </c>
      <c r="C48">
        <v>8.6999999999999994E-2</v>
      </c>
      <c r="D48">
        <v>0.30199999999999999</v>
      </c>
      <c r="E48">
        <v>-0.41660000000000003</v>
      </c>
      <c r="F48">
        <v>-0.27339999999999998</v>
      </c>
      <c r="G48">
        <v>-0.125</v>
      </c>
      <c r="H48">
        <v>3.2000000000000002E-3</v>
      </c>
      <c r="I48">
        <v>0.21360000000000001</v>
      </c>
      <c r="J48">
        <v>0.33119999999999999</v>
      </c>
      <c r="K48">
        <v>0.42630000000000001</v>
      </c>
      <c r="L48">
        <v>0.52410000000000001</v>
      </c>
      <c r="M48">
        <v>0.62360000000000004</v>
      </c>
      <c r="N48">
        <v>0.72170000000000001</v>
      </c>
      <c r="O48">
        <v>0.8165</v>
      </c>
      <c r="P48">
        <v>0.90590000000000004</v>
      </c>
      <c r="Q48">
        <v>0.9889</v>
      </c>
      <c r="R48">
        <v>1.0582</v>
      </c>
      <c r="S48">
        <v>1.1042000000000001</v>
      </c>
      <c r="T48">
        <v>1.1555</v>
      </c>
      <c r="U48">
        <v>1.1303000000000001</v>
      </c>
      <c r="V48">
        <v>1.097</v>
      </c>
      <c r="W48">
        <f t="shared" si="4"/>
        <v>1.1555</v>
      </c>
      <c r="X48">
        <v>4.0489999999999998E-2</v>
      </c>
      <c r="Y48">
        <v>0.02</v>
      </c>
      <c r="Z48">
        <v>1.439E-2</v>
      </c>
      <c r="AA48">
        <v>1.0540000000000001E-2</v>
      </c>
      <c r="AB48">
        <v>9.7599999999999996E-3</v>
      </c>
      <c r="AC48">
        <v>9.3299999999999998E-3</v>
      </c>
      <c r="AD48">
        <v>9.0600000000000003E-3</v>
      </c>
      <c r="AE48">
        <v>8.9800000000000001E-3</v>
      </c>
      <c r="AF48">
        <v>9.2800000000000001E-3</v>
      </c>
      <c r="AG48">
        <v>1.01E-2</v>
      </c>
      <c r="AH48">
        <v>1.133E-2</v>
      </c>
      <c r="AI48">
        <v>1.3140000000000001E-2</v>
      </c>
      <c r="AJ48">
        <v>1.5730000000000001E-2</v>
      </c>
      <c r="AK48">
        <v>2.0119999999999999E-2</v>
      </c>
      <c r="AL48">
        <v>2.7230000000000001E-2</v>
      </c>
      <c r="AM48">
        <v>3.6409999999999998E-2</v>
      </c>
      <c r="AN48">
        <v>5.1929999999999997E-2</v>
      </c>
      <c r="AO48">
        <v>6.2429999999999999E-2</v>
      </c>
      <c r="AP48">
        <f t="shared" si="5"/>
        <v>8.9800000000000001E-3</v>
      </c>
      <c r="AQ48" t="s">
        <v>60</v>
      </c>
      <c r="AR48">
        <v>0.08</v>
      </c>
      <c r="AS48">
        <v>0.3</v>
      </c>
      <c r="AT48" t="s">
        <v>61</v>
      </c>
      <c r="AU48">
        <v>0</v>
      </c>
      <c r="AV48">
        <v>0</v>
      </c>
      <c r="AW48" t="s">
        <v>60</v>
      </c>
      <c r="AX48">
        <v>0.08</v>
      </c>
      <c r="AY48">
        <v>0.3</v>
      </c>
      <c r="AZ48" t="s">
        <v>61</v>
      </c>
      <c r="BA48">
        <v>0</v>
      </c>
      <c r="BB48">
        <v>0</v>
      </c>
    </row>
    <row r="49" spans="1:54" x14ac:dyDescent="0.35">
      <c r="A49" s="1">
        <v>47</v>
      </c>
      <c r="B49" t="s">
        <v>55</v>
      </c>
      <c r="C49">
        <v>8.6999999999999994E-2</v>
      </c>
      <c r="D49">
        <v>0.30199999999999999</v>
      </c>
      <c r="E49">
        <v>-0.41660000000000003</v>
      </c>
      <c r="F49">
        <v>-0.27339999999999998</v>
      </c>
      <c r="G49">
        <v>-0.125</v>
      </c>
      <c r="H49">
        <v>3.2000000000000002E-3</v>
      </c>
      <c r="I49">
        <v>0.21360000000000001</v>
      </c>
      <c r="J49">
        <v>0.33119999999999999</v>
      </c>
      <c r="K49">
        <v>0.42630000000000001</v>
      </c>
      <c r="L49">
        <v>0.52410000000000001</v>
      </c>
      <c r="M49">
        <v>0.62360000000000004</v>
      </c>
      <c r="N49">
        <v>0.72170000000000001</v>
      </c>
      <c r="O49">
        <v>0.8165</v>
      </c>
      <c r="P49">
        <v>0.90590000000000004</v>
      </c>
      <c r="Q49">
        <v>0.9889</v>
      </c>
      <c r="R49">
        <v>1.0582</v>
      </c>
      <c r="S49">
        <v>1.1042000000000001</v>
      </c>
      <c r="T49">
        <v>1.1555</v>
      </c>
      <c r="U49">
        <v>1.1303000000000001</v>
      </c>
      <c r="V49">
        <v>1.097</v>
      </c>
      <c r="W49">
        <f t="shared" si="4"/>
        <v>1.1555</v>
      </c>
      <c r="X49">
        <v>4.0489999999999998E-2</v>
      </c>
      <c r="Y49">
        <v>0.02</v>
      </c>
      <c r="Z49">
        <v>1.439E-2</v>
      </c>
      <c r="AA49">
        <v>1.0540000000000001E-2</v>
      </c>
      <c r="AB49">
        <v>9.7599999999999996E-3</v>
      </c>
      <c r="AC49">
        <v>9.3299999999999998E-3</v>
      </c>
      <c r="AD49">
        <v>9.0600000000000003E-3</v>
      </c>
      <c r="AE49">
        <v>8.9800000000000001E-3</v>
      </c>
      <c r="AF49">
        <v>9.2800000000000001E-3</v>
      </c>
      <c r="AG49">
        <v>1.01E-2</v>
      </c>
      <c r="AH49">
        <v>1.133E-2</v>
      </c>
      <c r="AI49">
        <v>1.3140000000000001E-2</v>
      </c>
      <c r="AJ49">
        <v>1.5730000000000001E-2</v>
      </c>
      <c r="AK49">
        <v>2.0119999999999999E-2</v>
      </c>
      <c r="AL49">
        <v>2.7230000000000001E-2</v>
      </c>
      <c r="AM49">
        <v>3.6409999999999998E-2</v>
      </c>
      <c r="AN49">
        <v>5.1929999999999997E-2</v>
      </c>
      <c r="AO49">
        <v>6.2429999999999999E-2</v>
      </c>
      <c r="AP49">
        <f t="shared" si="5"/>
        <v>8.9800000000000001E-3</v>
      </c>
      <c r="AQ49" t="s">
        <v>60</v>
      </c>
      <c r="AR49">
        <v>0.08</v>
      </c>
      <c r="AS49">
        <v>0.3</v>
      </c>
      <c r="AT49" t="s">
        <v>61</v>
      </c>
      <c r="AU49">
        <v>0</v>
      </c>
      <c r="AV49">
        <v>0</v>
      </c>
      <c r="AW49" t="s">
        <v>60</v>
      </c>
      <c r="AX49">
        <v>0.08</v>
      </c>
      <c r="AY49">
        <v>0.3</v>
      </c>
      <c r="AZ49" t="s">
        <v>61</v>
      </c>
      <c r="BA49">
        <v>0</v>
      </c>
      <c r="BB49">
        <v>0</v>
      </c>
    </row>
    <row r="50" spans="1:54" x14ac:dyDescent="0.35">
      <c r="A50" s="1">
        <v>48</v>
      </c>
      <c r="B50" t="s">
        <v>55</v>
      </c>
      <c r="C50">
        <v>8.6999999999999994E-2</v>
      </c>
      <c r="D50">
        <v>0.30199999999999999</v>
      </c>
      <c r="E50">
        <v>-0.41660000000000003</v>
      </c>
      <c r="F50">
        <v>-0.27339999999999998</v>
      </c>
      <c r="G50">
        <v>-0.125</v>
      </c>
      <c r="H50">
        <v>3.2000000000000002E-3</v>
      </c>
      <c r="I50">
        <v>0.21360000000000001</v>
      </c>
      <c r="J50">
        <v>0.33119999999999999</v>
      </c>
      <c r="K50">
        <v>0.42630000000000001</v>
      </c>
      <c r="L50">
        <v>0.52410000000000001</v>
      </c>
      <c r="M50">
        <v>0.62360000000000004</v>
      </c>
      <c r="N50">
        <v>0.72170000000000001</v>
      </c>
      <c r="O50">
        <v>0.8165</v>
      </c>
      <c r="P50">
        <v>0.90590000000000004</v>
      </c>
      <c r="Q50">
        <v>0.9889</v>
      </c>
      <c r="R50">
        <v>1.0582</v>
      </c>
      <c r="S50">
        <v>1.1042000000000001</v>
      </c>
      <c r="T50">
        <v>1.1555</v>
      </c>
      <c r="U50">
        <v>1.1303000000000001</v>
      </c>
      <c r="V50">
        <v>1.097</v>
      </c>
      <c r="W50">
        <f t="shared" si="4"/>
        <v>1.1555</v>
      </c>
      <c r="X50">
        <v>4.0489999999999998E-2</v>
      </c>
      <c r="Y50">
        <v>0.02</v>
      </c>
      <c r="Z50">
        <v>1.439E-2</v>
      </c>
      <c r="AA50">
        <v>1.0540000000000001E-2</v>
      </c>
      <c r="AB50">
        <v>9.7599999999999996E-3</v>
      </c>
      <c r="AC50">
        <v>9.3299999999999998E-3</v>
      </c>
      <c r="AD50">
        <v>9.0600000000000003E-3</v>
      </c>
      <c r="AE50">
        <v>8.9800000000000001E-3</v>
      </c>
      <c r="AF50">
        <v>9.2800000000000001E-3</v>
      </c>
      <c r="AG50">
        <v>1.01E-2</v>
      </c>
      <c r="AH50">
        <v>1.133E-2</v>
      </c>
      <c r="AI50">
        <v>1.3140000000000001E-2</v>
      </c>
      <c r="AJ50">
        <v>1.5730000000000001E-2</v>
      </c>
      <c r="AK50">
        <v>2.0119999999999999E-2</v>
      </c>
      <c r="AL50">
        <v>2.7230000000000001E-2</v>
      </c>
      <c r="AM50">
        <v>3.6409999999999998E-2</v>
      </c>
      <c r="AN50">
        <v>5.1929999999999997E-2</v>
      </c>
      <c r="AO50">
        <v>6.2429999999999999E-2</v>
      </c>
      <c r="AP50">
        <f t="shared" si="5"/>
        <v>8.9800000000000001E-3</v>
      </c>
      <c r="AQ50" t="s">
        <v>60</v>
      </c>
      <c r="AR50">
        <v>0.08</v>
      </c>
      <c r="AS50">
        <v>0.3</v>
      </c>
      <c r="AT50" t="s">
        <v>61</v>
      </c>
      <c r="AU50">
        <v>0</v>
      </c>
      <c r="AV50">
        <v>0</v>
      </c>
      <c r="AW50" t="s">
        <v>60</v>
      </c>
      <c r="AX50">
        <v>0.08</v>
      </c>
      <c r="AY50">
        <v>0.3</v>
      </c>
      <c r="AZ50" t="s">
        <v>61</v>
      </c>
      <c r="BA50">
        <v>0</v>
      </c>
      <c r="BB50">
        <v>0</v>
      </c>
    </row>
    <row r="51" spans="1:54" x14ac:dyDescent="0.35">
      <c r="A51" s="1">
        <v>49</v>
      </c>
      <c r="B51" t="s">
        <v>55</v>
      </c>
      <c r="C51">
        <v>8.6999999999999994E-2</v>
      </c>
      <c r="D51">
        <v>0.30199999999999999</v>
      </c>
      <c r="E51">
        <v>-0.41660000000000003</v>
      </c>
      <c r="F51">
        <v>-0.27339999999999998</v>
      </c>
      <c r="G51">
        <v>-0.125</v>
      </c>
      <c r="H51">
        <v>3.2000000000000002E-3</v>
      </c>
      <c r="I51">
        <v>0.21360000000000001</v>
      </c>
      <c r="J51">
        <v>0.33119999999999999</v>
      </c>
      <c r="K51">
        <v>0.42630000000000001</v>
      </c>
      <c r="L51">
        <v>0.52410000000000001</v>
      </c>
      <c r="M51">
        <v>0.62360000000000004</v>
      </c>
      <c r="N51">
        <v>0.72170000000000001</v>
      </c>
      <c r="O51">
        <v>0.8165</v>
      </c>
      <c r="P51">
        <v>0.90590000000000004</v>
      </c>
      <c r="Q51">
        <v>0.9889</v>
      </c>
      <c r="R51">
        <v>1.0582</v>
      </c>
      <c r="S51">
        <v>1.1042000000000001</v>
      </c>
      <c r="T51">
        <v>1.1555</v>
      </c>
      <c r="U51">
        <v>1.1303000000000001</v>
      </c>
      <c r="V51">
        <v>1.097</v>
      </c>
      <c r="W51">
        <f t="shared" si="4"/>
        <v>1.1555</v>
      </c>
      <c r="X51">
        <v>4.0489999999999998E-2</v>
      </c>
      <c r="Y51">
        <v>0.02</v>
      </c>
      <c r="Z51">
        <v>1.439E-2</v>
      </c>
      <c r="AA51">
        <v>1.0540000000000001E-2</v>
      </c>
      <c r="AB51">
        <v>9.7599999999999996E-3</v>
      </c>
      <c r="AC51">
        <v>9.3299999999999998E-3</v>
      </c>
      <c r="AD51">
        <v>9.0600000000000003E-3</v>
      </c>
      <c r="AE51">
        <v>8.9800000000000001E-3</v>
      </c>
      <c r="AF51">
        <v>9.2800000000000001E-3</v>
      </c>
      <c r="AG51">
        <v>1.01E-2</v>
      </c>
      <c r="AH51">
        <v>1.133E-2</v>
      </c>
      <c r="AI51">
        <v>1.3140000000000001E-2</v>
      </c>
      <c r="AJ51">
        <v>1.5730000000000001E-2</v>
      </c>
      <c r="AK51">
        <v>2.0119999999999999E-2</v>
      </c>
      <c r="AL51">
        <v>2.7230000000000001E-2</v>
      </c>
      <c r="AM51">
        <v>3.6409999999999998E-2</v>
      </c>
      <c r="AN51">
        <v>5.1929999999999997E-2</v>
      </c>
      <c r="AO51">
        <v>6.2429999999999999E-2</v>
      </c>
      <c r="AP51">
        <f t="shared" si="5"/>
        <v>8.9800000000000001E-3</v>
      </c>
      <c r="AQ51" t="s">
        <v>60</v>
      </c>
      <c r="AR51">
        <v>0.08</v>
      </c>
      <c r="AS51">
        <v>0.3</v>
      </c>
      <c r="AT51" t="s">
        <v>61</v>
      </c>
      <c r="AU51">
        <v>0</v>
      </c>
      <c r="AV51">
        <v>0</v>
      </c>
      <c r="AW51" t="s">
        <v>60</v>
      </c>
      <c r="AX51">
        <v>0.08</v>
      </c>
      <c r="AY51">
        <v>0.3</v>
      </c>
      <c r="AZ51" t="s">
        <v>61</v>
      </c>
      <c r="BA51">
        <v>0</v>
      </c>
      <c r="BB51">
        <v>0</v>
      </c>
    </row>
    <row r="52" spans="1:54" x14ac:dyDescent="0.35">
      <c r="A52" s="1">
        <v>50</v>
      </c>
      <c r="B52" t="s">
        <v>55</v>
      </c>
      <c r="C52">
        <v>8.6999999999999994E-2</v>
      </c>
      <c r="D52">
        <v>0.30199999999999999</v>
      </c>
      <c r="E52">
        <v>-0.41660000000000003</v>
      </c>
      <c r="F52">
        <v>-0.27339999999999998</v>
      </c>
      <c r="G52">
        <v>-0.125</v>
      </c>
      <c r="H52">
        <v>3.2000000000000002E-3</v>
      </c>
      <c r="I52">
        <v>0.21360000000000001</v>
      </c>
      <c r="J52">
        <v>0.33119999999999999</v>
      </c>
      <c r="K52">
        <v>0.42630000000000001</v>
      </c>
      <c r="L52">
        <v>0.52410000000000001</v>
      </c>
      <c r="M52">
        <v>0.62360000000000004</v>
      </c>
      <c r="N52">
        <v>0.72170000000000001</v>
      </c>
      <c r="O52">
        <v>0.8165</v>
      </c>
      <c r="P52">
        <v>0.90590000000000004</v>
      </c>
      <c r="Q52">
        <v>0.9889</v>
      </c>
      <c r="R52">
        <v>1.0582</v>
      </c>
      <c r="S52">
        <v>1.1042000000000001</v>
      </c>
      <c r="T52">
        <v>1.1555</v>
      </c>
      <c r="U52">
        <v>1.1303000000000001</v>
      </c>
      <c r="V52">
        <v>1.097</v>
      </c>
      <c r="W52">
        <f t="shared" si="4"/>
        <v>1.1555</v>
      </c>
      <c r="X52">
        <v>4.0489999999999998E-2</v>
      </c>
      <c r="Y52">
        <v>0.02</v>
      </c>
      <c r="Z52">
        <v>1.439E-2</v>
      </c>
      <c r="AA52">
        <v>1.0540000000000001E-2</v>
      </c>
      <c r="AB52">
        <v>9.7599999999999996E-3</v>
      </c>
      <c r="AC52">
        <v>9.3299999999999998E-3</v>
      </c>
      <c r="AD52">
        <v>9.0600000000000003E-3</v>
      </c>
      <c r="AE52">
        <v>8.9800000000000001E-3</v>
      </c>
      <c r="AF52">
        <v>9.2800000000000001E-3</v>
      </c>
      <c r="AG52">
        <v>1.01E-2</v>
      </c>
      <c r="AH52">
        <v>1.133E-2</v>
      </c>
      <c r="AI52">
        <v>1.3140000000000001E-2</v>
      </c>
      <c r="AJ52">
        <v>1.5730000000000001E-2</v>
      </c>
      <c r="AK52">
        <v>2.0119999999999999E-2</v>
      </c>
      <c r="AL52">
        <v>2.7230000000000001E-2</v>
      </c>
      <c r="AM52">
        <v>3.6409999999999998E-2</v>
      </c>
      <c r="AN52">
        <v>5.1929999999999997E-2</v>
      </c>
      <c r="AO52">
        <v>6.2429999999999999E-2</v>
      </c>
      <c r="AP52">
        <f t="shared" si="5"/>
        <v>8.9800000000000001E-3</v>
      </c>
      <c r="AQ52" t="s">
        <v>60</v>
      </c>
      <c r="AR52">
        <v>0.08</v>
      </c>
      <c r="AS52">
        <v>0.3</v>
      </c>
      <c r="AT52" t="s">
        <v>61</v>
      </c>
      <c r="AU52">
        <v>0</v>
      </c>
      <c r="AV52">
        <v>0</v>
      </c>
      <c r="AW52" t="s">
        <v>60</v>
      </c>
      <c r="AX52">
        <v>0.08</v>
      </c>
      <c r="AY52">
        <v>0.3</v>
      </c>
      <c r="AZ52" t="s">
        <v>61</v>
      </c>
      <c r="BA52">
        <v>0</v>
      </c>
      <c r="BB52">
        <v>0</v>
      </c>
    </row>
    <row r="53" spans="1:54" x14ac:dyDescent="0.35">
      <c r="A53" s="1">
        <v>51</v>
      </c>
      <c r="B53" t="s">
        <v>55</v>
      </c>
      <c r="C53">
        <v>8.6999999999999994E-2</v>
      </c>
      <c r="D53">
        <v>0.30199999999999999</v>
      </c>
      <c r="E53">
        <v>-0.41660000000000003</v>
      </c>
      <c r="F53">
        <v>-0.27339999999999998</v>
      </c>
      <c r="G53">
        <v>-0.125</v>
      </c>
      <c r="H53">
        <v>3.2000000000000002E-3</v>
      </c>
      <c r="I53">
        <v>0.21360000000000001</v>
      </c>
      <c r="J53">
        <v>0.33119999999999999</v>
      </c>
      <c r="K53">
        <v>0.42630000000000001</v>
      </c>
      <c r="L53">
        <v>0.52410000000000001</v>
      </c>
      <c r="M53">
        <v>0.62360000000000004</v>
      </c>
      <c r="N53">
        <v>0.72170000000000001</v>
      </c>
      <c r="O53">
        <v>0.8165</v>
      </c>
      <c r="P53">
        <v>0.90590000000000004</v>
      </c>
      <c r="Q53">
        <v>0.9889</v>
      </c>
      <c r="R53">
        <v>1.0582</v>
      </c>
      <c r="S53">
        <v>1.1042000000000001</v>
      </c>
      <c r="T53">
        <v>1.1555</v>
      </c>
      <c r="U53">
        <v>1.1303000000000001</v>
      </c>
      <c r="V53">
        <v>1.097</v>
      </c>
      <c r="W53">
        <f t="shared" si="4"/>
        <v>1.1555</v>
      </c>
      <c r="X53">
        <v>4.0489999999999998E-2</v>
      </c>
      <c r="Y53">
        <v>0.02</v>
      </c>
      <c r="Z53">
        <v>1.439E-2</v>
      </c>
      <c r="AA53">
        <v>1.0540000000000001E-2</v>
      </c>
      <c r="AB53">
        <v>9.7599999999999996E-3</v>
      </c>
      <c r="AC53">
        <v>9.3299999999999998E-3</v>
      </c>
      <c r="AD53">
        <v>9.0600000000000003E-3</v>
      </c>
      <c r="AE53">
        <v>8.9800000000000001E-3</v>
      </c>
      <c r="AF53">
        <v>9.2800000000000001E-3</v>
      </c>
      <c r="AG53">
        <v>1.01E-2</v>
      </c>
      <c r="AH53">
        <v>1.133E-2</v>
      </c>
      <c r="AI53">
        <v>1.3140000000000001E-2</v>
      </c>
      <c r="AJ53">
        <v>1.5730000000000001E-2</v>
      </c>
      <c r="AK53">
        <v>2.0119999999999999E-2</v>
      </c>
      <c r="AL53">
        <v>2.7230000000000001E-2</v>
      </c>
      <c r="AM53">
        <v>3.6409999999999998E-2</v>
      </c>
      <c r="AN53">
        <v>5.1929999999999997E-2</v>
      </c>
      <c r="AO53">
        <v>6.2429999999999999E-2</v>
      </c>
      <c r="AP53">
        <f t="shared" si="5"/>
        <v>8.9800000000000001E-3</v>
      </c>
      <c r="AQ53" t="s">
        <v>60</v>
      </c>
      <c r="AR53">
        <v>0.08</v>
      </c>
      <c r="AS53">
        <v>0.3</v>
      </c>
      <c r="AT53" t="s">
        <v>61</v>
      </c>
      <c r="AU53">
        <v>0</v>
      </c>
      <c r="AV53">
        <v>0</v>
      </c>
      <c r="AW53" t="s">
        <v>60</v>
      </c>
      <c r="AX53">
        <v>0.08</v>
      </c>
      <c r="AY53">
        <v>0.3</v>
      </c>
      <c r="AZ53" t="s">
        <v>61</v>
      </c>
      <c r="BA53">
        <v>0</v>
      </c>
      <c r="BB53">
        <v>0</v>
      </c>
    </row>
    <row r="54" spans="1:54" x14ac:dyDescent="0.35">
      <c r="A54" s="1">
        <v>52</v>
      </c>
      <c r="B54" t="s">
        <v>55</v>
      </c>
      <c r="C54">
        <v>8.6999999999999994E-2</v>
      </c>
      <c r="D54">
        <v>0.30199999999999999</v>
      </c>
      <c r="E54">
        <v>-0.41660000000000003</v>
      </c>
      <c r="F54">
        <v>-0.27339999999999998</v>
      </c>
      <c r="G54">
        <v>-0.125</v>
      </c>
      <c r="H54">
        <v>3.2000000000000002E-3</v>
      </c>
      <c r="I54">
        <v>0.21360000000000001</v>
      </c>
      <c r="J54">
        <v>0.33119999999999999</v>
      </c>
      <c r="K54">
        <v>0.42630000000000001</v>
      </c>
      <c r="L54">
        <v>0.52410000000000001</v>
      </c>
      <c r="M54">
        <v>0.62360000000000004</v>
      </c>
      <c r="N54">
        <v>0.72170000000000001</v>
      </c>
      <c r="O54">
        <v>0.8165</v>
      </c>
      <c r="P54">
        <v>0.90590000000000004</v>
      </c>
      <c r="Q54">
        <v>0.9889</v>
      </c>
      <c r="R54">
        <v>1.0582</v>
      </c>
      <c r="S54">
        <v>1.1042000000000001</v>
      </c>
      <c r="T54">
        <v>1.1555</v>
      </c>
      <c r="U54">
        <v>1.1303000000000001</v>
      </c>
      <c r="V54">
        <v>1.097</v>
      </c>
      <c r="W54">
        <f t="shared" si="4"/>
        <v>1.1555</v>
      </c>
      <c r="X54">
        <v>4.0489999999999998E-2</v>
      </c>
      <c r="Y54">
        <v>0.02</v>
      </c>
      <c r="Z54">
        <v>1.439E-2</v>
      </c>
      <c r="AA54">
        <v>1.0540000000000001E-2</v>
      </c>
      <c r="AB54">
        <v>9.7599999999999996E-3</v>
      </c>
      <c r="AC54">
        <v>9.3299999999999998E-3</v>
      </c>
      <c r="AD54">
        <v>9.0600000000000003E-3</v>
      </c>
      <c r="AE54">
        <v>8.9800000000000001E-3</v>
      </c>
      <c r="AF54">
        <v>9.2800000000000001E-3</v>
      </c>
      <c r="AG54">
        <v>1.01E-2</v>
      </c>
      <c r="AH54">
        <v>1.133E-2</v>
      </c>
      <c r="AI54">
        <v>1.3140000000000001E-2</v>
      </c>
      <c r="AJ54">
        <v>1.5730000000000001E-2</v>
      </c>
      <c r="AK54">
        <v>2.0119999999999999E-2</v>
      </c>
      <c r="AL54">
        <v>2.7230000000000001E-2</v>
      </c>
      <c r="AM54">
        <v>3.6409999999999998E-2</v>
      </c>
      <c r="AN54">
        <v>5.1929999999999997E-2</v>
      </c>
      <c r="AO54">
        <v>6.2429999999999999E-2</v>
      </c>
      <c r="AP54">
        <f t="shared" si="5"/>
        <v>8.9800000000000001E-3</v>
      </c>
      <c r="AQ54" t="s">
        <v>60</v>
      </c>
      <c r="AR54">
        <v>0.08</v>
      </c>
      <c r="AS54">
        <v>0.3</v>
      </c>
      <c r="AT54" t="s">
        <v>61</v>
      </c>
      <c r="AU54">
        <v>0</v>
      </c>
      <c r="AV54">
        <v>0</v>
      </c>
      <c r="AW54" t="s">
        <v>60</v>
      </c>
      <c r="AX54">
        <v>0.08</v>
      </c>
      <c r="AY54">
        <v>0.3</v>
      </c>
      <c r="AZ54" t="s">
        <v>61</v>
      </c>
      <c r="BA54">
        <v>0</v>
      </c>
      <c r="BB54">
        <v>0</v>
      </c>
    </row>
    <row r="55" spans="1:54" x14ac:dyDescent="0.35">
      <c r="A55" s="1">
        <v>53</v>
      </c>
      <c r="B55" t="s">
        <v>55</v>
      </c>
      <c r="C55">
        <v>8.6999999999999994E-2</v>
      </c>
      <c r="D55">
        <v>0.30199999999999999</v>
      </c>
      <c r="E55">
        <v>-0.41660000000000003</v>
      </c>
      <c r="F55">
        <v>-0.27339999999999998</v>
      </c>
      <c r="G55">
        <v>-0.125</v>
      </c>
      <c r="H55">
        <v>3.2000000000000002E-3</v>
      </c>
      <c r="I55">
        <v>0.21360000000000001</v>
      </c>
      <c r="J55">
        <v>0.33119999999999999</v>
      </c>
      <c r="K55">
        <v>0.42630000000000001</v>
      </c>
      <c r="L55">
        <v>0.52410000000000001</v>
      </c>
      <c r="M55">
        <v>0.62360000000000004</v>
      </c>
      <c r="N55">
        <v>0.72170000000000001</v>
      </c>
      <c r="O55">
        <v>0.8165</v>
      </c>
      <c r="P55">
        <v>0.90590000000000004</v>
      </c>
      <c r="Q55">
        <v>0.9889</v>
      </c>
      <c r="R55">
        <v>1.0582</v>
      </c>
      <c r="S55">
        <v>1.1042000000000001</v>
      </c>
      <c r="T55">
        <v>1.1555</v>
      </c>
      <c r="U55">
        <v>1.1303000000000001</v>
      </c>
      <c r="V55">
        <v>1.097</v>
      </c>
      <c r="W55">
        <f t="shared" si="4"/>
        <v>1.1555</v>
      </c>
      <c r="X55">
        <v>4.0489999999999998E-2</v>
      </c>
      <c r="Y55">
        <v>0.02</v>
      </c>
      <c r="Z55">
        <v>1.439E-2</v>
      </c>
      <c r="AA55">
        <v>1.0540000000000001E-2</v>
      </c>
      <c r="AB55">
        <v>9.7599999999999996E-3</v>
      </c>
      <c r="AC55">
        <v>9.3299999999999998E-3</v>
      </c>
      <c r="AD55">
        <v>9.0600000000000003E-3</v>
      </c>
      <c r="AE55">
        <v>8.9800000000000001E-3</v>
      </c>
      <c r="AF55">
        <v>9.2800000000000001E-3</v>
      </c>
      <c r="AG55">
        <v>1.01E-2</v>
      </c>
      <c r="AH55">
        <v>1.133E-2</v>
      </c>
      <c r="AI55">
        <v>1.3140000000000001E-2</v>
      </c>
      <c r="AJ55">
        <v>1.5730000000000001E-2</v>
      </c>
      <c r="AK55">
        <v>2.0119999999999999E-2</v>
      </c>
      <c r="AL55">
        <v>2.7230000000000001E-2</v>
      </c>
      <c r="AM55">
        <v>3.6409999999999998E-2</v>
      </c>
      <c r="AN55">
        <v>5.1929999999999997E-2</v>
      </c>
      <c r="AO55">
        <v>6.2429999999999999E-2</v>
      </c>
      <c r="AP55">
        <f t="shared" si="5"/>
        <v>8.9800000000000001E-3</v>
      </c>
      <c r="AQ55" t="s">
        <v>60</v>
      </c>
      <c r="AR55">
        <v>0.08</v>
      </c>
      <c r="AS55">
        <v>0.3</v>
      </c>
      <c r="AT55" t="s">
        <v>61</v>
      </c>
      <c r="AU55">
        <v>0</v>
      </c>
      <c r="AV55">
        <v>0</v>
      </c>
      <c r="AW55" t="s">
        <v>60</v>
      </c>
      <c r="AX55">
        <v>0.08</v>
      </c>
      <c r="AY55">
        <v>0.3</v>
      </c>
      <c r="AZ55" t="s">
        <v>61</v>
      </c>
      <c r="BA55">
        <v>0</v>
      </c>
      <c r="BB55">
        <v>0</v>
      </c>
    </row>
    <row r="56" spans="1:54" x14ac:dyDescent="0.35">
      <c r="A56" s="1">
        <v>54</v>
      </c>
      <c r="B56" t="s">
        <v>55</v>
      </c>
      <c r="C56">
        <v>8.6999999999999994E-2</v>
      </c>
      <c r="D56">
        <v>0.30199999999999999</v>
      </c>
      <c r="E56">
        <v>-0.41660000000000003</v>
      </c>
      <c r="F56">
        <v>-0.27339999999999998</v>
      </c>
      <c r="G56">
        <v>-0.125</v>
      </c>
      <c r="H56">
        <v>3.2000000000000002E-3</v>
      </c>
      <c r="I56">
        <v>0.21360000000000001</v>
      </c>
      <c r="J56">
        <v>0.33119999999999999</v>
      </c>
      <c r="K56">
        <v>0.42630000000000001</v>
      </c>
      <c r="L56">
        <v>0.52410000000000001</v>
      </c>
      <c r="M56">
        <v>0.62360000000000004</v>
      </c>
      <c r="N56">
        <v>0.72170000000000001</v>
      </c>
      <c r="O56">
        <v>0.8165</v>
      </c>
      <c r="P56">
        <v>0.90590000000000004</v>
      </c>
      <c r="Q56">
        <v>0.9889</v>
      </c>
      <c r="R56">
        <v>1.0582</v>
      </c>
      <c r="S56">
        <v>1.1042000000000001</v>
      </c>
      <c r="T56">
        <v>1.1555</v>
      </c>
      <c r="U56">
        <v>1.1303000000000001</v>
      </c>
      <c r="V56">
        <v>1.097</v>
      </c>
      <c r="W56">
        <f t="shared" si="4"/>
        <v>1.1555</v>
      </c>
      <c r="X56">
        <v>4.0489999999999998E-2</v>
      </c>
      <c r="Y56">
        <v>0.02</v>
      </c>
      <c r="Z56">
        <v>1.439E-2</v>
      </c>
      <c r="AA56">
        <v>1.0540000000000001E-2</v>
      </c>
      <c r="AB56">
        <v>9.7599999999999996E-3</v>
      </c>
      <c r="AC56">
        <v>9.3299999999999998E-3</v>
      </c>
      <c r="AD56">
        <v>9.0600000000000003E-3</v>
      </c>
      <c r="AE56">
        <v>8.9800000000000001E-3</v>
      </c>
      <c r="AF56">
        <v>9.2800000000000001E-3</v>
      </c>
      <c r="AG56">
        <v>1.01E-2</v>
      </c>
      <c r="AH56">
        <v>1.133E-2</v>
      </c>
      <c r="AI56">
        <v>1.3140000000000001E-2</v>
      </c>
      <c r="AJ56">
        <v>1.5730000000000001E-2</v>
      </c>
      <c r="AK56">
        <v>2.0119999999999999E-2</v>
      </c>
      <c r="AL56">
        <v>2.7230000000000001E-2</v>
      </c>
      <c r="AM56">
        <v>3.6409999999999998E-2</v>
      </c>
      <c r="AN56">
        <v>5.1929999999999997E-2</v>
      </c>
      <c r="AO56">
        <v>6.2429999999999999E-2</v>
      </c>
      <c r="AP56">
        <f t="shared" si="5"/>
        <v>8.9800000000000001E-3</v>
      </c>
      <c r="AQ56" t="s">
        <v>60</v>
      </c>
      <c r="AR56">
        <v>0.08</v>
      </c>
      <c r="AS56">
        <v>0.3</v>
      </c>
      <c r="AT56" t="s">
        <v>61</v>
      </c>
      <c r="AU56">
        <v>0</v>
      </c>
      <c r="AV56">
        <v>0</v>
      </c>
      <c r="AW56" t="s">
        <v>60</v>
      </c>
      <c r="AX56">
        <v>0.08</v>
      </c>
      <c r="AY56">
        <v>0.3</v>
      </c>
      <c r="AZ56" t="s">
        <v>61</v>
      </c>
      <c r="BA56">
        <v>0</v>
      </c>
      <c r="BB56">
        <v>0</v>
      </c>
    </row>
    <row r="57" spans="1:54" x14ac:dyDescent="0.35">
      <c r="A57" s="1">
        <v>55</v>
      </c>
      <c r="B57" t="s">
        <v>55</v>
      </c>
      <c r="C57">
        <v>8.6999999999999994E-2</v>
      </c>
      <c r="D57">
        <v>0.30199999999999999</v>
      </c>
      <c r="E57">
        <v>-0.41660000000000003</v>
      </c>
      <c r="F57">
        <v>-0.27339999999999998</v>
      </c>
      <c r="G57">
        <v>-0.125</v>
      </c>
      <c r="H57">
        <v>3.2000000000000002E-3</v>
      </c>
      <c r="I57">
        <v>0.21360000000000001</v>
      </c>
      <c r="J57">
        <v>0.33119999999999999</v>
      </c>
      <c r="K57">
        <v>0.42630000000000001</v>
      </c>
      <c r="L57">
        <v>0.52410000000000001</v>
      </c>
      <c r="M57">
        <v>0.62360000000000004</v>
      </c>
      <c r="N57">
        <v>0.72170000000000001</v>
      </c>
      <c r="O57">
        <v>0.8165</v>
      </c>
      <c r="P57">
        <v>0.90590000000000004</v>
      </c>
      <c r="Q57">
        <v>0.9889</v>
      </c>
      <c r="R57">
        <v>1.0582</v>
      </c>
      <c r="S57">
        <v>1.1042000000000001</v>
      </c>
      <c r="T57">
        <v>1.1555</v>
      </c>
      <c r="U57">
        <v>1.1303000000000001</v>
      </c>
      <c r="V57">
        <v>1.097</v>
      </c>
      <c r="W57">
        <f t="shared" si="4"/>
        <v>1.1555</v>
      </c>
      <c r="X57">
        <v>4.0489999999999998E-2</v>
      </c>
      <c r="Y57">
        <v>0.02</v>
      </c>
      <c r="Z57">
        <v>1.439E-2</v>
      </c>
      <c r="AA57">
        <v>1.0540000000000001E-2</v>
      </c>
      <c r="AB57">
        <v>9.7599999999999996E-3</v>
      </c>
      <c r="AC57">
        <v>9.3299999999999998E-3</v>
      </c>
      <c r="AD57">
        <v>9.0600000000000003E-3</v>
      </c>
      <c r="AE57">
        <v>8.9800000000000001E-3</v>
      </c>
      <c r="AF57">
        <v>9.2800000000000001E-3</v>
      </c>
      <c r="AG57">
        <v>1.01E-2</v>
      </c>
      <c r="AH57">
        <v>1.133E-2</v>
      </c>
      <c r="AI57">
        <v>1.3140000000000001E-2</v>
      </c>
      <c r="AJ57">
        <v>1.5730000000000001E-2</v>
      </c>
      <c r="AK57">
        <v>2.0119999999999999E-2</v>
      </c>
      <c r="AL57">
        <v>2.7230000000000001E-2</v>
      </c>
      <c r="AM57">
        <v>3.6409999999999998E-2</v>
      </c>
      <c r="AN57">
        <v>5.1929999999999997E-2</v>
      </c>
      <c r="AO57">
        <v>6.2429999999999999E-2</v>
      </c>
      <c r="AP57">
        <f t="shared" si="5"/>
        <v>8.9800000000000001E-3</v>
      </c>
      <c r="AQ57" t="s">
        <v>60</v>
      </c>
      <c r="AR57">
        <v>0.08</v>
      </c>
      <c r="AS57">
        <v>0.3</v>
      </c>
      <c r="AT57" t="s">
        <v>61</v>
      </c>
      <c r="AU57">
        <v>0</v>
      </c>
      <c r="AV57">
        <v>0</v>
      </c>
      <c r="AW57" t="s">
        <v>60</v>
      </c>
      <c r="AX57">
        <v>0.08</v>
      </c>
      <c r="AY57">
        <v>0.3</v>
      </c>
      <c r="AZ57" t="s">
        <v>61</v>
      </c>
      <c r="BA57">
        <v>0</v>
      </c>
      <c r="BB57">
        <v>0</v>
      </c>
    </row>
    <row r="58" spans="1:54" x14ac:dyDescent="0.35">
      <c r="A58" s="1">
        <v>56</v>
      </c>
      <c r="B58" t="s">
        <v>55</v>
      </c>
      <c r="C58">
        <v>8.6999999999999994E-2</v>
      </c>
      <c r="D58">
        <v>0.30199999999999999</v>
      </c>
      <c r="E58">
        <v>-0.41660000000000003</v>
      </c>
      <c r="F58">
        <v>-0.27339999999999998</v>
      </c>
      <c r="G58">
        <v>-0.125</v>
      </c>
      <c r="H58">
        <v>3.2000000000000002E-3</v>
      </c>
      <c r="I58">
        <v>0.21360000000000001</v>
      </c>
      <c r="J58">
        <v>0.33119999999999999</v>
      </c>
      <c r="K58">
        <v>0.42630000000000001</v>
      </c>
      <c r="L58">
        <v>0.52410000000000001</v>
      </c>
      <c r="M58">
        <v>0.62360000000000004</v>
      </c>
      <c r="N58">
        <v>0.72170000000000001</v>
      </c>
      <c r="O58">
        <v>0.8165</v>
      </c>
      <c r="P58">
        <v>0.90590000000000004</v>
      </c>
      <c r="Q58">
        <v>0.9889</v>
      </c>
      <c r="R58">
        <v>1.0582</v>
      </c>
      <c r="S58">
        <v>1.1042000000000001</v>
      </c>
      <c r="T58">
        <v>1.1555</v>
      </c>
      <c r="U58">
        <v>1.1303000000000001</v>
      </c>
      <c r="V58">
        <v>1.097</v>
      </c>
      <c r="W58">
        <f t="shared" si="4"/>
        <v>1.1555</v>
      </c>
      <c r="X58">
        <v>4.0489999999999998E-2</v>
      </c>
      <c r="Y58">
        <v>0.02</v>
      </c>
      <c r="Z58">
        <v>1.439E-2</v>
      </c>
      <c r="AA58">
        <v>1.0540000000000001E-2</v>
      </c>
      <c r="AB58">
        <v>9.7599999999999996E-3</v>
      </c>
      <c r="AC58">
        <v>9.3299999999999998E-3</v>
      </c>
      <c r="AD58">
        <v>9.0600000000000003E-3</v>
      </c>
      <c r="AE58">
        <v>8.9800000000000001E-3</v>
      </c>
      <c r="AF58">
        <v>9.2800000000000001E-3</v>
      </c>
      <c r="AG58">
        <v>1.01E-2</v>
      </c>
      <c r="AH58">
        <v>1.133E-2</v>
      </c>
      <c r="AI58">
        <v>1.3140000000000001E-2</v>
      </c>
      <c r="AJ58">
        <v>1.5730000000000001E-2</v>
      </c>
      <c r="AK58">
        <v>2.0119999999999999E-2</v>
      </c>
      <c r="AL58">
        <v>2.7230000000000001E-2</v>
      </c>
      <c r="AM58">
        <v>3.6409999999999998E-2</v>
      </c>
      <c r="AN58">
        <v>5.1929999999999997E-2</v>
      </c>
      <c r="AO58">
        <v>6.2429999999999999E-2</v>
      </c>
      <c r="AP58">
        <f t="shared" si="5"/>
        <v>8.9800000000000001E-3</v>
      </c>
      <c r="AQ58" t="s">
        <v>60</v>
      </c>
      <c r="AR58">
        <v>0.08</v>
      </c>
      <c r="AS58">
        <v>0.3</v>
      </c>
      <c r="AT58" t="s">
        <v>61</v>
      </c>
      <c r="AU58">
        <v>0</v>
      </c>
      <c r="AV58">
        <v>0</v>
      </c>
      <c r="AW58" t="s">
        <v>60</v>
      </c>
      <c r="AX58">
        <v>0.08</v>
      </c>
      <c r="AY58">
        <v>0.3</v>
      </c>
      <c r="AZ58" t="s">
        <v>61</v>
      </c>
      <c r="BA58">
        <v>0</v>
      </c>
      <c r="BB58">
        <v>0</v>
      </c>
    </row>
    <row r="59" spans="1:54" x14ac:dyDescent="0.35">
      <c r="A59" s="1">
        <v>57</v>
      </c>
      <c r="B59" t="s">
        <v>55</v>
      </c>
      <c r="C59">
        <v>8.6999999999999994E-2</v>
      </c>
      <c r="D59">
        <v>0.30199999999999999</v>
      </c>
      <c r="E59">
        <v>-0.41660000000000003</v>
      </c>
      <c r="F59">
        <v>-0.27339999999999998</v>
      </c>
      <c r="G59">
        <v>-0.125</v>
      </c>
      <c r="H59">
        <v>3.2000000000000002E-3</v>
      </c>
      <c r="I59">
        <v>0.21360000000000001</v>
      </c>
      <c r="J59">
        <v>0.33119999999999999</v>
      </c>
      <c r="K59">
        <v>0.42630000000000001</v>
      </c>
      <c r="L59">
        <v>0.52410000000000001</v>
      </c>
      <c r="M59">
        <v>0.62360000000000004</v>
      </c>
      <c r="N59">
        <v>0.72170000000000001</v>
      </c>
      <c r="O59">
        <v>0.8165</v>
      </c>
      <c r="P59">
        <v>0.90590000000000004</v>
      </c>
      <c r="Q59">
        <v>0.9889</v>
      </c>
      <c r="R59">
        <v>1.0582</v>
      </c>
      <c r="S59">
        <v>1.1042000000000001</v>
      </c>
      <c r="T59">
        <v>1.1555</v>
      </c>
      <c r="U59">
        <v>1.1303000000000001</v>
      </c>
      <c r="V59">
        <v>1.097</v>
      </c>
      <c r="W59">
        <f t="shared" si="4"/>
        <v>1.1555</v>
      </c>
      <c r="X59">
        <v>4.0489999999999998E-2</v>
      </c>
      <c r="Y59">
        <v>0.02</v>
      </c>
      <c r="Z59">
        <v>1.439E-2</v>
      </c>
      <c r="AA59">
        <v>1.0540000000000001E-2</v>
      </c>
      <c r="AB59">
        <v>9.7599999999999996E-3</v>
      </c>
      <c r="AC59">
        <v>9.3299999999999998E-3</v>
      </c>
      <c r="AD59">
        <v>9.0600000000000003E-3</v>
      </c>
      <c r="AE59">
        <v>8.9800000000000001E-3</v>
      </c>
      <c r="AF59">
        <v>9.2800000000000001E-3</v>
      </c>
      <c r="AG59">
        <v>1.01E-2</v>
      </c>
      <c r="AH59">
        <v>1.133E-2</v>
      </c>
      <c r="AI59">
        <v>1.3140000000000001E-2</v>
      </c>
      <c r="AJ59">
        <v>1.5730000000000001E-2</v>
      </c>
      <c r="AK59">
        <v>2.0119999999999999E-2</v>
      </c>
      <c r="AL59">
        <v>2.7230000000000001E-2</v>
      </c>
      <c r="AM59">
        <v>3.6409999999999998E-2</v>
      </c>
      <c r="AN59">
        <v>5.1929999999999997E-2</v>
      </c>
      <c r="AO59">
        <v>6.2429999999999999E-2</v>
      </c>
      <c r="AP59">
        <f t="shared" si="5"/>
        <v>8.9800000000000001E-3</v>
      </c>
      <c r="AQ59" t="s">
        <v>60</v>
      </c>
      <c r="AR59">
        <v>0.08</v>
      </c>
      <c r="AS59">
        <v>0.3</v>
      </c>
      <c r="AT59" t="s">
        <v>61</v>
      </c>
      <c r="AU59">
        <v>0</v>
      </c>
      <c r="AV59">
        <v>0</v>
      </c>
      <c r="AW59" t="s">
        <v>60</v>
      </c>
      <c r="AX59">
        <v>0.08</v>
      </c>
      <c r="AY59">
        <v>0.3</v>
      </c>
      <c r="AZ59" t="s">
        <v>61</v>
      </c>
      <c r="BA59">
        <v>0</v>
      </c>
      <c r="BB59">
        <v>0</v>
      </c>
    </row>
    <row r="60" spans="1:54" x14ac:dyDescent="0.35">
      <c r="A60" s="1">
        <v>58</v>
      </c>
      <c r="B60" t="s">
        <v>55</v>
      </c>
      <c r="C60">
        <v>8.6999999999999994E-2</v>
      </c>
      <c r="D60">
        <v>0.30199999999999999</v>
      </c>
      <c r="E60">
        <v>-0.41660000000000003</v>
      </c>
      <c r="F60">
        <v>-0.27339999999999998</v>
      </c>
      <c r="G60">
        <v>-0.125</v>
      </c>
      <c r="H60">
        <v>3.2000000000000002E-3</v>
      </c>
      <c r="I60">
        <v>0.21360000000000001</v>
      </c>
      <c r="J60">
        <v>0.33119999999999999</v>
      </c>
      <c r="K60">
        <v>0.42630000000000001</v>
      </c>
      <c r="L60">
        <v>0.52410000000000001</v>
      </c>
      <c r="M60">
        <v>0.62360000000000004</v>
      </c>
      <c r="N60">
        <v>0.72170000000000001</v>
      </c>
      <c r="O60">
        <v>0.8165</v>
      </c>
      <c r="P60">
        <v>0.90590000000000004</v>
      </c>
      <c r="Q60">
        <v>0.9889</v>
      </c>
      <c r="R60">
        <v>1.0582</v>
      </c>
      <c r="S60">
        <v>1.1042000000000001</v>
      </c>
      <c r="T60">
        <v>1.1555</v>
      </c>
      <c r="U60">
        <v>1.1303000000000001</v>
      </c>
      <c r="V60">
        <v>1.097</v>
      </c>
      <c r="W60">
        <f t="shared" si="4"/>
        <v>1.1555</v>
      </c>
      <c r="X60">
        <v>4.0489999999999998E-2</v>
      </c>
      <c r="Y60">
        <v>0.02</v>
      </c>
      <c r="Z60">
        <v>1.439E-2</v>
      </c>
      <c r="AA60">
        <v>1.0540000000000001E-2</v>
      </c>
      <c r="AB60">
        <v>9.7599999999999996E-3</v>
      </c>
      <c r="AC60">
        <v>9.3299999999999998E-3</v>
      </c>
      <c r="AD60">
        <v>9.0600000000000003E-3</v>
      </c>
      <c r="AE60">
        <v>8.9800000000000001E-3</v>
      </c>
      <c r="AF60">
        <v>9.2800000000000001E-3</v>
      </c>
      <c r="AG60">
        <v>1.01E-2</v>
      </c>
      <c r="AH60">
        <v>1.133E-2</v>
      </c>
      <c r="AI60">
        <v>1.3140000000000001E-2</v>
      </c>
      <c r="AJ60">
        <v>1.5730000000000001E-2</v>
      </c>
      <c r="AK60">
        <v>2.0119999999999999E-2</v>
      </c>
      <c r="AL60">
        <v>2.7230000000000001E-2</v>
      </c>
      <c r="AM60">
        <v>3.6409999999999998E-2</v>
      </c>
      <c r="AN60">
        <v>5.1929999999999997E-2</v>
      </c>
      <c r="AO60">
        <v>6.2429999999999999E-2</v>
      </c>
      <c r="AP60">
        <f t="shared" si="5"/>
        <v>8.9800000000000001E-3</v>
      </c>
      <c r="AQ60" t="s">
        <v>60</v>
      </c>
      <c r="AR60">
        <v>0.08</v>
      </c>
      <c r="AS60">
        <v>0.3</v>
      </c>
      <c r="AT60" t="s">
        <v>61</v>
      </c>
      <c r="AU60">
        <v>0</v>
      </c>
      <c r="AV60">
        <v>0</v>
      </c>
      <c r="AW60" t="s">
        <v>60</v>
      </c>
      <c r="AX60">
        <v>0.08</v>
      </c>
      <c r="AY60">
        <v>0.3</v>
      </c>
      <c r="AZ60" t="s">
        <v>61</v>
      </c>
      <c r="BA60">
        <v>0</v>
      </c>
      <c r="BB60">
        <v>0</v>
      </c>
    </row>
    <row r="61" spans="1:54" x14ac:dyDescent="0.35">
      <c r="A61" s="1">
        <v>59</v>
      </c>
      <c r="B61" t="s">
        <v>55</v>
      </c>
      <c r="C61">
        <v>8.6999999999999994E-2</v>
      </c>
      <c r="D61">
        <v>0.30199999999999999</v>
      </c>
      <c r="E61">
        <v>-0.41660000000000003</v>
      </c>
      <c r="F61">
        <v>-0.27339999999999998</v>
      </c>
      <c r="G61">
        <v>-0.125</v>
      </c>
      <c r="H61">
        <v>3.2000000000000002E-3</v>
      </c>
      <c r="I61">
        <v>0.21360000000000001</v>
      </c>
      <c r="J61">
        <v>0.33119999999999999</v>
      </c>
      <c r="K61">
        <v>0.42630000000000001</v>
      </c>
      <c r="L61">
        <v>0.52410000000000001</v>
      </c>
      <c r="M61">
        <v>0.62360000000000004</v>
      </c>
      <c r="N61">
        <v>0.72170000000000001</v>
      </c>
      <c r="O61">
        <v>0.8165</v>
      </c>
      <c r="P61">
        <v>0.90590000000000004</v>
      </c>
      <c r="Q61">
        <v>0.9889</v>
      </c>
      <c r="R61">
        <v>1.0582</v>
      </c>
      <c r="S61">
        <v>1.1042000000000001</v>
      </c>
      <c r="T61">
        <v>1.1555</v>
      </c>
      <c r="U61">
        <v>1.1303000000000001</v>
      </c>
      <c r="V61">
        <v>1.097</v>
      </c>
      <c r="W61">
        <f t="shared" si="4"/>
        <v>1.1555</v>
      </c>
      <c r="X61">
        <v>4.0489999999999998E-2</v>
      </c>
      <c r="Y61">
        <v>0.02</v>
      </c>
      <c r="Z61">
        <v>1.439E-2</v>
      </c>
      <c r="AA61">
        <v>1.0540000000000001E-2</v>
      </c>
      <c r="AB61">
        <v>9.7599999999999996E-3</v>
      </c>
      <c r="AC61">
        <v>9.3299999999999998E-3</v>
      </c>
      <c r="AD61">
        <v>9.0600000000000003E-3</v>
      </c>
      <c r="AE61">
        <v>8.9800000000000001E-3</v>
      </c>
      <c r="AF61">
        <v>9.2800000000000001E-3</v>
      </c>
      <c r="AG61">
        <v>1.01E-2</v>
      </c>
      <c r="AH61">
        <v>1.133E-2</v>
      </c>
      <c r="AI61">
        <v>1.3140000000000001E-2</v>
      </c>
      <c r="AJ61">
        <v>1.5730000000000001E-2</v>
      </c>
      <c r="AK61">
        <v>2.0119999999999999E-2</v>
      </c>
      <c r="AL61">
        <v>2.7230000000000001E-2</v>
      </c>
      <c r="AM61">
        <v>3.6409999999999998E-2</v>
      </c>
      <c r="AN61">
        <v>5.1929999999999997E-2</v>
      </c>
      <c r="AO61">
        <v>6.2429999999999999E-2</v>
      </c>
      <c r="AP61">
        <f t="shared" si="5"/>
        <v>8.9800000000000001E-3</v>
      </c>
      <c r="AQ61" t="s">
        <v>60</v>
      </c>
      <c r="AR61">
        <v>0.08</v>
      </c>
      <c r="AS61">
        <v>0.3</v>
      </c>
      <c r="AT61" t="s">
        <v>61</v>
      </c>
      <c r="AU61">
        <v>0</v>
      </c>
      <c r="AV61">
        <v>0</v>
      </c>
      <c r="AW61" t="s">
        <v>60</v>
      </c>
      <c r="AX61">
        <v>0.08</v>
      </c>
      <c r="AY61">
        <v>0.3</v>
      </c>
      <c r="AZ61" t="s">
        <v>61</v>
      </c>
      <c r="BA61">
        <v>0</v>
      </c>
      <c r="BB61">
        <v>0</v>
      </c>
    </row>
    <row r="62" spans="1:54" x14ac:dyDescent="0.35">
      <c r="A62" s="1">
        <v>60</v>
      </c>
      <c r="B62" t="s">
        <v>55</v>
      </c>
      <c r="C62">
        <v>8.6999999999999994E-2</v>
      </c>
      <c r="D62">
        <v>0.30199999999999999</v>
      </c>
      <c r="E62">
        <v>-0.41660000000000003</v>
      </c>
      <c r="F62">
        <v>-0.27339999999999998</v>
      </c>
      <c r="G62">
        <v>-0.125</v>
      </c>
      <c r="H62">
        <v>3.2000000000000002E-3</v>
      </c>
      <c r="I62">
        <v>0.21360000000000001</v>
      </c>
      <c r="J62">
        <v>0.33119999999999999</v>
      </c>
      <c r="K62">
        <v>0.42630000000000001</v>
      </c>
      <c r="L62">
        <v>0.52410000000000001</v>
      </c>
      <c r="M62">
        <v>0.62360000000000004</v>
      </c>
      <c r="N62">
        <v>0.72170000000000001</v>
      </c>
      <c r="O62">
        <v>0.8165</v>
      </c>
      <c r="P62">
        <v>0.90590000000000004</v>
      </c>
      <c r="Q62">
        <v>0.9889</v>
      </c>
      <c r="R62">
        <v>1.0582</v>
      </c>
      <c r="S62">
        <v>1.1042000000000001</v>
      </c>
      <c r="T62">
        <v>1.1555</v>
      </c>
      <c r="U62">
        <v>1.1303000000000001</v>
      </c>
      <c r="V62">
        <v>1.097</v>
      </c>
      <c r="W62">
        <f t="shared" si="4"/>
        <v>1.1555</v>
      </c>
      <c r="X62">
        <v>4.0489999999999998E-2</v>
      </c>
      <c r="Y62">
        <v>0.02</v>
      </c>
      <c r="Z62">
        <v>1.439E-2</v>
      </c>
      <c r="AA62">
        <v>1.0540000000000001E-2</v>
      </c>
      <c r="AB62">
        <v>9.7599999999999996E-3</v>
      </c>
      <c r="AC62">
        <v>9.3299999999999998E-3</v>
      </c>
      <c r="AD62">
        <v>9.0600000000000003E-3</v>
      </c>
      <c r="AE62">
        <v>8.9800000000000001E-3</v>
      </c>
      <c r="AF62">
        <v>9.2800000000000001E-3</v>
      </c>
      <c r="AG62">
        <v>1.01E-2</v>
      </c>
      <c r="AH62">
        <v>1.133E-2</v>
      </c>
      <c r="AI62">
        <v>1.3140000000000001E-2</v>
      </c>
      <c r="AJ62">
        <v>1.5730000000000001E-2</v>
      </c>
      <c r="AK62">
        <v>2.0119999999999999E-2</v>
      </c>
      <c r="AL62">
        <v>2.7230000000000001E-2</v>
      </c>
      <c r="AM62">
        <v>3.6409999999999998E-2</v>
      </c>
      <c r="AN62">
        <v>5.1929999999999997E-2</v>
      </c>
      <c r="AO62">
        <v>6.2429999999999999E-2</v>
      </c>
      <c r="AP62">
        <f t="shared" si="5"/>
        <v>8.9800000000000001E-3</v>
      </c>
      <c r="AQ62" t="s">
        <v>60</v>
      </c>
      <c r="AR62">
        <v>0.08</v>
      </c>
      <c r="AS62">
        <v>0.3</v>
      </c>
      <c r="AT62" t="s">
        <v>61</v>
      </c>
      <c r="AU62">
        <v>0</v>
      </c>
      <c r="AV62">
        <v>0</v>
      </c>
      <c r="AW62" t="s">
        <v>60</v>
      </c>
      <c r="AX62">
        <v>0.08</v>
      </c>
      <c r="AY62">
        <v>0.3</v>
      </c>
      <c r="AZ62" t="s">
        <v>61</v>
      </c>
      <c r="BA62">
        <v>0</v>
      </c>
      <c r="BB62">
        <v>0</v>
      </c>
    </row>
    <row r="63" spans="1:54" x14ac:dyDescent="0.35">
      <c r="A63" s="1">
        <v>61</v>
      </c>
      <c r="B63" t="s">
        <v>55</v>
      </c>
      <c r="C63">
        <v>8.6999999999999994E-2</v>
      </c>
      <c r="D63">
        <v>0.30199999999999999</v>
      </c>
      <c r="E63">
        <v>-0.41660000000000003</v>
      </c>
      <c r="F63">
        <v>-0.27339999999999998</v>
      </c>
      <c r="G63">
        <v>-0.125</v>
      </c>
      <c r="H63">
        <v>3.2000000000000002E-3</v>
      </c>
      <c r="I63">
        <v>0.21360000000000001</v>
      </c>
      <c r="J63">
        <v>0.33119999999999999</v>
      </c>
      <c r="K63">
        <v>0.42630000000000001</v>
      </c>
      <c r="L63">
        <v>0.52410000000000001</v>
      </c>
      <c r="M63">
        <v>0.62360000000000004</v>
      </c>
      <c r="N63">
        <v>0.72170000000000001</v>
      </c>
      <c r="O63">
        <v>0.8165</v>
      </c>
      <c r="P63">
        <v>0.90590000000000004</v>
      </c>
      <c r="Q63">
        <v>0.9889</v>
      </c>
      <c r="R63">
        <v>1.0582</v>
      </c>
      <c r="S63">
        <v>1.1042000000000001</v>
      </c>
      <c r="T63">
        <v>1.1555</v>
      </c>
      <c r="U63">
        <v>1.1303000000000001</v>
      </c>
      <c r="V63">
        <v>1.097</v>
      </c>
      <c r="W63">
        <f t="shared" si="4"/>
        <v>1.1555</v>
      </c>
      <c r="X63">
        <v>4.0489999999999998E-2</v>
      </c>
      <c r="Y63">
        <v>0.02</v>
      </c>
      <c r="Z63">
        <v>1.439E-2</v>
      </c>
      <c r="AA63">
        <v>1.0540000000000001E-2</v>
      </c>
      <c r="AB63">
        <v>9.7599999999999996E-3</v>
      </c>
      <c r="AC63">
        <v>9.3299999999999998E-3</v>
      </c>
      <c r="AD63">
        <v>9.0600000000000003E-3</v>
      </c>
      <c r="AE63">
        <v>8.9800000000000001E-3</v>
      </c>
      <c r="AF63">
        <v>9.2800000000000001E-3</v>
      </c>
      <c r="AG63">
        <v>1.01E-2</v>
      </c>
      <c r="AH63">
        <v>1.133E-2</v>
      </c>
      <c r="AI63">
        <v>1.3140000000000001E-2</v>
      </c>
      <c r="AJ63">
        <v>1.5730000000000001E-2</v>
      </c>
      <c r="AK63">
        <v>2.0119999999999999E-2</v>
      </c>
      <c r="AL63">
        <v>2.7230000000000001E-2</v>
      </c>
      <c r="AM63">
        <v>3.6409999999999998E-2</v>
      </c>
      <c r="AN63">
        <v>5.1929999999999997E-2</v>
      </c>
      <c r="AO63">
        <v>6.2429999999999999E-2</v>
      </c>
      <c r="AP63">
        <f t="shared" si="5"/>
        <v>8.9800000000000001E-3</v>
      </c>
      <c r="AQ63" t="s">
        <v>60</v>
      </c>
      <c r="AR63">
        <v>0.08</v>
      </c>
      <c r="AS63">
        <v>0.3</v>
      </c>
      <c r="AT63" t="s">
        <v>61</v>
      </c>
      <c r="AU63">
        <v>0</v>
      </c>
      <c r="AV63">
        <v>0</v>
      </c>
      <c r="AW63" t="s">
        <v>60</v>
      </c>
      <c r="AX63">
        <v>0.08</v>
      </c>
      <c r="AY63">
        <v>0.3</v>
      </c>
      <c r="AZ63" t="s">
        <v>61</v>
      </c>
      <c r="BA63">
        <v>0</v>
      </c>
      <c r="BB63">
        <v>0</v>
      </c>
    </row>
    <row r="64" spans="1:54" x14ac:dyDescent="0.35">
      <c r="A64" s="1">
        <v>62</v>
      </c>
      <c r="B64" t="s">
        <v>55</v>
      </c>
      <c r="C64">
        <v>8.6999999999999994E-2</v>
      </c>
      <c r="D64">
        <v>0.30199999999999999</v>
      </c>
      <c r="E64">
        <v>-0.41660000000000003</v>
      </c>
      <c r="F64">
        <v>-0.27339999999999998</v>
      </c>
      <c r="G64">
        <v>-0.125</v>
      </c>
      <c r="H64">
        <v>3.2000000000000002E-3</v>
      </c>
      <c r="I64">
        <v>0.21360000000000001</v>
      </c>
      <c r="J64">
        <v>0.33119999999999999</v>
      </c>
      <c r="K64">
        <v>0.42630000000000001</v>
      </c>
      <c r="L64">
        <v>0.52410000000000001</v>
      </c>
      <c r="M64">
        <v>0.62360000000000004</v>
      </c>
      <c r="N64">
        <v>0.72170000000000001</v>
      </c>
      <c r="O64">
        <v>0.8165</v>
      </c>
      <c r="P64">
        <v>0.90590000000000004</v>
      </c>
      <c r="Q64">
        <v>0.9889</v>
      </c>
      <c r="R64">
        <v>1.0582</v>
      </c>
      <c r="S64">
        <v>1.1042000000000001</v>
      </c>
      <c r="T64">
        <v>1.1555</v>
      </c>
      <c r="U64">
        <v>1.1303000000000001</v>
      </c>
      <c r="V64">
        <v>1.097</v>
      </c>
      <c r="W64">
        <f t="shared" si="4"/>
        <v>1.1555</v>
      </c>
      <c r="X64">
        <v>4.0489999999999998E-2</v>
      </c>
      <c r="Y64">
        <v>0.02</v>
      </c>
      <c r="Z64">
        <v>1.439E-2</v>
      </c>
      <c r="AA64">
        <v>1.0540000000000001E-2</v>
      </c>
      <c r="AB64">
        <v>9.7599999999999996E-3</v>
      </c>
      <c r="AC64">
        <v>9.3299999999999998E-3</v>
      </c>
      <c r="AD64">
        <v>9.0600000000000003E-3</v>
      </c>
      <c r="AE64">
        <v>8.9800000000000001E-3</v>
      </c>
      <c r="AF64">
        <v>9.2800000000000001E-3</v>
      </c>
      <c r="AG64">
        <v>1.01E-2</v>
      </c>
      <c r="AH64">
        <v>1.133E-2</v>
      </c>
      <c r="AI64">
        <v>1.3140000000000001E-2</v>
      </c>
      <c r="AJ64">
        <v>1.5730000000000001E-2</v>
      </c>
      <c r="AK64">
        <v>2.0119999999999999E-2</v>
      </c>
      <c r="AL64">
        <v>2.7230000000000001E-2</v>
      </c>
      <c r="AM64">
        <v>3.6409999999999998E-2</v>
      </c>
      <c r="AN64">
        <v>5.1929999999999997E-2</v>
      </c>
      <c r="AO64">
        <v>6.2429999999999999E-2</v>
      </c>
      <c r="AP64">
        <f t="shared" si="5"/>
        <v>8.9800000000000001E-3</v>
      </c>
      <c r="AQ64" t="s">
        <v>60</v>
      </c>
      <c r="AR64">
        <v>0.08</v>
      </c>
      <c r="AS64">
        <v>0.3</v>
      </c>
      <c r="AT64" t="s">
        <v>61</v>
      </c>
      <c r="AU64">
        <v>0</v>
      </c>
      <c r="AV64">
        <v>0</v>
      </c>
      <c r="AW64" t="s">
        <v>60</v>
      </c>
      <c r="AX64">
        <v>0.08</v>
      </c>
      <c r="AY64">
        <v>0.3</v>
      </c>
      <c r="AZ64" t="s">
        <v>61</v>
      </c>
      <c r="BA64">
        <v>0</v>
      </c>
      <c r="BB64">
        <v>0</v>
      </c>
    </row>
    <row r="65" spans="1:54" x14ac:dyDescent="0.35">
      <c r="A65" s="1">
        <v>63</v>
      </c>
      <c r="B65" t="s">
        <v>55</v>
      </c>
      <c r="C65">
        <v>8.6999999999999994E-2</v>
      </c>
      <c r="D65">
        <v>0.30199999999999999</v>
      </c>
      <c r="E65">
        <v>-0.41660000000000003</v>
      </c>
      <c r="F65">
        <v>-0.27339999999999998</v>
      </c>
      <c r="G65">
        <v>-0.125</v>
      </c>
      <c r="H65">
        <v>3.2000000000000002E-3</v>
      </c>
      <c r="I65">
        <v>0.21360000000000001</v>
      </c>
      <c r="J65">
        <v>0.33119999999999999</v>
      </c>
      <c r="K65">
        <v>0.42630000000000001</v>
      </c>
      <c r="L65">
        <v>0.52410000000000001</v>
      </c>
      <c r="M65">
        <v>0.62360000000000004</v>
      </c>
      <c r="N65">
        <v>0.72170000000000001</v>
      </c>
      <c r="O65">
        <v>0.8165</v>
      </c>
      <c r="P65">
        <v>0.90590000000000004</v>
      </c>
      <c r="Q65">
        <v>0.9889</v>
      </c>
      <c r="R65">
        <v>1.0582</v>
      </c>
      <c r="S65">
        <v>1.1042000000000001</v>
      </c>
      <c r="T65">
        <v>1.1555</v>
      </c>
      <c r="U65">
        <v>1.1303000000000001</v>
      </c>
      <c r="V65">
        <v>1.097</v>
      </c>
      <c r="W65">
        <f t="shared" si="4"/>
        <v>1.1555</v>
      </c>
      <c r="X65">
        <v>4.0489999999999998E-2</v>
      </c>
      <c r="Y65">
        <v>0.02</v>
      </c>
      <c r="Z65">
        <v>1.439E-2</v>
      </c>
      <c r="AA65">
        <v>1.0540000000000001E-2</v>
      </c>
      <c r="AB65">
        <v>9.7599999999999996E-3</v>
      </c>
      <c r="AC65">
        <v>9.3299999999999998E-3</v>
      </c>
      <c r="AD65">
        <v>9.0600000000000003E-3</v>
      </c>
      <c r="AE65">
        <v>8.9800000000000001E-3</v>
      </c>
      <c r="AF65">
        <v>9.2800000000000001E-3</v>
      </c>
      <c r="AG65">
        <v>1.01E-2</v>
      </c>
      <c r="AH65">
        <v>1.133E-2</v>
      </c>
      <c r="AI65">
        <v>1.3140000000000001E-2</v>
      </c>
      <c r="AJ65">
        <v>1.5730000000000001E-2</v>
      </c>
      <c r="AK65">
        <v>2.0119999999999999E-2</v>
      </c>
      <c r="AL65">
        <v>2.7230000000000001E-2</v>
      </c>
      <c r="AM65">
        <v>3.6409999999999998E-2</v>
      </c>
      <c r="AN65">
        <v>5.1929999999999997E-2</v>
      </c>
      <c r="AO65">
        <v>6.2429999999999999E-2</v>
      </c>
      <c r="AP65">
        <f t="shared" si="5"/>
        <v>8.9800000000000001E-3</v>
      </c>
      <c r="AQ65" t="s">
        <v>60</v>
      </c>
      <c r="AR65">
        <v>0.08</v>
      </c>
      <c r="AS65">
        <v>0.3</v>
      </c>
      <c r="AT65" t="s">
        <v>61</v>
      </c>
      <c r="AU65">
        <v>0</v>
      </c>
      <c r="AV65">
        <v>0</v>
      </c>
      <c r="AW65" t="s">
        <v>60</v>
      </c>
      <c r="AX65">
        <v>0.08</v>
      </c>
      <c r="AY65">
        <v>0.3</v>
      </c>
      <c r="AZ65" t="s">
        <v>61</v>
      </c>
      <c r="BA65">
        <v>0</v>
      </c>
      <c r="BB65">
        <v>0</v>
      </c>
    </row>
    <row r="66" spans="1:54" x14ac:dyDescent="0.35">
      <c r="A66" s="1">
        <v>64</v>
      </c>
      <c r="B66" t="s">
        <v>55</v>
      </c>
      <c r="C66">
        <v>8.6999999999999994E-2</v>
      </c>
      <c r="D66">
        <v>0.30199999999999999</v>
      </c>
      <c r="E66">
        <v>-0.41660000000000003</v>
      </c>
      <c r="F66">
        <v>-0.27339999999999998</v>
      </c>
      <c r="G66">
        <v>-0.125</v>
      </c>
      <c r="H66">
        <v>3.2000000000000002E-3</v>
      </c>
      <c r="I66">
        <v>0.21360000000000001</v>
      </c>
      <c r="J66">
        <v>0.33119999999999999</v>
      </c>
      <c r="K66">
        <v>0.42630000000000001</v>
      </c>
      <c r="L66">
        <v>0.52410000000000001</v>
      </c>
      <c r="M66">
        <v>0.62360000000000004</v>
      </c>
      <c r="N66">
        <v>0.72170000000000001</v>
      </c>
      <c r="O66">
        <v>0.8165</v>
      </c>
      <c r="P66">
        <v>0.90590000000000004</v>
      </c>
      <c r="Q66">
        <v>0.9889</v>
      </c>
      <c r="R66">
        <v>1.0582</v>
      </c>
      <c r="S66">
        <v>1.1042000000000001</v>
      </c>
      <c r="T66">
        <v>1.1555</v>
      </c>
      <c r="U66">
        <v>1.1303000000000001</v>
      </c>
      <c r="V66">
        <v>1.097</v>
      </c>
      <c r="W66">
        <f t="shared" si="4"/>
        <v>1.1555</v>
      </c>
      <c r="X66">
        <v>4.0489999999999998E-2</v>
      </c>
      <c r="Y66">
        <v>0.02</v>
      </c>
      <c r="Z66">
        <v>1.439E-2</v>
      </c>
      <c r="AA66">
        <v>1.0540000000000001E-2</v>
      </c>
      <c r="AB66">
        <v>9.7599999999999996E-3</v>
      </c>
      <c r="AC66">
        <v>9.3299999999999998E-3</v>
      </c>
      <c r="AD66">
        <v>9.0600000000000003E-3</v>
      </c>
      <c r="AE66">
        <v>8.9800000000000001E-3</v>
      </c>
      <c r="AF66">
        <v>9.2800000000000001E-3</v>
      </c>
      <c r="AG66">
        <v>1.01E-2</v>
      </c>
      <c r="AH66">
        <v>1.133E-2</v>
      </c>
      <c r="AI66">
        <v>1.3140000000000001E-2</v>
      </c>
      <c r="AJ66">
        <v>1.5730000000000001E-2</v>
      </c>
      <c r="AK66">
        <v>2.0119999999999999E-2</v>
      </c>
      <c r="AL66">
        <v>2.7230000000000001E-2</v>
      </c>
      <c r="AM66">
        <v>3.6409999999999998E-2</v>
      </c>
      <c r="AN66">
        <v>5.1929999999999997E-2</v>
      </c>
      <c r="AO66">
        <v>6.2429999999999999E-2</v>
      </c>
      <c r="AP66">
        <f t="shared" si="5"/>
        <v>8.9800000000000001E-3</v>
      </c>
      <c r="AQ66" t="s">
        <v>60</v>
      </c>
      <c r="AR66">
        <v>0.08</v>
      </c>
      <c r="AS66">
        <v>0.3</v>
      </c>
      <c r="AT66" t="s">
        <v>61</v>
      </c>
      <c r="AU66">
        <v>0</v>
      </c>
      <c r="AV66">
        <v>0</v>
      </c>
      <c r="AW66" t="s">
        <v>60</v>
      </c>
      <c r="AX66">
        <v>0.08</v>
      </c>
      <c r="AY66">
        <v>0.3</v>
      </c>
      <c r="AZ66" t="s">
        <v>61</v>
      </c>
      <c r="BA66">
        <v>0</v>
      </c>
      <c r="BB66">
        <v>0</v>
      </c>
    </row>
    <row r="67" spans="1:54" x14ac:dyDescent="0.35">
      <c r="A67" s="1">
        <v>65</v>
      </c>
      <c r="B67" t="s">
        <v>55</v>
      </c>
      <c r="C67">
        <v>8.6999999999999994E-2</v>
      </c>
      <c r="D67">
        <v>0.30199999999999999</v>
      </c>
      <c r="E67">
        <v>-0.41660000000000003</v>
      </c>
      <c r="F67">
        <v>-0.27339999999999998</v>
      </c>
      <c r="G67">
        <v>-0.125</v>
      </c>
      <c r="H67">
        <v>3.2000000000000002E-3</v>
      </c>
      <c r="I67">
        <v>0.21360000000000001</v>
      </c>
      <c r="J67">
        <v>0.33119999999999999</v>
      </c>
      <c r="K67">
        <v>0.42630000000000001</v>
      </c>
      <c r="L67">
        <v>0.52410000000000001</v>
      </c>
      <c r="M67">
        <v>0.62360000000000004</v>
      </c>
      <c r="N67">
        <v>0.72170000000000001</v>
      </c>
      <c r="O67">
        <v>0.8165</v>
      </c>
      <c r="P67">
        <v>0.90590000000000004</v>
      </c>
      <c r="Q67">
        <v>0.9889</v>
      </c>
      <c r="R67">
        <v>1.0582</v>
      </c>
      <c r="S67">
        <v>1.1042000000000001</v>
      </c>
      <c r="T67">
        <v>1.1555</v>
      </c>
      <c r="U67">
        <v>1.1303000000000001</v>
      </c>
      <c r="V67">
        <v>1.097</v>
      </c>
      <c r="W67">
        <f t="shared" si="4"/>
        <v>1.1555</v>
      </c>
      <c r="X67">
        <v>4.0489999999999998E-2</v>
      </c>
      <c r="Y67">
        <v>0.02</v>
      </c>
      <c r="Z67">
        <v>1.439E-2</v>
      </c>
      <c r="AA67">
        <v>1.0540000000000001E-2</v>
      </c>
      <c r="AB67">
        <v>9.7599999999999996E-3</v>
      </c>
      <c r="AC67">
        <v>9.3299999999999998E-3</v>
      </c>
      <c r="AD67">
        <v>9.0600000000000003E-3</v>
      </c>
      <c r="AE67">
        <v>8.9800000000000001E-3</v>
      </c>
      <c r="AF67">
        <v>9.2800000000000001E-3</v>
      </c>
      <c r="AG67">
        <v>1.01E-2</v>
      </c>
      <c r="AH67">
        <v>1.133E-2</v>
      </c>
      <c r="AI67">
        <v>1.3140000000000001E-2</v>
      </c>
      <c r="AJ67">
        <v>1.5730000000000001E-2</v>
      </c>
      <c r="AK67">
        <v>2.0119999999999999E-2</v>
      </c>
      <c r="AL67">
        <v>2.7230000000000001E-2</v>
      </c>
      <c r="AM67">
        <v>3.6409999999999998E-2</v>
      </c>
      <c r="AN67">
        <v>5.1929999999999997E-2</v>
      </c>
      <c r="AO67">
        <v>6.2429999999999999E-2</v>
      </c>
      <c r="AP67">
        <f t="shared" si="5"/>
        <v>8.9800000000000001E-3</v>
      </c>
      <c r="AQ67" t="s">
        <v>60</v>
      </c>
      <c r="AR67">
        <v>0.08</v>
      </c>
      <c r="AS67">
        <v>0.3</v>
      </c>
      <c r="AT67" t="s">
        <v>61</v>
      </c>
      <c r="AU67">
        <v>0</v>
      </c>
      <c r="AV67">
        <v>0</v>
      </c>
      <c r="AW67" t="s">
        <v>60</v>
      </c>
      <c r="AX67">
        <v>0.08</v>
      </c>
      <c r="AY67">
        <v>0.3</v>
      </c>
      <c r="AZ67" t="s">
        <v>61</v>
      </c>
      <c r="BA67">
        <v>0</v>
      </c>
      <c r="BB67">
        <v>0</v>
      </c>
    </row>
    <row r="68" spans="1:54" x14ac:dyDescent="0.35">
      <c r="A68" s="1">
        <v>66</v>
      </c>
      <c r="B68" t="s">
        <v>55</v>
      </c>
      <c r="C68">
        <v>8.6999999999999994E-2</v>
      </c>
      <c r="D68">
        <v>0.30199999999999999</v>
      </c>
      <c r="E68">
        <v>-0.41660000000000003</v>
      </c>
      <c r="F68">
        <v>-0.27339999999999998</v>
      </c>
      <c r="G68">
        <v>-0.125</v>
      </c>
      <c r="H68">
        <v>3.2000000000000002E-3</v>
      </c>
      <c r="I68">
        <v>0.21360000000000001</v>
      </c>
      <c r="J68">
        <v>0.33119999999999999</v>
      </c>
      <c r="K68">
        <v>0.42630000000000001</v>
      </c>
      <c r="L68">
        <v>0.52410000000000001</v>
      </c>
      <c r="M68">
        <v>0.62360000000000004</v>
      </c>
      <c r="N68">
        <v>0.72170000000000001</v>
      </c>
      <c r="O68">
        <v>0.8165</v>
      </c>
      <c r="P68">
        <v>0.90590000000000004</v>
      </c>
      <c r="Q68">
        <v>0.9889</v>
      </c>
      <c r="R68">
        <v>1.0582</v>
      </c>
      <c r="S68">
        <v>1.1042000000000001</v>
      </c>
      <c r="T68">
        <v>1.1555</v>
      </c>
      <c r="U68">
        <v>1.1303000000000001</v>
      </c>
      <c r="V68">
        <v>1.097</v>
      </c>
      <c r="W68">
        <f t="shared" si="4"/>
        <v>1.1555</v>
      </c>
      <c r="X68">
        <v>4.0489999999999998E-2</v>
      </c>
      <c r="Y68">
        <v>0.02</v>
      </c>
      <c r="Z68">
        <v>1.439E-2</v>
      </c>
      <c r="AA68">
        <v>1.0540000000000001E-2</v>
      </c>
      <c r="AB68">
        <v>9.7599999999999996E-3</v>
      </c>
      <c r="AC68">
        <v>9.3299999999999998E-3</v>
      </c>
      <c r="AD68">
        <v>9.0600000000000003E-3</v>
      </c>
      <c r="AE68">
        <v>8.9800000000000001E-3</v>
      </c>
      <c r="AF68">
        <v>9.2800000000000001E-3</v>
      </c>
      <c r="AG68">
        <v>1.01E-2</v>
      </c>
      <c r="AH68">
        <v>1.133E-2</v>
      </c>
      <c r="AI68">
        <v>1.3140000000000001E-2</v>
      </c>
      <c r="AJ68">
        <v>1.5730000000000001E-2</v>
      </c>
      <c r="AK68">
        <v>2.0119999999999999E-2</v>
      </c>
      <c r="AL68">
        <v>2.7230000000000001E-2</v>
      </c>
      <c r="AM68">
        <v>3.6409999999999998E-2</v>
      </c>
      <c r="AN68">
        <v>5.1929999999999997E-2</v>
      </c>
      <c r="AO68">
        <v>6.2429999999999999E-2</v>
      </c>
      <c r="AP68">
        <f t="shared" si="5"/>
        <v>8.9800000000000001E-3</v>
      </c>
      <c r="AQ68" t="s">
        <v>60</v>
      </c>
      <c r="AR68">
        <v>0.08</v>
      </c>
      <c r="AS68">
        <v>0.3</v>
      </c>
      <c r="AT68" t="s">
        <v>61</v>
      </c>
      <c r="AU68">
        <v>0</v>
      </c>
      <c r="AV68">
        <v>0</v>
      </c>
      <c r="AW68" t="s">
        <v>60</v>
      </c>
      <c r="AX68">
        <v>0.08</v>
      </c>
      <c r="AY68">
        <v>0.3</v>
      </c>
      <c r="AZ68" t="s">
        <v>61</v>
      </c>
      <c r="BA68">
        <v>0</v>
      </c>
      <c r="BB68">
        <v>0</v>
      </c>
    </row>
    <row r="69" spans="1:54" x14ac:dyDescent="0.35">
      <c r="A69" s="1">
        <v>67</v>
      </c>
      <c r="B69" t="s">
        <v>55</v>
      </c>
      <c r="C69">
        <v>8.6999999999999994E-2</v>
      </c>
      <c r="D69">
        <v>0.30199999999999999</v>
      </c>
      <c r="E69">
        <v>-0.41660000000000003</v>
      </c>
      <c r="F69">
        <v>-0.27339999999999998</v>
      </c>
      <c r="G69">
        <v>-0.125</v>
      </c>
      <c r="H69">
        <v>3.2000000000000002E-3</v>
      </c>
      <c r="I69">
        <v>0.21360000000000001</v>
      </c>
      <c r="J69">
        <v>0.33119999999999999</v>
      </c>
      <c r="K69">
        <v>0.42630000000000001</v>
      </c>
      <c r="L69">
        <v>0.52410000000000001</v>
      </c>
      <c r="M69">
        <v>0.62360000000000004</v>
      </c>
      <c r="N69">
        <v>0.72170000000000001</v>
      </c>
      <c r="O69">
        <v>0.8165</v>
      </c>
      <c r="P69">
        <v>0.90590000000000004</v>
      </c>
      <c r="Q69">
        <v>0.9889</v>
      </c>
      <c r="R69">
        <v>1.0582</v>
      </c>
      <c r="S69">
        <v>1.1042000000000001</v>
      </c>
      <c r="T69">
        <v>1.1555</v>
      </c>
      <c r="U69">
        <v>1.1303000000000001</v>
      </c>
      <c r="V69">
        <v>1.097</v>
      </c>
      <c r="W69">
        <f t="shared" si="4"/>
        <v>1.1555</v>
      </c>
      <c r="X69">
        <v>4.0489999999999998E-2</v>
      </c>
      <c r="Y69">
        <v>0.02</v>
      </c>
      <c r="Z69">
        <v>1.439E-2</v>
      </c>
      <c r="AA69">
        <v>1.0540000000000001E-2</v>
      </c>
      <c r="AB69">
        <v>9.7599999999999996E-3</v>
      </c>
      <c r="AC69">
        <v>9.3299999999999998E-3</v>
      </c>
      <c r="AD69">
        <v>9.0600000000000003E-3</v>
      </c>
      <c r="AE69">
        <v>8.9800000000000001E-3</v>
      </c>
      <c r="AF69">
        <v>9.2800000000000001E-3</v>
      </c>
      <c r="AG69">
        <v>1.01E-2</v>
      </c>
      <c r="AH69">
        <v>1.133E-2</v>
      </c>
      <c r="AI69">
        <v>1.3140000000000001E-2</v>
      </c>
      <c r="AJ69">
        <v>1.5730000000000001E-2</v>
      </c>
      <c r="AK69">
        <v>2.0119999999999999E-2</v>
      </c>
      <c r="AL69">
        <v>2.7230000000000001E-2</v>
      </c>
      <c r="AM69">
        <v>3.6409999999999998E-2</v>
      </c>
      <c r="AN69">
        <v>5.1929999999999997E-2</v>
      </c>
      <c r="AO69">
        <v>6.2429999999999999E-2</v>
      </c>
      <c r="AP69">
        <f t="shared" si="5"/>
        <v>8.9800000000000001E-3</v>
      </c>
      <c r="AQ69" t="s">
        <v>60</v>
      </c>
      <c r="AR69">
        <v>0.08</v>
      </c>
      <c r="AS69">
        <v>0.3</v>
      </c>
      <c r="AT69" t="s">
        <v>61</v>
      </c>
      <c r="AU69">
        <v>0</v>
      </c>
      <c r="AV69">
        <v>0</v>
      </c>
      <c r="AW69" t="s">
        <v>60</v>
      </c>
      <c r="AX69">
        <v>0.08</v>
      </c>
      <c r="AY69">
        <v>0.3</v>
      </c>
      <c r="AZ69" t="s">
        <v>61</v>
      </c>
      <c r="BA69">
        <v>0</v>
      </c>
      <c r="BB69">
        <v>0</v>
      </c>
    </row>
    <row r="70" spans="1:54" x14ac:dyDescent="0.35">
      <c r="A70" s="1">
        <v>68</v>
      </c>
      <c r="B70" t="s">
        <v>55</v>
      </c>
      <c r="C70">
        <v>8.6999999999999994E-2</v>
      </c>
      <c r="D70">
        <v>0.30199999999999999</v>
      </c>
      <c r="E70">
        <v>-0.41660000000000003</v>
      </c>
      <c r="F70">
        <v>-0.27339999999999998</v>
      </c>
      <c r="G70">
        <v>-0.125</v>
      </c>
      <c r="H70">
        <v>3.2000000000000002E-3</v>
      </c>
      <c r="I70">
        <v>0.21360000000000001</v>
      </c>
      <c r="J70">
        <v>0.33119999999999999</v>
      </c>
      <c r="K70">
        <v>0.42630000000000001</v>
      </c>
      <c r="L70">
        <v>0.52410000000000001</v>
      </c>
      <c r="M70">
        <v>0.62360000000000004</v>
      </c>
      <c r="N70">
        <v>0.72170000000000001</v>
      </c>
      <c r="O70">
        <v>0.8165</v>
      </c>
      <c r="P70">
        <v>0.90590000000000004</v>
      </c>
      <c r="Q70">
        <v>0.9889</v>
      </c>
      <c r="R70">
        <v>1.0582</v>
      </c>
      <c r="S70">
        <v>1.1042000000000001</v>
      </c>
      <c r="T70">
        <v>1.1555</v>
      </c>
      <c r="U70">
        <v>1.1303000000000001</v>
      </c>
      <c r="V70">
        <v>1.097</v>
      </c>
      <c r="W70">
        <f t="shared" ref="W70:W102" si="6">MAX(E70:V70)</f>
        <v>1.1555</v>
      </c>
      <c r="X70">
        <v>4.0489999999999998E-2</v>
      </c>
      <c r="Y70">
        <v>0.02</v>
      </c>
      <c r="Z70">
        <v>1.439E-2</v>
      </c>
      <c r="AA70">
        <v>1.0540000000000001E-2</v>
      </c>
      <c r="AB70">
        <v>9.7599999999999996E-3</v>
      </c>
      <c r="AC70">
        <v>9.3299999999999998E-3</v>
      </c>
      <c r="AD70">
        <v>9.0600000000000003E-3</v>
      </c>
      <c r="AE70">
        <v>8.9800000000000001E-3</v>
      </c>
      <c r="AF70">
        <v>9.2800000000000001E-3</v>
      </c>
      <c r="AG70">
        <v>1.01E-2</v>
      </c>
      <c r="AH70">
        <v>1.133E-2</v>
      </c>
      <c r="AI70">
        <v>1.3140000000000001E-2</v>
      </c>
      <c r="AJ70">
        <v>1.5730000000000001E-2</v>
      </c>
      <c r="AK70">
        <v>2.0119999999999999E-2</v>
      </c>
      <c r="AL70">
        <v>2.7230000000000001E-2</v>
      </c>
      <c r="AM70">
        <v>3.6409999999999998E-2</v>
      </c>
      <c r="AN70">
        <v>5.1929999999999997E-2</v>
      </c>
      <c r="AO70">
        <v>6.2429999999999999E-2</v>
      </c>
      <c r="AP70">
        <f t="shared" ref="AP70:AP102" si="7">MIN(X70:AO70)</f>
        <v>8.9800000000000001E-3</v>
      </c>
      <c r="AQ70" t="s">
        <v>60</v>
      </c>
      <c r="AR70">
        <v>0.08</v>
      </c>
      <c r="AS70">
        <v>0.3</v>
      </c>
      <c r="AT70" t="s">
        <v>61</v>
      </c>
      <c r="AU70">
        <v>0</v>
      </c>
      <c r="AV70">
        <v>0</v>
      </c>
      <c r="AW70" t="s">
        <v>60</v>
      </c>
      <c r="AX70">
        <v>0.08</v>
      </c>
      <c r="AY70">
        <v>0.3</v>
      </c>
      <c r="AZ70" t="s">
        <v>61</v>
      </c>
      <c r="BA70">
        <v>0</v>
      </c>
      <c r="BB70">
        <v>0</v>
      </c>
    </row>
    <row r="71" spans="1:54" x14ac:dyDescent="0.35">
      <c r="A71" s="1">
        <v>69</v>
      </c>
      <c r="B71" t="s">
        <v>55</v>
      </c>
      <c r="C71">
        <v>8.6999999999999994E-2</v>
      </c>
      <c r="D71">
        <v>0.30199999999999999</v>
      </c>
      <c r="E71">
        <v>-0.41660000000000003</v>
      </c>
      <c r="F71">
        <v>-0.27339999999999998</v>
      </c>
      <c r="G71">
        <v>-0.125</v>
      </c>
      <c r="H71">
        <v>3.2000000000000002E-3</v>
      </c>
      <c r="I71">
        <v>0.21360000000000001</v>
      </c>
      <c r="J71">
        <v>0.33119999999999999</v>
      </c>
      <c r="K71">
        <v>0.42630000000000001</v>
      </c>
      <c r="L71">
        <v>0.52410000000000001</v>
      </c>
      <c r="M71">
        <v>0.62360000000000004</v>
      </c>
      <c r="N71">
        <v>0.72170000000000001</v>
      </c>
      <c r="O71">
        <v>0.8165</v>
      </c>
      <c r="P71">
        <v>0.90590000000000004</v>
      </c>
      <c r="Q71">
        <v>0.9889</v>
      </c>
      <c r="R71">
        <v>1.0582</v>
      </c>
      <c r="S71">
        <v>1.1042000000000001</v>
      </c>
      <c r="T71">
        <v>1.1555</v>
      </c>
      <c r="U71">
        <v>1.1303000000000001</v>
      </c>
      <c r="V71">
        <v>1.097</v>
      </c>
      <c r="W71">
        <f t="shared" si="6"/>
        <v>1.1555</v>
      </c>
      <c r="X71">
        <v>4.0489999999999998E-2</v>
      </c>
      <c r="Y71">
        <v>0.02</v>
      </c>
      <c r="Z71">
        <v>1.439E-2</v>
      </c>
      <c r="AA71">
        <v>1.0540000000000001E-2</v>
      </c>
      <c r="AB71">
        <v>9.7599999999999996E-3</v>
      </c>
      <c r="AC71">
        <v>9.3299999999999998E-3</v>
      </c>
      <c r="AD71">
        <v>9.0600000000000003E-3</v>
      </c>
      <c r="AE71">
        <v>8.9800000000000001E-3</v>
      </c>
      <c r="AF71">
        <v>9.2800000000000001E-3</v>
      </c>
      <c r="AG71">
        <v>1.01E-2</v>
      </c>
      <c r="AH71">
        <v>1.133E-2</v>
      </c>
      <c r="AI71">
        <v>1.3140000000000001E-2</v>
      </c>
      <c r="AJ71">
        <v>1.5730000000000001E-2</v>
      </c>
      <c r="AK71">
        <v>2.0119999999999999E-2</v>
      </c>
      <c r="AL71">
        <v>2.7230000000000001E-2</v>
      </c>
      <c r="AM71">
        <v>3.6409999999999998E-2</v>
      </c>
      <c r="AN71">
        <v>5.1929999999999997E-2</v>
      </c>
      <c r="AO71">
        <v>6.2429999999999999E-2</v>
      </c>
      <c r="AP71">
        <f t="shared" si="7"/>
        <v>8.9800000000000001E-3</v>
      </c>
      <c r="AQ71" t="s">
        <v>60</v>
      </c>
      <c r="AR71">
        <v>0.08</v>
      </c>
      <c r="AS71">
        <v>0.3</v>
      </c>
      <c r="AT71" t="s">
        <v>61</v>
      </c>
      <c r="AU71">
        <v>0</v>
      </c>
      <c r="AV71">
        <v>0</v>
      </c>
      <c r="AW71" t="s">
        <v>60</v>
      </c>
      <c r="AX71">
        <v>0.08</v>
      </c>
      <c r="AY71">
        <v>0.3</v>
      </c>
      <c r="AZ71" t="s">
        <v>61</v>
      </c>
      <c r="BA71">
        <v>0</v>
      </c>
      <c r="BB71">
        <v>0</v>
      </c>
    </row>
    <row r="72" spans="1:54" x14ac:dyDescent="0.35">
      <c r="A72" s="1">
        <v>70</v>
      </c>
      <c r="B72" t="s">
        <v>55</v>
      </c>
      <c r="C72">
        <v>8.6999999999999994E-2</v>
      </c>
      <c r="D72">
        <v>0.30199999999999999</v>
      </c>
      <c r="E72">
        <v>-0.41660000000000003</v>
      </c>
      <c r="F72">
        <v>-0.27339999999999998</v>
      </c>
      <c r="G72">
        <v>-0.125</v>
      </c>
      <c r="H72">
        <v>3.2000000000000002E-3</v>
      </c>
      <c r="I72">
        <v>0.21360000000000001</v>
      </c>
      <c r="J72">
        <v>0.33119999999999999</v>
      </c>
      <c r="K72">
        <v>0.42630000000000001</v>
      </c>
      <c r="L72">
        <v>0.52410000000000001</v>
      </c>
      <c r="M72">
        <v>0.62360000000000004</v>
      </c>
      <c r="N72">
        <v>0.72170000000000001</v>
      </c>
      <c r="O72">
        <v>0.8165</v>
      </c>
      <c r="P72">
        <v>0.90590000000000004</v>
      </c>
      <c r="Q72">
        <v>0.9889</v>
      </c>
      <c r="R72">
        <v>1.0582</v>
      </c>
      <c r="S72">
        <v>1.1042000000000001</v>
      </c>
      <c r="T72">
        <v>1.1555</v>
      </c>
      <c r="U72">
        <v>1.1303000000000001</v>
      </c>
      <c r="V72">
        <v>1.097</v>
      </c>
      <c r="W72">
        <f t="shared" si="6"/>
        <v>1.1555</v>
      </c>
      <c r="X72">
        <v>4.0489999999999998E-2</v>
      </c>
      <c r="Y72">
        <v>0.02</v>
      </c>
      <c r="Z72">
        <v>1.439E-2</v>
      </c>
      <c r="AA72">
        <v>1.0540000000000001E-2</v>
      </c>
      <c r="AB72">
        <v>9.7599999999999996E-3</v>
      </c>
      <c r="AC72">
        <v>9.3299999999999998E-3</v>
      </c>
      <c r="AD72">
        <v>9.0600000000000003E-3</v>
      </c>
      <c r="AE72">
        <v>8.9800000000000001E-3</v>
      </c>
      <c r="AF72">
        <v>9.2800000000000001E-3</v>
      </c>
      <c r="AG72">
        <v>1.01E-2</v>
      </c>
      <c r="AH72">
        <v>1.133E-2</v>
      </c>
      <c r="AI72">
        <v>1.3140000000000001E-2</v>
      </c>
      <c r="AJ72">
        <v>1.5730000000000001E-2</v>
      </c>
      <c r="AK72">
        <v>2.0119999999999999E-2</v>
      </c>
      <c r="AL72">
        <v>2.7230000000000001E-2</v>
      </c>
      <c r="AM72">
        <v>3.6409999999999998E-2</v>
      </c>
      <c r="AN72">
        <v>5.1929999999999997E-2</v>
      </c>
      <c r="AO72">
        <v>6.2429999999999999E-2</v>
      </c>
      <c r="AP72">
        <f t="shared" si="7"/>
        <v>8.9800000000000001E-3</v>
      </c>
      <c r="AQ72" t="s">
        <v>60</v>
      </c>
      <c r="AR72">
        <v>0.08</v>
      </c>
      <c r="AS72">
        <v>0.3</v>
      </c>
      <c r="AT72" t="s">
        <v>61</v>
      </c>
      <c r="AU72">
        <v>0</v>
      </c>
      <c r="AV72">
        <v>0</v>
      </c>
      <c r="AW72" t="s">
        <v>60</v>
      </c>
      <c r="AX72">
        <v>0.08</v>
      </c>
      <c r="AY72">
        <v>0.3</v>
      </c>
      <c r="AZ72" t="s">
        <v>61</v>
      </c>
      <c r="BA72">
        <v>0</v>
      </c>
      <c r="BB72">
        <v>0</v>
      </c>
    </row>
    <row r="73" spans="1:54" x14ac:dyDescent="0.35">
      <c r="A73" s="1">
        <v>71</v>
      </c>
      <c r="B73" t="s">
        <v>55</v>
      </c>
      <c r="C73">
        <v>8.6999999999999994E-2</v>
      </c>
      <c r="D73">
        <v>0.30199999999999999</v>
      </c>
      <c r="E73">
        <v>-0.41660000000000003</v>
      </c>
      <c r="F73">
        <v>-0.27339999999999998</v>
      </c>
      <c r="G73">
        <v>-0.125</v>
      </c>
      <c r="H73">
        <v>3.2000000000000002E-3</v>
      </c>
      <c r="I73">
        <v>0.21360000000000001</v>
      </c>
      <c r="J73">
        <v>0.33119999999999999</v>
      </c>
      <c r="K73">
        <v>0.42630000000000001</v>
      </c>
      <c r="L73">
        <v>0.52410000000000001</v>
      </c>
      <c r="M73">
        <v>0.62360000000000004</v>
      </c>
      <c r="N73">
        <v>0.72170000000000001</v>
      </c>
      <c r="O73">
        <v>0.8165</v>
      </c>
      <c r="P73">
        <v>0.90590000000000004</v>
      </c>
      <c r="Q73">
        <v>0.9889</v>
      </c>
      <c r="R73">
        <v>1.0582</v>
      </c>
      <c r="S73">
        <v>1.1042000000000001</v>
      </c>
      <c r="T73">
        <v>1.1555</v>
      </c>
      <c r="U73">
        <v>1.1303000000000001</v>
      </c>
      <c r="V73">
        <v>1.097</v>
      </c>
      <c r="W73">
        <f t="shared" si="6"/>
        <v>1.1555</v>
      </c>
      <c r="X73">
        <v>4.0489999999999998E-2</v>
      </c>
      <c r="Y73">
        <v>0.02</v>
      </c>
      <c r="Z73">
        <v>1.439E-2</v>
      </c>
      <c r="AA73">
        <v>1.0540000000000001E-2</v>
      </c>
      <c r="AB73">
        <v>9.7599999999999996E-3</v>
      </c>
      <c r="AC73">
        <v>9.3299999999999998E-3</v>
      </c>
      <c r="AD73">
        <v>9.0600000000000003E-3</v>
      </c>
      <c r="AE73">
        <v>8.9800000000000001E-3</v>
      </c>
      <c r="AF73">
        <v>9.2800000000000001E-3</v>
      </c>
      <c r="AG73">
        <v>1.01E-2</v>
      </c>
      <c r="AH73">
        <v>1.133E-2</v>
      </c>
      <c r="AI73">
        <v>1.3140000000000001E-2</v>
      </c>
      <c r="AJ73">
        <v>1.5730000000000001E-2</v>
      </c>
      <c r="AK73">
        <v>2.0119999999999999E-2</v>
      </c>
      <c r="AL73">
        <v>2.7230000000000001E-2</v>
      </c>
      <c r="AM73">
        <v>3.6409999999999998E-2</v>
      </c>
      <c r="AN73">
        <v>5.1929999999999997E-2</v>
      </c>
      <c r="AO73">
        <v>6.2429999999999999E-2</v>
      </c>
      <c r="AP73">
        <f t="shared" si="7"/>
        <v>8.9800000000000001E-3</v>
      </c>
      <c r="AQ73" t="s">
        <v>60</v>
      </c>
      <c r="AR73">
        <v>0.08</v>
      </c>
      <c r="AS73">
        <v>0.3</v>
      </c>
      <c r="AT73" t="s">
        <v>61</v>
      </c>
      <c r="AU73">
        <v>0</v>
      </c>
      <c r="AV73">
        <v>0</v>
      </c>
      <c r="AW73" t="s">
        <v>60</v>
      </c>
      <c r="AX73">
        <v>0.08</v>
      </c>
      <c r="AY73">
        <v>0.3</v>
      </c>
      <c r="AZ73" t="s">
        <v>61</v>
      </c>
      <c r="BA73">
        <v>0</v>
      </c>
      <c r="BB73">
        <v>0</v>
      </c>
    </row>
    <row r="74" spans="1:54" x14ac:dyDescent="0.35">
      <c r="A74" s="1">
        <v>72</v>
      </c>
      <c r="B74" t="s">
        <v>55</v>
      </c>
      <c r="C74">
        <v>8.6999999999999994E-2</v>
      </c>
      <c r="D74">
        <v>0.30199999999999999</v>
      </c>
      <c r="E74">
        <v>-0.41660000000000003</v>
      </c>
      <c r="F74">
        <v>-0.27339999999999998</v>
      </c>
      <c r="G74">
        <v>-0.125</v>
      </c>
      <c r="H74">
        <v>3.2000000000000002E-3</v>
      </c>
      <c r="I74">
        <v>0.21360000000000001</v>
      </c>
      <c r="J74">
        <v>0.33119999999999999</v>
      </c>
      <c r="K74">
        <v>0.42630000000000001</v>
      </c>
      <c r="L74">
        <v>0.52410000000000001</v>
      </c>
      <c r="M74">
        <v>0.62360000000000004</v>
      </c>
      <c r="N74">
        <v>0.72170000000000001</v>
      </c>
      <c r="O74">
        <v>0.8165</v>
      </c>
      <c r="P74">
        <v>0.90590000000000004</v>
      </c>
      <c r="Q74">
        <v>0.9889</v>
      </c>
      <c r="R74">
        <v>1.0582</v>
      </c>
      <c r="S74">
        <v>1.1042000000000001</v>
      </c>
      <c r="T74">
        <v>1.1555</v>
      </c>
      <c r="U74">
        <v>1.1303000000000001</v>
      </c>
      <c r="V74">
        <v>1.097</v>
      </c>
      <c r="W74">
        <f t="shared" si="6"/>
        <v>1.1555</v>
      </c>
      <c r="X74">
        <v>4.0489999999999998E-2</v>
      </c>
      <c r="Y74">
        <v>0.02</v>
      </c>
      <c r="Z74">
        <v>1.439E-2</v>
      </c>
      <c r="AA74">
        <v>1.0540000000000001E-2</v>
      </c>
      <c r="AB74">
        <v>9.7599999999999996E-3</v>
      </c>
      <c r="AC74">
        <v>9.3299999999999998E-3</v>
      </c>
      <c r="AD74">
        <v>9.0600000000000003E-3</v>
      </c>
      <c r="AE74">
        <v>8.9800000000000001E-3</v>
      </c>
      <c r="AF74">
        <v>9.2800000000000001E-3</v>
      </c>
      <c r="AG74">
        <v>1.01E-2</v>
      </c>
      <c r="AH74">
        <v>1.133E-2</v>
      </c>
      <c r="AI74">
        <v>1.3140000000000001E-2</v>
      </c>
      <c r="AJ74">
        <v>1.5730000000000001E-2</v>
      </c>
      <c r="AK74">
        <v>2.0119999999999999E-2</v>
      </c>
      <c r="AL74">
        <v>2.7230000000000001E-2</v>
      </c>
      <c r="AM74">
        <v>3.6409999999999998E-2</v>
      </c>
      <c r="AN74">
        <v>5.1929999999999997E-2</v>
      </c>
      <c r="AO74">
        <v>6.2429999999999999E-2</v>
      </c>
      <c r="AP74">
        <f t="shared" si="7"/>
        <v>8.9800000000000001E-3</v>
      </c>
      <c r="AQ74" t="s">
        <v>60</v>
      </c>
      <c r="AR74">
        <v>0.08</v>
      </c>
      <c r="AS74">
        <v>0.3</v>
      </c>
      <c r="AT74" t="s">
        <v>61</v>
      </c>
      <c r="AU74">
        <v>0</v>
      </c>
      <c r="AV74">
        <v>0</v>
      </c>
      <c r="AW74" t="s">
        <v>60</v>
      </c>
      <c r="AX74">
        <v>0.08</v>
      </c>
      <c r="AY74">
        <v>0.3</v>
      </c>
      <c r="AZ74" t="s">
        <v>61</v>
      </c>
      <c r="BA74">
        <v>0</v>
      </c>
      <c r="BB74">
        <v>0</v>
      </c>
    </row>
    <row r="75" spans="1:54" x14ac:dyDescent="0.35">
      <c r="A75" s="1">
        <v>73</v>
      </c>
      <c r="B75" t="s">
        <v>55</v>
      </c>
      <c r="C75">
        <v>8.6999999999999994E-2</v>
      </c>
      <c r="D75">
        <v>0.30199999999999999</v>
      </c>
      <c r="E75">
        <v>-0.41660000000000003</v>
      </c>
      <c r="F75">
        <v>-0.27339999999999998</v>
      </c>
      <c r="G75">
        <v>-0.125</v>
      </c>
      <c r="H75">
        <v>3.2000000000000002E-3</v>
      </c>
      <c r="I75">
        <v>0.21360000000000001</v>
      </c>
      <c r="J75">
        <v>0.33119999999999999</v>
      </c>
      <c r="K75">
        <v>0.42630000000000001</v>
      </c>
      <c r="L75">
        <v>0.52410000000000001</v>
      </c>
      <c r="M75">
        <v>0.62360000000000004</v>
      </c>
      <c r="N75">
        <v>0.72170000000000001</v>
      </c>
      <c r="O75">
        <v>0.8165</v>
      </c>
      <c r="P75">
        <v>0.90590000000000004</v>
      </c>
      <c r="Q75">
        <v>0.9889</v>
      </c>
      <c r="R75">
        <v>1.0582</v>
      </c>
      <c r="S75">
        <v>1.1042000000000001</v>
      </c>
      <c r="T75">
        <v>1.1555</v>
      </c>
      <c r="U75">
        <v>1.1303000000000001</v>
      </c>
      <c r="V75">
        <v>1.097</v>
      </c>
      <c r="W75">
        <f t="shared" si="6"/>
        <v>1.1555</v>
      </c>
      <c r="X75">
        <v>4.0489999999999998E-2</v>
      </c>
      <c r="Y75">
        <v>0.02</v>
      </c>
      <c r="Z75">
        <v>1.439E-2</v>
      </c>
      <c r="AA75">
        <v>1.0540000000000001E-2</v>
      </c>
      <c r="AB75">
        <v>9.7599999999999996E-3</v>
      </c>
      <c r="AC75">
        <v>9.3299999999999998E-3</v>
      </c>
      <c r="AD75">
        <v>9.0600000000000003E-3</v>
      </c>
      <c r="AE75">
        <v>8.9800000000000001E-3</v>
      </c>
      <c r="AF75">
        <v>9.2800000000000001E-3</v>
      </c>
      <c r="AG75">
        <v>1.01E-2</v>
      </c>
      <c r="AH75">
        <v>1.133E-2</v>
      </c>
      <c r="AI75">
        <v>1.3140000000000001E-2</v>
      </c>
      <c r="AJ75">
        <v>1.5730000000000001E-2</v>
      </c>
      <c r="AK75">
        <v>2.0119999999999999E-2</v>
      </c>
      <c r="AL75">
        <v>2.7230000000000001E-2</v>
      </c>
      <c r="AM75">
        <v>3.6409999999999998E-2</v>
      </c>
      <c r="AN75">
        <v>5.1929999999999997E-2</v>
      </c>
      <c r="AO75">
        <v>6.2429999999999999E-2</v>
      </c>
      <c r="AP75">
        <f t="shared" si="7"/>
        <v>8.9800000000000001E-3</v>
      </c>
      <c r="AQ75" t="s">
        <v>60</v>
      </c>
      <c r="AR75">
        <v>0.08</v>
      </c>
      <c r="AS75">
        <v>0.3</v>
      </c>
      <c r="AT75" t="s">
        <v>61</v>
      </c>
      <c r="AU75">
        <v>0</v>
      </c>
      <c r="AV75">
        <v>0</v>
      </c>
      <c r="AW75" t="s">
        <v>60</v>
      </c>
      <c r="AX75">
        <v>0.08</v>
      </c>
      <c r="AY75">
        <v>0.3</v>
      </c>
      <c r="AZ75" t="s">
        <v>61</v>
      </c>
      <c r="BA75">
        <v>0</v>
      </c>
      <c r="BB75">
        <v>0</v>
      </c>
    </row>
    <row r="76" spans="1:54" x14ac:dyDescent="0.35">
      <c r="A76" s="1">
        <v>74</v>
      </c>
      <c r="B76" t="s">
        <v>55</v>
      </c>
      <c r="C76">
        <v>8.6999999999999994E-2</v>
      </c>
      <c r="D76">
        <v>0.30199999999999999</v>
      </c>
      <c r="E76">
        <v>-0.41660000000000003</v>
      </c>
      <c r="F76">
        <v>-0.27339999999999998</v>
      </c>
      <c r="G76">
        <v>-0.125</v>
      </c>
      <c r="H76">
        <v>3.2000000000000002E-3</v>
      </c>
      <c r="I76">
        <v>0.21360000000000001</v>
      </c>
      <c r="J76">
        <v>0.33119999999999999</v>
      </c>
      <c r="K76">
        <v>0.42630000000000001</v>
      </c>
      <c r="L76">
        <v>0.52410000000000001</v>
      </c>
      <c r="M76">
        <v>0.62360000000000004</v>
      </c>
      <c r="N76">
        <v>0.72170000000000001</v>
      </c>
      <c r="O76">
        <v>0.8165</v>
      </c>
      <c r="P76">
        <v>0.90590000000000004</v>
      </c>
      <c r="Q76">
        <v>0.9889</v>
      </c>
      <c r="R76">
        <v>1.0582</v>
      </c>
      <c r="S76">
        <v>1.1042000000000001</v>
      </c>
      <c r="T76">
        <v>1.1555</v>
      </c>
      <c r="U76">
        <v>1.1303000000000001</v>
      </c>
      <c r="V76">
        <v>1.097</v>
      </c>
      <c r="W76">
        <f t="shared" si="6"/>
        <v>1.1555</v>
      </c>
      <c r="X76">
        <v>4.0489999999999998E-2</v>
      </c>
      <c r="Y76">
        <v>0.02</v>
      </c>
      <c r="Z76">
        <v>1.439E-2</v>
      </c>
      <c r="AA76">
        <v>1.0540000000000001E-2</v>
      </c>
      <c r="AB76">
        <v>9.7599999999999996E-3</v>
      </c>
      <c r="AC76">
        <v>9.3299999999999998E-3</v>
      </c>
      <c r="AD76">
        <v>9.0600000000000003E-3</v>
      </c>
      <c r="AE76">
        <v>8.9800000000000001E-3</v>
      </c>
      <c r="AF76">
        <v>9.2800000000000001E-3</v>
      </c>
      <c r="AG76">
        <v>1.01E-2</v>
      </c>
      <c r="AH76">
        <v>1.133E-2</v>
      </c>
      <c r="AI76">
        <v>1.3140000000000001E-2</v>
      </c>
      <c r="AJ76">
        <v>1.5730000000000001E-2</v>
      </c>
      <c r="AK76">
        <v>2.0119999999999999E-2</v>
      </c>
      <c r="AL76">
        <v>2.7230000000000001E-2</v>
      </c>
      <c r="AM76">
        <v>3.6409999999999998E-2</v>
      </c>
      <c r="AN76">
        <v>5.1929999999999997E-2</v>
      </c>
      <c r="AO76">
        <v>6.2429999999999999E-2</v>
      </c>
      <c r="AP76">
        <f t="shared" si="7"/>
        <v>8.9800000000000001E-3</v>
      </c>
      <c r="AQ76" t="s">
        <v>60</v>
      </c>
      <c r="AR76">
        <v>0.08</v>
      </c>
      <c r="AS76">
        <v>0.3</v>
      </c>
      <c r="AT76" t="s">
        <v>61</v>
      </c>
      <c r="AU76">
        <v>0</v>
      </c>
      <c r="AV76">
        <v>0</v>
      </c>
      <c r="AW76" t="s">
        <v>60</v>
      </c>
      <c r="AX76">
        <v>0.08</v>
      </c>
      <c r="AY76">
        <v>0.3</v>
      </c>
      <c r="AZ76" t="s">
        <v>61</v>
      </c>
      <c r="BA76">
        <v>0</v>
      </c>
      <c r="BB76">
        <v>0</v>
      </c>
    </row>
    <row r="77" spans="1:54" x14ac:dyDescent="0.35">
      <c r="A77" s="1">
        <v>75</v>
      </c>
      <c r="B77" t="s">
        <v>55</v>
      </c>
      <c r="C77">
        <v>8.6999999999999994E-2</v>
      </c>
      <c r="D77">
        <v>0.30199999999999999</v>
      </c>
      <c r="E77">
        <v>-0.41660000000000003</v>
      </c>
      <c r="F77">
        <v>-0.27339999999999998</v>
      </c>
      <c r="G77">
        <v>-0.125</v>
      </c>
      <c r="H77">
        <v>3.2000000000000002E-3</v>
      </c>
      <c r="I77">
        <v>0.21360000000000001</v>
      </c>
      <c r="J77">
        <v>0.33119999999999999</v>
      </c>
      <c r="K77">
        <v>0.42630000000000001</v>
      </c>
      <c r="L77">
        <v>0.52410000000000001</v>
      </c>
      <c r="M77">
        <v>0.62360000000000004</v>
      </c>
      <c r="N77">
        <v>0.72170000000000001</v>
      </c>
      <c r="O77">
        <v>0.8165</v>
      </c>
      <c r="P77">
        <v>0.90590000000000004</v>
      </c>
      <c r="Q77">
        <v>0.9889</v>
      </c>
      <c r="R77">
        <v>1.0582</v>
      </c>
      <c r="S77">
        <v>1.1042000000000001</v>
      </c>
      <c r="T77">
        <v>1.1555</v>
      </c>
      <c r="U77">
        <v>1.1303000000000001</v>
      </c>
      <c r="V77">
        <v>1.097</v>
      </c>
      <c r="W77">
        <f t="shared" si="6"/>
        <v>1.1555</v>
      </c>
      <c r="X77">
        <v>4.0489999999999998E-2</v>
      </c>
      <c r="Y77">
        <v>0.02</v>
      </c>
      <c r="Z77">
        <v>1.439E-2</v>
      </c>
      <c r="AA77">
        <v>1.0540000000000001E-2</v>
      </c>
      <c r="AB77">
        <v>9.7599999999999996E-3</v>
      </c>
      <c r="AC77">
        <v>9.3299999999999998E-3</v>
      </c>
      <c r="AD77">
        <v>9.0600000000000003E-3</v>
      </c>
      <c r="AE77">
        <v>8.9800000000000001E-3</v>
      </c>
      <c r="AF77">
        <v>9.2800000000000001E-3</v>
      </c>
      <c r="AG77">
        <v>1.01E-2</v>
      </c>
      <c r="AH77">
        <v>1.133E-2</v>
      </c>
      <c r="AI77">
        <v>1.3140000000000001E-2</v>
      </c>
      <c r="AJ77">
        <v>1.5730000000000001E-2</v>
      </c>
      <c r="AK77">
        <v>2.0119999999999999E-2</v>
      </c>
      <c r="AL77">
        <v>2.7230000000000001E-2</v>
      </c>
      <c r="AM77">
        <v>3.6409999999999998E-2</v>
      </c>
      <c r="AN77">
        <v>5.1929999999999997E-2</v>
      </c>
      <c r="AO77">
        <v>6.2429999999999999E-2</v>
      </c>
      <c r="AP77">
        <f t="shared" si="7"/>
        <v>8.9800000000000001E-3</v>
      </c>
      <c r="AQ77" t="s">
        <v>60</v>
      </c>
      <c r="AR77">
        <v>0.08</v>
      </c>
      <c r="AS77">
        <v>0.3</v>
      </c>
      <c r="AT77" t="s">
        <v>61</v>
      </c>
      <c r="AU77">
        <v>0</v>
      </c>
      <c r="AV77">
        <v>0</v>
      </c>
      <c r="AW77" t="s">
        <v>60</v>
      </c>
      <c r="AX77">
        <v>0.08</v>
      </c>
      <c r="AY77">
        <v>0.3</v>
      </c>
      <c r="AZ77" t="s">
        <v>61</v>
      </c>
      <c r="BA77">
        <v>0</v>
      </c>
      <c r="BB77">
        <v>0</v>
      </c>
    </row>
    <row r="78" spans="1:54" x14ac:dyDescent="0.35">
      <c r="A78" s="1">
        <v>76</v>
      </c>
      <c r="B78" t="s">
        <v>55</v>
      </c>
      <c r="C78">
        <v>8.6999999999999994E-2</v>
      </c>
      <c r="D78">
        <v>0.30199999999999999</v>
      </c>
      <c r="E78">
        <v>-0.41660000000000003</v>
      </c>
      <c r="F78">
        <v>-0.27339999999999998</v>
      </c>
      <c r="G78">
        <v>-0.125</v>
      </c>
      <c r="H78">
        <v>3.2000000000000002E-3</v>
      </c>
      <c r="I78">
        <v>0.21360000000000001</v>
      </c>
      <c r="J78">
        <v>0.33119999999999999</v>
      </c>
      <c r="K78">
        <v>0.42630000000000001</v>
      </c>
      <c r="L78">
        <v>0.52410000000000001</v>
      </c>
      <c r="M78">
        <v>0.62360000000000004</v>
      </c>
      <c r="N78">
        <v>0.72170000000000001</v>
      </c>
      <c r="O78">
        <v>0.8165</v>
      </c>
      <c r="P78">
        <v>0.90590000000000004</v>
      </c>
      <c r="Q78">
        <v>0.9889</v>
      </c>
      <c r="R78">
        <v>1.0582</v>
      </c>
      <c r="S78">
        <v>1.1042000000000001</v>
      </c>
      <c r="T78">
        <v>1.1555</v>
      </c>
      <c r="U78">
        <v>1.1303000000000001</v>
      </c>
      <c r="V78">
        <v>1.097</v>
      </c>
      <c r="W78">
        <f t="shared" si="6"/>
        <v>1.1555</v>
      </c>
      <c r="X78">
        <v>4.0489999999999998E-2</v>
      </c>
      <c r="Y78">
        <v>0.02</v>
      </c>
      <c r="Z78">
        <v>1.439E-2</v>
      </c>
      <c r="AA78">
        <v>1.0540000000000001E-2</v>
      </c>
      <c r="AB78">
        <v>9.7599999999999996E-3</v>
      </c>
      <c r="AC78">
        <v>9.3299999999999998E-3</v>
      </c>
      <c r="AD78">
        <v>9.0600000000000003E-3</v>
      </c>
      <c r="AE78">
        <v>8.9800000000000001E-3</v>
      </c>
      <c r="AF78">
        <v>9.2800000000000001E-3</v>
      </c>
      <c r="AG78">
        <v>1.01E-2</v>
      </c>
      <c r="AH78">
        <v>1.133E-2</v>
      </c>
      <c r="AI78">
        <v>1.3140000000000001E-2</v>
      </c>
      <c r="AJ78">
        <v>1.5730000000000001E-2</v>
      </c>
      <c r="AK78">
        <v>2.0119999999999999E-2</v>
      </c>
      <c r="AL78">
        <v>2.7230000000000001E-2</v>
      </c>
      <c r="AM78">
        <v>3.6409999999999998E-2</v>
      </c>
      <c r="AN78">
        <v>5.1929999999999997E-2</v>
      </c>
      <c r="AO78">
        <v>6.2429999999999999E-2</v>
      </c>
      <c r="AP78">
        <f t="shared" si="7"/>
        <v>8.9800000000000001E-3</v>
      </c>
      <c r="AQ78" t="s">
        <v>60</v>
      </c>
      <c r="AR78">
        <v>0.08</v>
      </c>
      <c r="AS78">
        <v>0.3</v>
      </c>
      <c r="AT78" t="s">
        <v>61</v>
      </c>
      <c r="AU78">
        <v>0</v>
      </c>
      <c r="AV78">
        <v>0</v>
      </c>
      <c r="AW78" t="s">
        <v>60</v>
      </c>
      <c r="AX78">
        <v>0.08</v>
      </c>
      <c r="AY78">
        <v>0.3</v>
      </c>
      <c r="AZ78" t="s">
        <v>61</v>
      </c>
      <c r="BA78">
        <v>0</v>
      </c>
      <c r="BB78">
        <v>0</v>
      </c>
    </row>
    <row r="79" spans="1:54" x14ac:dyDescent="0.35">
      <c r="A79" s="1">
        <v>77</v>
      </c>
      <c r="B79" t="s">
        <v>55</v>
      </c>
      <c r="C79">
        <v>8.6999999999999994E-2</v>
      </c>
      <c r="D79">
        <v>0.30199999999999999</v>
      </c>
      <c r="E79">
        <v>-0.41660000000000003</v>
      </c>
      <c r="F79">
        <v>-0.27339999999999998</v>
      </c>
      <c r="G79">
        <v>-0.125</v>
      </c>
      <c r="H79">
        <v>3.2000000000000002E-3</v>
      </c>
      <c r="I79">
        <v>0.21360000000000001</v>
      </c>
      <c r="J79">
        <v>0.33119999999999999</v>
      </c>
      <c r="K79">
        <v>0.42630000000000001</v>
      </c>
      <c r="L79">
        <v>0.52410000000000001</v>
      </c>
      <c r="M79">
        <v>0.62360000000000004</v>
      </c>
      <c r="N79">
        <v>0.72170000000000001</v>
      </c>
      <c r="O79">
        <v>0.8165</v>
      </c>
      <c r="P79">
        <v>0.90590000000000004</v>
      </c>
      <c r="Q79">
        <v>0.9889</v>
      </c>
      <c r="R79">
        <v>1.0582</v>
      </c>
      <c r="S79">
        <v>1.1042000000000001</v>
      </c>
      <c r="T79">
        <v>1.1555</v>
      </c>
      <c r="U79">
        <v>1.1303000000000001</v>
      </c>
      <c r="V79">
        <v>1.097</v>
      </c>
      <c r="W79">
        <f t="shared" si="6"/>
        <v>1.1555</v>
      </c>
      <c r="X79">
        <v>4.0489999999999998E-2</v>
      </c>
      <c r="Y79">
        <v>0.02</v>
      </c>
      <c r="Z79">
        <v>1.439E-2</v>
      </c>
      <c r="AA79">
        <v>1.0540000000000001E-2</v>
      </c>
      <c r="AB79">
        <v>9.7599999999999996E-3</v>
      </c>
      <c r="AC79">
        <v>9.3299999999999998E-3</v>
      </c>
      <c r="AD79">
        <v>9.0600000000000003E-3</v>
      </c>
      <c r="AE79">
        <v>8.9800000000000001E-3</v>
      </c>
      <c r="AF79">
        <v>9.2800000000000001E-3</v>
      </c>
      <c r="AG79">
        <v>1.01E-2</v>
      </c>
      <c r="AH79">
        <v>1.133E-2</v>
      </c>
      <c r="AI79">
        <v>1.3140000000000001E-2</v>
      </c>
      <c r="AJ79">
        <v>1.5730000000000001E-2</v>
      </c>
      <c r="AK79">
        <v>2.0119999999999999E-2</v>
      </c>
      <c r="AL79">
        <v>2.7230000000000001E-2</v>
      </c>
      <c r="AM79">
        <v>3.6409999999999998E-2</v>
      </c>
      <c r="AN79">
        <v>5.1929999999999997E-2</v>
      </c>
      <c r="AO79">
        <v>6.2429999999999999E-2</v>
      </c>
      <c r="AP79">
        <f t="shared" si="7"/>
        <v>8.9800000000000001E-3</v>
      </c>
      <c r="AQ79" t="s">
        <v>60</v>
      </c>
      <c r="AR79">
        <v>0.08</v>
      </c>
      <c r="AS79">
        <v>0.3</v>
      </c>
      <c r="AT79" t="s">
        <v>61</v>
      </c>
      <c r="AU79">
        <v>0</v>
      </c>
      <c r="AV79">
        <v>0</v>
      </c>
      <c r="AW79" t="s">
        <v>60</v>
      </c>
      <c r="AX79">
        <v>0.08</v>
      </c>
      <c r="AY79">
        <v>0.3</v>
      </c>
      <c r="AZ79" t="s">
        <v>61</v>
      </c>
      <c r="BA79">
        <v>0</v>
      </c>
      <c r="BB79">
        <v>0</v>
      </c>
    </row>
    <row r="80" spans="1:54" x14ac:dyDescent="0.35">
      <c r="A80" s="1">
        <v>78</v>
      </c>
      <c r="B80" t="s">
        <v>55</v>
      </c>
      <c r="C80">
        <v>8.6999999999999994E-2</v>
      </c>
      <c r="D80">
        <v>0.30199999999999999</v>
      </c>
      <c r="E80">
        <v>-0.41660000000000003</v>
      </c>
      <c r="F80">
        <v>-0.27339999999999998</v>
      </c>
      <c r="G80">
        <v>-0.125</v>
      </c>
      <c r="H80">
        <v>3.2000000000000002E-3</v>
      </c>
      <c r="I80">
        <v>0.21360000000000001</v>
      </c>
      <c r="J80">
        <v>0.33119999999999999</v>
      </c>
      <c r="K80">
        <v>0.42630000000000001</v>
      </c>
      <c r="L80">
        <v>0.52410000000000001</v>
      </c>
      <c r="M80">
        <v>0.62360000000000004</v>
      </c>
      <c r="N80">
        <v>0.72170000000000001</v>
      </c>
      <c r="O80">
        <v>0.8165</v>
      </c>
      <c r="P80">
        <v>0.90590000000000004</v>
      </c>
      <c r="Q80">
        <v>0.9889</v>
      </c>
      <c r="R80">
        <v>1.0582</v>
      </c>
      <c r="S80">
        <v>1.1042000000000001</v>
      </c>
      <c r="T80">
        <v>1.1555</v>
      </c>
      <c r="U80">
        <v>1.1303000000000001</v>
      </c>
      <c r="V80">
        <v>1.097</v>
      </c>
      <c r="W80">
        <f t="shared" si="6"/>
        <v>1.1555</v>
      </c>
      <c r="X80">
        <v>4.0489999999999998E-2</v>
      </c>
      <c r="Y80">
        <v>0.02</v>
      </c>
      <c r="Z80">
        <v>1.439E-2</v>
      </c>
      <c r="AA80">
        <v>1.0540000000000001E-2</v>
      </c>
      <c r="AB80">
        <v>9.7599999999999996E-3</v>
      </c>
      <c r="AC80">
        <v>9.3299999999999998E-3</v>
      </c>
      <c r="AD80">
        <v>9.0600000000000003E-3</v>
      </c>
      <c r="AE80">
        <v>8.9800000000000001E-3</v>
      </c>
      <c r="AF80">
        <v>9.2800000000000001E-3</v>
      </c>
      <c r="AG80">
        <v>1.01E-2</v>
      </c>
      <c r="AH80">
        <v>1.133E-2</v>
      </c>
      <c r="AI80">
        <v>1.3140000000000001E-2</v>
      </c>
      <c r="AJ80">
        <v>1.5730000000000001E-2</v>
      </c>
      <c r="AK80">
        <v>2.0119999999999999E-2</v>
      </c>
      <c r="AL80">
        <v>2.7230000000000001E-2</v>
      </c>
      <c r="AM80">
        <v>3.6409999999999998E-2</v>
      </c>
      <c r="AN80">
        <v>5.1929999999999997E-2</v>
      </c>
      <c r="AO80">
        <v>6.2429999999999999E-2</v>
      </c>
      <c r="AP80">
        <f t="shared" si="7"/>
        <v>8.9800000000000001E-3</v>
      </c>
      <c r="AQ80" t="s">
        <v>60</v>
      </c>
      <c r="AR80">
        <v>0.08</v>
      </c>
      <c r="AS80">
        <v>0.3</v>
      </c>
      <c r="AT80" t="s">
        <v>61</v>
      </c>
      <c r="AU80">
        <v>0</v>
      </c>
      <c r="AV80">
        <v>0</v>
      </c>
      <c r="AW80" t="s">
        <v>60</v>
      </c>
      <c r="AX80">
        <v>0.08</v>
      </c>
      <c r="AY80">
        <v>0.3</v>
      </c>
      <c r="AZ80" t="s">
        <v>61</v>
      </c>
      <c r="BA80">
        <v>0</v>
      </c>
      <c r="BB80">
        <v>0</v>
      </c>
    </row>
    <row r="81" spans="1:54" x14ac:dyDescent="0.35">
      <c r="A81" s="1">
        <v>79</v>
      </c>
      <c r="B81" t="s">
        <v>55</v>
      </c>
      <c r="C81">
        <v>8.6999999999999994E-2</v>
      </c>
      <c r="D81">
        <v>0.30199999999999999</v>
      </c>
      <c r="E81">
        <v>-0.41660000000000003</v>
      </c>
      <c r="F81">
        <v>-0.27339999999999998</v>
      </c>
      <c r="G81">
        <v>-0.125</v>
      </c>
      <c r="H81">
        <v>3.2000000000000002E-3</v>
      </c>
      <c r="I81">
        <v>0.21360000000000001</v>
      </c>
      <c r="J81">
        <v>0.33119999999999999</v>
      </c>
      <c r="K81">
        <v>0.42630000000000001</v>
      </c>
      <c r="L81">
        <v>0.52410000000000001</v>
      </c>
      <c r="M81">
        <v>0.62360000000000004</v>
      </c>
      <c r="N81">
        <v>0.72170000000000001</v>
      </c>
      <c r="O81">
        <v>0.8165</v>
      </c>
      <c r="P81">
        <v>0.90590000000000004</v>
      </c>
      <c r="Q81">
        <v>0.9889</v>
      </c>
      <c r="R81">
        <v>1.0582</v>
      </c>
      <c r="S81">
        <v>1.1042000000000001</v>
      </c>
      <c r="T81">
        <v>1.1555</v>
      </c>
      <c r="U81">
        <v>1.1303000000000001</v>
      </c>
      <c r="V81">
        <v>1.097</v>
      </c>
      <c r="W81">
        <f t="shared" si="6"/>
        <v>1.1555</v>
      </c>
      <c r="X81">
        <v>4.0489999999999998E-2</v>
      </c>
      <c r="Y81">
        <v>0.02</v>
      </c>
      <c r="Z81">
        <v>1.439E-2</v>
      </c>
      <c r="AA81">
        <v>1.0540000000000001E-2</v>
      </c>
      <c r="AB81">
        <v>9.7599999999999996E-3</v>
      </c>
      <c r="AC81">
        <v>9.3299999999999998E-3</v>
      </c>
      <c r="AD81">
        <v>9.0600000000000003E-3</v>
      </c>
      <c r="AE81">
        <v>8.9800000000000001E-3</v>
      </c>
      <c r="AF81">
        <v>9.2800000000000001E-3</v>
      </c>
      <c r="AG81">
        <v>1.01E-2</v>
      </c>
      <c r="AH81">
        <v>1.133E-2</v>
      </c>
      <c r="AI81">
        <v>1.3140000000000001E-2</v>
      </c>
      <c r="AJ81">
        <v>1.5730000000000001E-2</v>
      </c>
      <c r="AK81">
        <v>2.0119999999999999E-2</v>
      </c>
      <c r="AL81">
        <v>2.7230000000000001E-2</v>
      </c>
      <c r="AM81">
        <v>3.6409999999999998E-2</v>
      </c>
      <c r="AN81">
        <v>5.1929999999999997E-2</v>
      </c>
      <c r="AO81">
        <v>6.2429999999999999E-2</v>
      </c>
      <c r="AP81">
        <f t="shared" si="7"/>
        <v>8.9800000000000001E-3</v>
      </c>
      <c r="AQ81" t="s">
        <v>60</v>
      </c>
      <c r="AR81">
        <v>0.08</v>
      </c>
      <c r="AS81">
        <v>0.3</v>
      </c>
      <c r="AT81" t="s">
        <v>61</v>
      </c>
      <c r="AU81">
        <v>0</v>
      </c>
      <c r="AV81">
        <v>0</v>
      </c>
      <c r="AW81" t="s">
        <v>60</v>
      </c>
      <c r="AX81">
        <v>0.08</v>
      </c>
      <c r="AY81">
        <v>0.3</v>
      </c>
      <c r="AZ81" t="s">
        <v>61</v>
      </c>
      <c r="BA81">
        <v>0</v>
      </c>
      <c r="BB81">
        <v>0</v>
      </c>
    </row>
    <row r="82" spans="1:54" x14ac:dyDescent="0.35">
      <c r="A82" s="1">
        <v>80</v>
      </c>
      <c r="B82" t="s">
        <v>55</v>
      </c>
      <c r="C82">
        <v>8.6999999999999994E-2</v>
      </c>
      <c r="D82">
        <v>0.30199999999999999</v>
      </c>
      <c r="E82">
        <v>-0.41660000000000003</v>
      </c>
      <c r="F82">
        <v>-0.27339999999999998</v>
      </c>
      <c r="G82">
        <v>-0.125</v>
      </c>
      <c r="H82">
        <v>3.2000000000000002E-3</v>
      </c>
      <c r="I82">
        <v>0.21360000000000001</v>
      </c>
      <c r="J82">
        <v>0.33119999999999999</v>
      </c>
      <c r="K82">
        <v>0.42630000000000001</v>
      </c>
      <c r="L82">
        <v>0.52410000000000001</v>
      </c>
      <c r="M82">
        <v>0.62360000000000004</v>
      </c>
      <c r="N82">
        <v>0.72170000000000001</v>
      </c>
      <c r="O82">
        <v>0.8165</v>
      </c>
      <c r="P82">
        <v>0.90590000000000004</v>
      </c>
      <c r="Q82">
        <v>0.9889</v>
      </c>
      <c r="R82">
        <v>1.0582</v>
      </c>
      <c r="S82">
        <v>1.1042000000000001</v>
      </c>
      <c r="T82">
        <v>1.1555</v>
      </c>
      <c r="U82">
        <v>1.1303000000000001</v>
      </c>
      <c r="V82">
        <v>1.097</v>
      </c>
      <c r="W82">
        <f t="shared" si="6"/>
        <v>1.1555</v>
      </c>
      <c r="X82">
        <v>4.0489999999999998E-2</v>
      </c>
      <c r="Y82">
        <v>0.02</v>
      </c>
      <c r="Z82">
        <v>1.439E-2</v>
      </c>
      <c r="AA82">
        <v>1.0540000000000001E-2</v>
      </c>
      <c r="AB82">
        <v>9.7599999999999996E-3</v>
      </c>
      <c r="AC82">
        <v>9.3299999999999998E-3</v>
      </c>
      <c r="AD82">
        <v>9.0600000000000003E-3</v>
      </c>
      <c r="AE82">
        <v>8.9800000000000001E-3</v>
      </c>
      <c r="AF82">
        <v>9.2800000000000001E-3</v>
      </c>
      <c r="AG82">
        <v>1.01E-2</v>
      </c>
      <c r="AH82">
        <v>1.133E-2</v>
      </c>
      <c r="AI82">
        <v>1.3140000000000001E-2</v>
      </c>
      <c r="AJ82">
        <v>1.5730000000000001E-2</v>
      </c>
      <c r="AK82">
        <v>2.0119999999999999E-2</v>
      </c>
      <c r="AL82">
        <v>2.7230000000000001E-2</v>
      </c>
      <c r="AM82">
        <v>3.6409999999999998E-2</v>
      </c>
      <c r="AN82">
        <v>5.1929999999999997E-2</v>
      </c>
      <c r="AO82">
        <v>6.2429999999999999E-2</v>
      </c>
      <c r="AP82">
        <f t="shared" si="7"/>
        <v>8.9800000000000001E-3</v>
      </c>
      <c r="AQ82" t="s">
        <v>60</v>
      </c>
      <c r="AR82">
        <v>0.08</v>
      </c>
      <c r="AS82">
        <v>0.3</v>
      </c>
      <c r="AT82" t="s">
        <v>61</v>
      </c>
      <c r="AU82">
        <v>0</v>
      </c>
      <c r="AV82">
        <v>0</v>
      </c>
      <c r="AW82" t="s">
        <v>60</v>
      </c>
      <c r="AX82">
        <v>0.08</v>
      </c>
      <c r="AY82">
        <v>0.3</v>
      </c>
      <c r="AZ82" t="s">
        <v>61</v>
      </c>
      <c r="BA82">
        <v>0</v>
      </c>
      <c r="BB82">
        <v>0</v>
      </c>
    </row>
    <row r="83" spans="1:54" x14ac:dyDescent="0.35">
      <c r="A83" s="1">
        <v>81</v>
      </c>
      <c r="B83" t="s">
        <v>55</v>
      </c>
      <c r="C83">
        <v>8.6999999999999994E-2</v>
      </c>
      <c r="D83">
        <v>0.30199999999999999</v>
      </c>
      <c r="E83">
        <v>-0.41660000000000003</v>
      </c>
      <c r="F83">
        <v>-0.27339999999999998</v>
      </c>
      <c r="G83">
        <v>-0.125</v>
      </c>
      <c r="H83">
        <v>3.2000000000000002E-3</v>
      </c>
      <c r="I83">
        <v>0.21360000000000001</v>
      </c>
      <c r="J83">
        <v>0.33119999999999999</v>
      </c>
      <c r="K83">
        <v>0.42630000000000001</v>
      </c>
      <c r="L83">
        <v>0.52410000000000001</v>
      </c>
      <c r="M83">
        <v>0.62360000000000004</v>
      </c>
      <c r="N83">
        <v>0.72170000000000001</v>
      </c>
      <c r="O83">
        <v>0.8165</v>
      </c>
      <c r="P83">
        <v>0.90590000000000004</v>
      </c>
      <c r="Q83">
        <v>0.9889</v>
      </c>
      <c r="R83">
        <v>1.0582</v>
      </c>
      <c r="S83">
        <v>1.1042000000000001</v>
      </c>
      <c r="T83">
        <v>1.1555</v>
      </c>
      <c r="U83">
        <v>1.1303000000000001</v>
      </c>
      <c r="V83">
        <v>1.097</v>
      </c>
      <c r="W83">
        <f t="shared" si="6"/>
        <v>1.1555</v>
      </c>
      <c r="X83">
        <v>4.0489999999999998E-2</v>
      </c>
      <c r="Y83">
        <v>0.02</v>
      </c>
      <c r="Z83">
        <v>1.439E-2</v>
      </c>
      <c r="AA83">
        <v>1.0540000000000001E-2</v>
      </c>
      <c r="AB83">
        <v>9.7599999999999996E-3</v>
      </c>
      <c r="AC83">
        <v>9.3299999999999998E-3</v>
      </c>
      <c r="AD83">
        <v>9.0600000000000003E-3</v>
      </c>
      <c r="AE83">
        <v>8.9800000000000001E-3</v>
      </c>
      <c r="AF83">
        <v>9.2800000000000001E-3</v>
      </c>
      <c r="AG83">
        <v>1.01E-2</v>
      </c>
      <c r="AH83">
        <v>1.133E-2</v>
      </c>
      <c r="AI83">
        <v>1.3140000000000001E-2</v>
      </c>
      <c r="AJ83">
        <v>1.5730000000000001E-2</v>
      </c>
      <c r="AK83">
        <v>2.0119999999999999E-2</v>
      </c>
      <c r="AL83">
        <v>2.7230000000000001E-2</v>
      </c>
      <c r="AM83">
        <v>3.6409999999999998E-2</v>
      </c>
      <c r="AN83">
        <v>5.1929999999999997E-2</v>
      </c>
      <c r="AO83">
        <v>6.2429999999999999E-2</v>
      </c>
      <c r="AP83">
        <f t="shared" si="7"/>
        <v>8.9800000000000001E-3</v>
      </c>
      <c r="AQ83" t="s">
        <v>60</v>
      </c>
      <c r="AR83">
        <v>0.08</v>
      </c>
      <c r="AS83">
        <v>0.3</v>
      </c>
      <c r="AT83" t="s">
        <v>61</v>
      </c>
      <c r="AU83">
        <v>0</v>
      </c>
      <c r="AV83">
        <v>0</v>
      </c>
      <c r="AW83" t="s">
        <v>60</v>
      </c>
      <c r="AX83">
        <v>0.08</v>
      </c>
      <c r="AY83">
        <v>0.3</v>
      </c>
      <c r="AZ83" t="s">
        <v>61</v>
      </c>
      <c r="BA83">
        <v>0</v>
      </c>
      <c r="BB83">
        <v>0</v>
      </c>
    </row>
    <row r="84" spans="1:54" x14ac:dyDescent="0.35">
      <c r="A84" s="1">
        <v>82</v>
      </c>
      <c r="B84" t="s">
        <v>55</v>
      </c>
      <c r="C84">
        <v>8.6999999999999994E-2</v>
      </c>
      <c r="D84">
        <v>0.30199999999999999</v>
      </c>
      <c r="E84">
        <v>-0.41660000000000003</v>
      </c>
      <c r="F84">
        <v>-0.27339999999999998</v>
      </c>
      <c r="G84">
        <v>-0.125</v>
      </c>
      <c r="H84">
        <v>3.2000000000000002E-3</v>
      </c>
      <c r="I84">
        <v>0.21360000000000001</v>
      </c>
      <c r="J84">
        <v>0.33119999999999999</v>
      </c>
      <c r="K84">
        <v>0.42630000000000001</v>
      </c>
      <c r="L84">
        <v>0.52410000000000001</v>
      </c>
      <c r="M84">
        <v>0.62360000000000004</v>
      </c>
      <c r="N84">
        <v>0.72170000000000001</v>
      </c>
      <c r="O84">
        <v>0.8165</v>
      </c>
      <c r="P84">
        <v>0.90590000000000004</v>
      </c>
      <c r="Q84">
        <v>0.9889</v>
      </c>
      <c r="R84">
        <v>1.0582</v>
      </c>
      <c r="S84">
        <v>1.1042000000000001</v>
      </c>
      <c r="T84">
        <v>1.1555</v>
      </c>
      <c r="U84">
        <v>1.1303000000000001</v>
      </c>
      <c r="V84">
        <v>1.097</v>
      </c>
      <c r="W84">
        <f t="shared" si="6"/>
        <v>1.1555</v>
      </c>
      <c r="X84">
        <v>4.0489999999999998E-2</v>
      </c>
      <c r="Y84">
        <v>0.02</v>
      </c>
      <c r="Z84">
        <v>1.439E-2</v>
      </c>
      <c r="AA84">
        <v>1.0540000000000001E-2</v>
      </c>
      <c r="AB84">
        <v>9.7599999999999996E-3</v>
      </c>
      <c r="AC84">
        <v>9.3299999999999998E-3</v>
      </c>
      <c r="AD84">
        <v>9.0600000000000003E-3</v>
      </c>
      <c r="AE84">
        <v>8.9800000000000001E-3</v>
      </c>
      <c r="AF84">
        <v>9.2800000000000001E-3</v>
      </c>
      <c r="AG84">
        <v>1.01E-2</v>
      </c>
      <c r="AH84">
        <v>1.133E-2</v>
      </c>
      <c r="AI84">
        <v>1.3140000000000001E-2</v>
      </c>
      <c r="AJ84">
        <v>1.5730000000000001E-2</v>
      </c>
      <c r="AK84">
        <v>2.0119999999999999E-2</v>
      </c>
      <c r="AL84">
        <v>2.7230000000000001E-2</v>
      </c>
      <c r="AM84">
        <v>3.6409999999999998E-2</v>
      </c>
      <c r="AN84">
        <v>5.1929999999999997E-2</v>
      </c>
      <c r="AO84">
        <v>6.2429999999999999E-2</v>
      </c>
      <c r="AP84">
        <f t="shared" si="7"/>
        <v>8.9800000000000001E-3</v>
      </c>
      <c r="AQ84" t="s">
        <v>60</v>
      </c>
      <c r="AR84">
        <v>0.08</v>
      </c>
      <c r="AS84">
        <v>0.3</v>
      </c>
      <c r="AT84" t="s">
        <v>61</v>
      </c>
      <c r="AU84">
        <v>0</v>
      </c>
      <c r="AV84">
        <v>0</v>
      </c>
      <c r="AW84" t="s">
        <v>60</v>
      </c>
      <c r="AX84">
        <v>0.08</v>
      </c>
      <c r="AY84">
        <v>0.3</v>
      </c>
      <c r="AZ84" t="s">
        <v>61</v>
      </c>
      <c r="BA84">
        <v>0</v>
      </c>
      <c r="BB84">
        <v>0</v>
      </c>
    </row>
    <row r="85" spans="1:54" x14ac:dyDescent="0.35">
      <c r="A85" s="1">
        <v>83</v>
      </c>
      <c r="B85" t="s">
        <v>55</v>
      </c>
      <c r="C85">
        <v>8.6999999999999994E-2</v>
      </c>
      <c r="D85">
        <v>0.30199999999999999</v>
      </c>
      <c r="E85">
        <v>-0.41660000000000003</v>
      </c>
      <c r="F85">
        <v>-0.27339999999999998</v>
      </c>
      <c r="G85">
        <v>-0.125</v>
      </c>
      <c r="H85">
        <v>3.2000000000000002E-3</v>
      </c>
      <c r="I85">
        <v>0.21360000000000001</v>
      </c>
      <c r="J85">
        <v>0.33119999999999999</v>
      </c>
      <c r="K85">
        <v>0.42630000000000001</v>
      </c>
      <c r="L85">
        <v>0.52410000000000001</v>
      </c>
      <c r="M85">
        <v>0.62360000000000004</v>
      </c>
      <c r="N85">
        <v>0.72170000000000001</v>
      </c>
      <c r="O85">
        <v>0.8165</v>
      </c>
      <c r="P85">
        <v>0.90590000000000004</v>
      </c>
      <c r="Q85">
        <v>0.9889</v>
      </c>
      <c r="R85">
        <v>1.0582</v>
      </c>
      <c r="S85">
        <v>1.1042000000000001</v>
      </c>
      <c r="T85">
        <v>1.1555</v>
      </c>
      <c r="U85">
        <v>1.1303000000000001</v>
      </c>
      <c r="V85">
        <v>1.097</v>
      </c>
      <c r="W85">
        <f t="shared" si="6"/>
        <v>1.1555</v>
      </c>
      <c r="X85">
        <v>4.0489999999999998E-2</v>
      </c>
      <c r="Y85">
        <v>0.02</v>
      </c>
      <c r="Z85">
        <v>1.439E-2</v>
      </c>
      <c r="AA85">
        <v>1.0540000000000001E-2</v>
      </c>
      <c r="AB85">
        <v>9.7599999999999996E-3</v>
      </c>
      <c r="AC85">
        <v>9.3299999999999998E-3</v>
      </c>
      <c r="AD85">
        <v>9.0600000000000003E-3</v>
      </c>
      <c r="AE85">
        <v>8.9800000000000001E-3</v>
      </c>
      <c r="AF85">
        <v>9.2800000000000001E-3</v>
      </c>
      <c r="AG85">
        <v>1.01E-2</v>
      </c>
      <c r="AH85">
        <v>1.133E-2</v>
      </c>
      <c r="AI85">
        <v>1.3140000000000001E-2</v>
      </c>
      <c r="AJ85">
        <v>1.5730000000000001E-2</v>
      </c>
      <c r="AK85">
        <v>2.0119999999999999E-2</v>
      </c>
      <c r="AL85">
        <v>2.7230000000000001E-2</v>
      </c>
      <c r="AM85">
        <v>3.6409999999999998E-2</v>
      </c>
      <c r="AN85">
        <v>5.1929999999999997E-2</v>
      </c>
      <c r="AO85">
        <v>6.2429999999999999E-2</v>
      </c>
      <c r="AP85">
        <f t="shared" si="7"/>
        <v>8.9800000000000001E-3</v>
      </c>
      <c r="AQ85" t="s">
        <v>60</v>
      </c>
      <c r="AR85">
        <v>0.08</v>
      </c>
      <c r="AS85">
        <v>0.3</v>
      </c>
      <c r="AT85" t="s">
        <v>61</v>
      </c>
      <c r="AU85">
        <v>0</v>
      </c>
      <c r="AV85">
        <v>0</v>
      </c>
      <c r="AW85" t="s">
        <v>60</v>
      </c>
      <c r="AX85">
        <v>0.08</v>
      </c>
      <c r="AY85">
        <v>0.3</v>
      </c>
      <c r="AZ85" t="s">
        <v>61</v>
      </c>
      <c r="BA85">
        <v>0</v>
      </c>
      <c r="BB85">
        <v>0</v>
      </c>
    </row>
    <row r="86" spans="1:54" x14ac:dyDescent="0.35">
      <c r="A86" s="1">
        <v>84</v>
      </c>
      <c r="B86" t="s">
        <v>55</v>
      </c>
      <c r="C86">
        <v>8.6999999999999994E-2</v>
      </c>
      <c r="D86">
        <v>0.30199999999999999</v>
      </c>
      <c r="E86">
        <v>-0.41660000000000003</v>
      </c>
      <c r="F86">
        <v>-0.27339999999999998</v>
      </c>
      <c r="G86">
        <v>-0.125</v>
      </c>
      <c r="H86">
        <v>3.2000000000000002E-3</v>
      </c>
      <c r="I86">
        <v>0.21360000000000001</v>
      </c>
      <c r="J86">
        <v>0.33119999999999999</v>
      </c>
      <c r="K86">
        <v>0.42630000000000001</v>
      </c>
      <c r="L86">
        <v>0.52410000000000001</v>
      </c>
      <c r="M86">
        <v>0.62360000000000004</v>
      </c>
      <c r="N86">
        <v>0.72170000000000001</v>
      </c>
      <c r="O86">
        <v>0.8165</v>
      </c>
      <c r="P86">
        <v>0.90590000000000004</v>
      </c>
      <c r="Q86">
        <v>0.9889</v>
      </c>
      <c r="R86">
        <v>1.0582</v>
      </c>
      <c r="S86">
        <v>1.1042000000000001</v>
      </c>
      <c r="T86">
        <v>1.1555</v>
      </c>
      <c r="U86">
        <v>1.1303000000000001</v>
      </c>
      <c r="V86">
        <v>1.097</v>
      </c>
      <c r="W86">
        <f t="shared" si="6"/>
        <v>1.1555</v>
      </c>
      <c r="X86">
        <v>4.0489999999999998E-2</v>
      </c>
      <c r="Y86">
        <v>0.02</v>
      </c>
      <c r="Z86">
        <v>1.439E-2</v>
      </c>
      <c r="AA86">
        <v>1.0540000000000001E-2</v>
      </c>
      <c r="AB86">
        <v>9.7599999999999996E-3</v>
      </c>
      <c r="AC86">
        <v>9.3299999999999998E-3</v>
      </c>
      <c r="AD86">
        <v>9.0600000000000003E-3</v>
      </c>
      <c r="AE86">
        <v>8.9800000000000001E-3</v>
      </c>
      <c r="AF86">
        <v>9.2800000000000001E-3</v>
      </c>
      <c r="AG86">
        <v>1.01E-2</v>
      </c>
      <c r="AH86">
        <v>1.133E-2</v>
      </c>
      <c r="AI86">
        <v>1.3140000000000001E-2</v>
      </c>
      <c r="AJ86">
        <v>1.5730000000000001E-2</v>
      </c>
      <c r="AK86">
        <v>2.0119999999999999E-2</v>
      </c>
      <c r="AL86">
        <v>2.7230000000000001E-2</v>
      </c>
      <c r="AM86">
        <v>3.6409999999999998E-2</v>
      </c>
      <c r="AN86">
        <v>5.1929999999999997E-2</v>
      </c>
      <c r="AO86">
        <v>6.2429999999999999E-2</v>
      </c>
      <c r="AP86">
        <f t="shared" si="7"/>
        <v>8.9800000000000001E-3</v>
      </c>
      <c r="AQ86" t="s">
        <v>60</v>
      </c>
      <c r="AR86">
        <v>0.08</v>
      </c>
      <c r="AS86">
        <v>0.3</v>
      </c>
      <c r="AT86" t="s">
        <v>61</v>
      </c>
      <c r="AU86">
        <v>0</v>
      </c>
      <c r="AV86">
        <v>0</v>
      </c>
      <c r="AW86" t="s">
        <v>60</v>
      </c>
      <c r="AX86">
        <v>0.08</v>
      </c>
      <c r="AY86">
        <v>0.3</v>
      </c>
      <c r="AZ86" t="s">
        <v>61</v>
      </c>
      <c r="BA86">
        <v>0</v>
      </c>
      <c r="BB86">
        <v>0</v>
      </c>
    </row>
    <row r="87" spans="1:54" x14ac:dyDescent="0.35">
      <c r="A87" s="1">
        <v>85</v>
      </c>
      <c r="B87" t="s">
        <v>55</v>
      </c>
      <c r="C87">
        <v>8.6999999999999994E-2</v>
      </c>
      <c r="D87">
        <v>0.30199999999999999</v>
      </c>
      <c r="E87">
        <v>-0.41660000000000003</v>
      </c>
      <c r="F87">
        <v>-0.27339999999999998</v>
      </c>
      <c r="G87">
        <v>-0.125</v>
      </c>
      <c r="H87">
        <v>3.2000000000000002E-3</v>
      </c>
      <c r="I87">
        <v>0.21360000000000001</v>
      </c>
      <c r="J87">
        <v>0.33119999999999999</v>
      </c>
      <c r="K87">
        <v>0.42630000000000001</v>
      </c>
      <c r="L87">
        <v>0.52410000000000001</v>
      </c>
      <c r="M87">
        <v>0.62360000000000004</v>
      </c>
      <c r="N87">
        <v>0.72170000000000001</v>
      </c>
      <c r="O87">
        <v>0.8165</v>
      </c>
      <c r="P87">
        <v>0.90590000000000004</v>
      </c>
      <c r="Q87">
        <v>0.9889</v>
      </c>
      <c r="R87">
        <v>1.0582</v>
      </c>
      <c r="S87">
        <v>1.1042000000000001</v>
      </c>
      <c r="T87">
        <v>1.1555</v>
      </c>
      <c r="U87">
        <v>1.1303000000000001</v>
      </c>
      <c r="V87">
        <v>1.097</v>
      </c>
      <c r="W87">
        <f t="shared" si="6"/>
        <v>1.1555</v>
      </c>
      <c r="X87">
        <v>4.0489999999999998E-2</v>
      </c>
      <c r="Y87">
        <v>0.02</v>
      </c>
      <c r="Z87">
        <v>1.439E-2</v>
      </c>
      <c r="AA87">
        <v>1.0540000000000001E-2</v>
      </c>
      <c r="AB87">
        <v>9.7599999999999996E-3</v>
      </c>
      <c r="AC87">
        <v>9.3299999999999998E-3</v>
      </c>
      <c r="AD87">
        <v>9.0600000000000003E-3</v>
      </c>
      <c r="AE87">
        <v>8.9800000000000001E-3</v>
      </c>
      <c r="AF87">
        <v>9.2800000000000001E-3</v>
      </c>
      <c r="AG87">
        <v>1.01E-2</v>
      </c>
      <c r="AH87">
        <v>1.133E-2</v>
      </c>
      <c r="AI87">
        <v>1.3140000000000001E-2</v>
      </c>
      <c r="AJ87">
        <v>1.5730000000000001E-2</v>
      </c>
      <c r="AK87">
        <v>2.0119999999999999E-2</v>
      </c>
      <c r="AL87">
        <v>2.7230000000000001E-2</v>
      </c>
      <c r="AM87">
        <v>3.6409999999999998E-2</v>
      </c>
      <c r="AN87">
        <v>5.1929999999999997E-2</v>
      </c>
      <c r="AO87">
        <v>6.2429999999999999E-2</v>
      </c>
      <c r="AP87">
        <f t="shared" si="7"/>
        <v>8.9800000000000001E-3</v>
      </c>
      <c r="AQ87" t="s">
        <v>60</v>
      </c>
      <c r="AR87">
        <v>0.08</v>
      </c>
      <c r="AS87">
        <v>0.3</v>
      </c>
      <c r="AT87" t="s">
        <v>61</v>
      </c>
      <c r="AU87">
        <v>0</v>
      </c>
      <c r="AV87">
        <v>0</v>
      </c>
      <c r="AW87" t="s">
        <v>60</v>
      </c>
      <c r="AX87">
        <v>0.08</v>
      </c>
      <c r="AY87">
        <v>0.3</v>
      </c>
      <c r="AZ87" t="s">
        <v>61</v>
      </c>
      <c r="BA87">
        <v>0</v>
      </c>
      <c r="BB87">
        <v>0</v>
      </c>
    </row>
    <row r="88" spans="1:54" x14ac:dyDescent="0.35">
      <c r="A88" s="1">
        <v>86</v>
      </c>
      <c r="B88" t="s">
        <v>55</v>
      </c>
      <c r="C88">
        <v>8.6999999999999994E-2</v>
      </c>
      <c r="D88">
        <v>0.30199999999999999</v>
      </c>
      <c r="E88">
        <v>-0.41660000000000003</v>
      </c>
      <c r="F88">
        <v>-0.27339999999999998</v>
      </c>
      <c r="G88">
        <v>-0.125</v>
      </c>
      <c r="H88">
        <v>3.2000000000000002E-3</v>
      </c>
      <c r="I88">
        <v>0.21360000000000001</v>
      </c>
      <c r="J88">
        <v>0.33119999999999999</v>
      </c>
      <c r="K88">
        <v>0.42630000000000001</v>
      </c>
      <c r="L88">
        <v>0.52410000000000001</v>
      </c>
      <c r="M88">
        <v>0.62360000000000004</v>
      </c>
      <c r="N88">
        <v>0.72170000000000001</v>
      </c>
      <c r="O88">
        <v>0.8165</v>
      </c>
      <c r="P88">
        <v>0.90590000000000004</v>
      </c>
      <c r="Q88">
        <v>0.9889</v>
      </c>
      <c r="R88">
        <v>1.0582</v>
      </c>
      <c r="S88">
        <v>1.1042000000000001</v>
      </c>
      <c r="T88">
        <v>1.1555</v>
      </c>
      <c r="U88">
        <v>1.1303000000000001</v>
      </c>
      <c r="V88">
        <v>1.097</v>
      </c>
      <c r="W88">
        <f t="shared" si="6"/>
        <v>1.1555</v>
      </c>
      <c r="X88">
        <v>4.0489999999999998E-2</v>
      </c>
      <c r="Y88">
        <v>0.02</v>
      </c>
      <c r="Z88">
        <v>1.439E-2</v>
      </c>
      <c r="AA88">
        <v>1.0540000000000001E-2</v>
      </c>
      <c r="AB88">
        <v>9.7599999999999996E-3</v>
      </c>
      <c r="AC88">
        <v>9.3299999999999998E-3</v>
      </c>
      <c r="AD88">
        <v>9.0600000000000003E-3</v>
      </c>
      <c r="AE88">
        <v>8.9800000000000001E-3</v>
      </c>
      <c r="AF88">
        <v>9.2800000000000001E-3</v>
      </c>
      <c r="AG88">
        <v>1.01E-2</v>
      </c>
      <c r="AH88">
        <v>1.133E-2</v>
      </c>
      <c r="AI88">
        <v>1.3140000000000001E-2</v>
      </c>
      <c r="AJ88">
        <v>1.5730000000000001E-2</v>
      </c>
      <c r="AK88">
        <v>2.0119999999999999E-2</v>
      </c>
      <c r="AL88">
        <v>2.7230000000000001E-2</v>
      </c>
      <c r="AM88">
        <v>3.6409999999999998E-2</v>
      </c>
      <c r="AN88">
        <v>5.1929999999999997E-2</v>
      </c>
      <c r="AO88">
        <v>6.2429999999999999E-2</v>
      </c>
      <c r="AP88">
        <f t="shared" si="7"/>
        <v>8.9800000000000001E-3</v>
      </c>
      <c r="AQ88" t="s">
        <v>60</v>
      </c>
      <c r="AR88">
        <v>0.08</v>
      </c>
      <c r="AS88">
        <v>0.3</v>
      </c>
      <c r="AT88" t="s">
        <v>61</v>
      </c>
      <c r="AU88">
        <v>0</v>
      </c>
      <c r="AV88">
        <v>0</v>
      </c>
      <c r="AW88" t="s">
        <v>60</v>
      </c>
      <c r="AX88">
        <v>0.08</v>
      </c>
      <c r="AY88">
        <v>0.3</v>
      </c>
      <c r="AZ88" t="s">
        <v>61</v>
      </c>
      <c r="BA88">
        <v>0</v>
      </c>
      <c r="BB88">
        <v>0</v>
      </c>
    </row>
    <row r="89" spans="1:54" x14ac:dyDescent="0.35">
      <c r="A89" s="1">
        <v>87</v>
      </c>
      <c r="B89" t="s">
        <v>55</v>
      </c>
      <c r="C89">
        <v>8.6999999999999994E-2</v>
      </c>
      <c r="D89">
        <v>0.30199999999999999</v>
      </c>
      <c r="E89">
        <v>-0.41660000000000003</v>
      </c>
      <c r="F89">
        <v>-0.27339999999999998</v>
      </c>
      <c r="G89">
        <v>-0.125</v>
      </c>
      <c r="H89">
        <v>3.2000000000000002E-3</v>
      </c>
      <c r="I89">
        <v>0.21360000000000001</v>
      </c>
      <c r="J89">
        <v>0.33119999999999999</v>
      </c>
      <c r="K89">
        <v>0.42630000000000001</v>
      </c>
      <c r="L89">
        <v>0.52410000000000001</v>
      </c>
      <c r="M89">
        <v>0.62360000000000004</v>
      </c>
      <c r="N89">
        <v>0.72170000000000001</v>
      </c>
      <c r="O89">
        <v>0.8165</v>
      </c>
      <c r="P89">
        <v>0.90590000000000004</v>
      </c>
      <c r="Q89">
        <v>0.9889</v>
      </c>
      <c r="R89">
        <v>1.0582</v>
      </c>
      <c r="S89">
        <v>1.1042000000000001</v>
      </c>
      <c r="T89">
        <v>1.1555</v>
      </c>
      <c r="U89">
        <v>1.1303000000000001</v>
      </c>
      <c r="V89">
        <v>1.097</v>
      </c>
      <c r="W89">
        <f t="shared" si="6"/>
        <v>1.1555</v>
      </c>
      <c r="X89">
        <v>4.0489999999999998E-2</v>
      </c>
      <c r="Y89">
        <v>0.02</v>
      </c>
      <c r="Z89">
        <v>1.439E-2</v>
      </c>
      <c r="AA89">
        <v>1.0540000000000001E-2</v>
      </c>
      <c r="AB89">
        <v>9.7599999999999996E-3</v>
      </c>
      <c r="AC89">
        <v>9.3299999999999998E-3</v>
      </c>
      <c r="AD89">
        <v>9.0600000000000003E-3</v>
      </c>
      <c r="AE89">
        <v>8.9800000000000001E-3</v>
      </c>
      <c r="AF89">
        <v>9.2800000000000001E-3</v>
      </c>
      <c r="AG89">
        <v>1.01E-2</v>
      </c>
      <c r="AH89">
        <v>1.133E-2</v>
      </c>
      <c r="AI89">
        <v>1.3140000000000001E-2</v>
      </c>
      <c r="AJ89">
        <v>1.5730000000000001E-2</v>
      </c>
      <c r="AK89">
        <v>2.0119999999999999E-2</v>
      </c>
      <c r="AL89">
        <v>2.7230000000000001E-2</v>
      </c>
      <c r="AM89">
        <v>3.6409999999999998E-2</v>
      </c>
      <c r="AN89">
        <v>5.1929999999999997E-2</v>
      </c>
      <c r="AO89">
        <v>6.2429999999999999E-2</v>
      </c>
      <c r="AP89">
        <f t="shared" si="7"/>
        <v>8.9800000000000001E-3</v>
      </c>
      <c r="AQ89" t="s">
        <v>60</v>
      </c>
      <c r="AR89">
        <v>0.08</v>
      </c>
      <c r="AS89">
        <v>0.3</v>
      </c>
      <c r="AT89" t="s">
        <v>61</v>
      </c>
      <c r="AU89">
        <v>0</v>
      </c>
      <c r="AV89">
        <v>0</v>
      </c>
      <c r="AW89" t="s">
        <v>60</v>
      </c>
      <c r="AX89">
        <v>0.08</v>
      </c>
      <c r="AY89">
        <v>0.3</v>
      </c>
      <c r="AZ89" t="s">
        <v>61</v>
      </c>
      <c r="BA89">
        <v>0</v>
      </c>
      <c r="BB89">
        <v>0</v>
      </c>
    </row>
    <row r="90" spans="1:54" x14ac:dyDescent="0.35">
      <c r="A90" s="1">
        <v>88</v>
      </c>
      <c r="B90" t="s">
        <v>55</v>
      </c>
      <c r="C90">
        <v>8.6999999999999994E-2</v>
      </c>
      <c r="D90">
        <v>0.30199999999999999</v>
      </c>
      <c r="E90">
        <v>-0.41660000000000003</v>
      </c>
      <c r="F90">
        <v>-0.27339999999999998</v>
      </c>
      <c r="G90">
        <v>-0.125</v>
      </c>
      <c r="H90">
        <v>3.2000000000000002E-3</v>
      </c>
      <c r="I90">
        <v>0.21360000000000001</v>
      </c>
      <c r="J90">
        <v>0.33119999999999999</v>
      </c>
      <c r="K90">
        <v>0.42630000000000001</v>
      </c>
      <c r="L90">
        <v>0.52410000000000001</v>
      </c>
      <c r="M90">
        <v>0.62360000000000004</v>
      </c>
      <c r="N90">
        <v>0.72170000000000001</v>
      </c>
      <c r="O90">
        <v>0.8165</v>
      </c>
      <c r="P90">
        <v>0.90590000000000004</v>
      </c>
      <c r="Q90">
        <v>0.9889</v>
      </c>
      <c r="R90">
        <v>1.0582</v>
      </c>
      <c r="S90">
        <v>1.1042000000000001</v>
      </c>
      <c r="T90">
        <v>1.1555</v>
      </c>
      <c r="U90">
        <v>1.1303000000000001</v>
      </c>
      <c r="V90">
        <v>1.097</v>
      </c>
      <c r="W90">
        <f t="shared" si="6"/>
        <v>1.1555</v>
      </c>
      <c r="X90">
        <v>4.0489999999999998E-2</v>
      </c>
      <c r="Y90">
        <v>0.02</v>
      </c>
      <c r="Z90">
        <v>1.439E-2</v>
      </c>
      <c r="AA90">
        <v>1.0540000000000001E-2</v>
      </c>
      <c r="AB90">
        <v>9.7599999999999996E-3</v>
      </c>
      <c r="AC90">
        <v>9.3299999999999998E-3</v>
      </c>
      <c r="AD90">
        <v>9.0600000000000003E-3</v>
      </c>
      <c r="AE90">
        <v>8.9800000000000001E-3</v>
      </c>
      <c r="AF90">
        <v>9.2800000000000001E-3</v>
      </c>
      <c r="AG90">
        <v>1.01E-2</v>
      </c>
      <c r="AH90">
        <v>1.133E-2</v>
      </c>
      <c r="AI90">
        <v>1.3140000000000001E-2</v>
      </c>
      <c r="AJ90">
        <v>1.5730000000000001E-2</v>
      </c>
      <c r="AK90">
        <v>2.0119999999999999E-2</v>
      </c>
      <c r="AL90">
        <v>2.7230000000000001E-2</v>
      </c>
      <c r="AM90">
        <v>3.6409999999999998E-2</v>
      </c>
      <c r="AN90">
        <v>5.1929999999999997E-2</v>
      </c>
      <c r="AO90">
        <v>6.2429999999999999E-2</v>
      </c>
      <c r="AP90">
        <f t="shared" si="7"/>
        <v>8.9800000000000001E-3</v>
      </c>
      <c r="AQ90" t="s">
        <v>60</v>
      </c>
      <c r="AR90">
        <v>0.08</v>
      </c>
      <c r="AS90">
        <v>0.3</v>
      </c>
      <c r="AT90" t="s">
        <v>61</v>
      </c>
      <c r="AU90">
        <v>0</v>
      </c>
      <c r="AV90">
        <v>0</v>
      </c>
      <c r="AW90" t="s">
        <v>60</v>
      </c>
      <c r="AX90">
        <v>0.08</v>
      </c>
      <c r="AY90">
        <v>0.3</v>
      </c>
      <c r="AZ90" t="s">
        <v>61</v>
      </c>
      <c r="BA90">
        <v>0</v>
      </c>
      <c r="BB90">
        <v>0</v>
      </c>
    </row>
    <row r="91" spans="1:54" x14ac:dyDescent="0.35">
      <c r="A91" s="1">
        <v>89</v>
      </c>
      <c r="B91" t="s">
        <v>55</v>
      </c>
      <c r="C91">
        <v>8.6999999999999994E-2</v>
      </c>
      <c r="D91">
        <v>0.30199999999999999</v>
      </c>
      <c r="E91">
        <v>-0.41660000000000003</v>
      </c>
      <c r="F91">
        <v>-0.27339999999999998</v>
      </c>
      <c r="G91">
        <v>-0.125</v>
      </c>
      <c r="H91">
        <v>3.2000000000000002E-3</v>
      </c>
      <c r="I91">
        <v>0.21360000000000001</v>
      </c>
      <c r="J91">
        <v>0.33119999999999999</v>
      </c>
      <c r="K91">
        <v>0.42630000000000001</v>
      </c>
      <c r="L91">
        <v>0.52410000000000001</v>
      </c>
      <c r="M91">
        <v>0.62360000000000004</v>
      </c>
      <c r="N91">
        <v>0.72170000000000001</v>
      </c>
      <c r="O91">
        <v>0.8165</v>
      </c>
      <c r="P91">
        <v>0.90590000000000004</v>
      </c>
      <c r="Q91">
        <v>0.9889</v>
      </c>
      <c r="R91">
        <v>1.0582</v>
      </c>
      <c r="S91">
        <v>1.1042000000000001</v>
      </c>
      <c r="T91">
        <v>1.1555</v>
      </c>
      <c r="U91">
        <v>1.1303000000000001</v>
      </c>
      <c r="V91">
        <v>1.097</v>
      </c>
      <c r="W91">
        <f t="shared" si="6"/>
        <v>1.1555</v>
      </c>
      <c r="X91">
        <v>4.0489999999999998E-2</v>
      </c>
      <c r="Y91">
        <v>0.02</v>
      </c>
      <c r="Z91">
        <v>1.439E-2</v>
      </c>
      <c r="AA91">
        <v>1.0540000000000001E-2</v>
      </c>
      <c r="AB91">
        <v>9.7599999999999996E-3</v>
      </c>
      <c r="AC91">
        <v>9.3299999999999998E-3</v>
      </c>
      <c r="AD91">
        <v>9.0600000000000003E-3</v>
      </c>
      <c r="AE91">
        <v>8.9800000000000001E-3</v>
      </c>
      <c r="AF91">
        <v>9.2800000000000001E-3</v>
      </c>
      <c r="AG91">
        <v>1.01E-2</v>
      </c>
      <c r="AH91">
        <v>1.133E-2</v>
      </c>
      <c r="AI91">
        <v>1.3140000000000001E-2</v>
      </c>
      <c r="AJ91">
        <v>1.5730000000000001E-2</v>
      </c>
      <c r="AK91">
        <v>2.0119999999999999E-2</v>
      </c>
      <c r="AL91">
        <v>2.7230000000000001E-2</v>
      </c>
      <c r="AM91">
        <v>3.6409999999999998E-2</v>
      </c>
      <c r="AN91">
        <v>5.1929999999999997E-2</v>
      </c>
      <c r="AO91">
        <v>6.2429999999999999E-2</v>
      </c>
      <c r="AP91">
        <f t="shared" si="7"/>
        <v>8.9800000000000001E-3</v>
      </c>
      <c r="AQ91" t="s">
        <v>60</v>
      </c>
      <c r="AR91">
        <v>0.08</v>
      </c>
      <c r="AS91">
        <v>0.3</v>
      </c>
      <c r="AT91" t="s">
        <v>61</v>
      </c>
      <c r="AU91">
        <v>0</v>
      </c>
      <c r="AV91">
        <v>0</v>
      </c>
      <c r="AW91" t="s">
        <v>60</v>
      </c>
      <c r="AX91">
        <v>0.08</v>
      </c>
      <c r="AY91">
        <v>0.3</v>
      </c>
      <c r="AZ91" t="s">
        <v>61</v>
      </c>
      <c r="BA91">
        <v>0</v>
      </c>
      <c r="BB91">
        <v>0</v>
      </c>
    </row>
    <row r="92" spans="1:54" x14ac:dyDescent="0.35">
      <c r="A92" s="1">
        <v>90</v>
      </c>
      <c r="B92" t="s">
        <v>55</v>
      </c>
      <c r="C92">
        <v>8.6999999999999994E-2</v>
      </c>
      <c r="D92">
        <v>0.30199999999999999</v>
      </c>
      <c r="E92">
        <v>-0.41660000000000003</v>
      </c>
      <c r="F92">
        <v>-0.27339999999999998</v>
      </c>
      <c r="G92">
        <v>-0.125</v>
      </c>
      <c r="H92">
        <v>3.2000000000000002E-3</v>
      </c>
      <c r="I92">
        <v>0.21360000000000001</v>
      </c>
      <c r="J92">
        <v>0.33119999999999999</v>
      </c>
      <c r="K92">
        <v>0.42630000000000001</v>
      </c>
      <c r="L92">
        <v>0.52410000000000001</v>
      </c>
      <c r="M92">
        <v>0.62360000000000004</v>
      </c>
      <c r="N92">
        <v>0.72170000000000001</v>
      </c>
      <c r="O92">
        <v>0.8165</v>
      </c>
      <c r="P92">
        <v>0.90590000000000004</v>
      </c>
      <c r="Q92">
        <v>0.9889</v>
      </c>
      <c r="R92">
        <v>1.0582</v>
      </c>
      <c r="S92">
        <v>1.1042000000000001</v>
      </c>
      <c r="T92">
        <v>1.1555</v>
      </c>
      <c r="U92">
        <v>1.1303000000000001</v>
      </c>
      <c r="V92">
        <v>1.097</v>
      </c>
      <c r="W92">
        <f t="shared" si="6"/>
        <v>1.1555</v>
      </c>
      <c r="X92">
        <v>4.0489999999999998E-2</v>
      </c>
      <c r="Y92">
        <v>0.02</v>
      </c>
      <c r="Z92">
        <v>1.439E-2</v>
      </c>
      <c r="AA92">
        <v>1.0540000000000001E-2</v>
      </c>
      <c r="AB92">
        <v>9.7599999999999996E-3</v>
      </c>
      <c r="AC92">
        <v>9.3299999999999998E-3</v>
      </c>
      <c r="AD92">
        <v>9.0600000000000003E-3</v>
      </c>
      <c r="AE92">
        <v>8.9800000000000001E-3</v>
      </c>
      <c r="AF92">
        <v>9.2800000000000001E-3</v>
      </c>
      <c r="AG92">
        <v>1.01E-2</v>
      </c>
      <c r="AH92">
        <v>1.133E-2</v>
      </c>
      <c r="AI92">
        <v>1.3140000000000001E-2</v>
      </c>
      <c r="AJ92">
        <v>1.5730000000000001E-2</v>
      </c>
      <c r="AK92">
        <v>2.0119999999999999E-2</v>
      </c>
      <c r="AL92">
        <v>2.7230000000000001E-2</v>
      </c>
      <c r="AM92">
        <v>3.6409999999999998E-2</v>
      </c>
      <c r="AN92">
        <v>5.1929999999999997E-2</v>
      </c>
      <c r="AO92">
        <v>6.2429999999999999E-2</v>
      </c>
      <c r="AP92">
        <f t="shared" si="7"/>
        <v>8.9800000000000001E-3</v>
      </c>
      <c r="AQ92" t="s">
        <v>60</v>
      </c>
      <c r="AR92">
        <v>0.08</v>
      </c>
      <c r="AS92">
        <v>0.3</v>
      </c>
      <c r="AT92" t="s">
        <v>61</v>
      </c>
      <c r="AU92">
        <v>0</v>
      </c>
      <c r="AV92">
        <v>0</v>
      </c>
      <c r="AW92" t="s">
        <v>60</v>
      </c>
      <c r="AX92">
        <v>0.08</v>
      </c>
      <c r="AY92">
        <v>0.3</v>
      </c>
      <c r="AZ92" t="s">
        <v>61</v>
      </c>
      <c r="BA92">
        <v>0</v>
      </c>
      <c r="BB92">
        <v>0</v>
      </c>
    </row>
    <row r="93" spans="1:54" x14ac:dyDescent="0.35">
      <c r="A93" s="1">
        <v>91</v>
      </c>
      <c r="B93" t="s">
        <v>55</v>
      </c>
      <c r="C93">
        <v>8.6999999999999994E-2</v>
      </c>
      <c r="D93">
        <v>0.30199999999999999</v>
      </c>
      <c r="E93">
        <v>-0.41660000000000003</v>
      </c>
      <c r="F93">
        <v>-0.27339999999999998</v>
      </c>
      <c r="G93">
        <v>-0.125</v>
      </c>
      <c r="H93">
        <v>3.2000000000000002E-3</v>
      </c>
      <c r="I93">
        <v>0.21360000000000001</v>
      </c>
      <c r="J93">
        <v>0.33119999999999999</v>
      </c>
      <c r="K93">
        <v>0.42630000000000001</v>
      </c>
      <c r="L93">
        <v>0.52410000000000001</v>
      </c>
      <c r="M93">
        <v>0.62360000000000004</v>
      </c>
      <c r="N93">
        <v>0.72170000000000001</v>
      </c>
      <c r="O93">
        <v>0.8165</v>
      </c>
      <c r="P93">
        <v>0.90590000000000004</v>
      </c>
      <c r="Q93">
        <v>0.9889</v>
      </c>
      <c r="R93">
        <v>1.0582</v>
      </c>
      <c r="S93">
        <v>1.1042000000000001</v>
      </c>
      <c r="T93">
        <v>1.1555</v>
      </c>
      <c r="U93">
        <v>1.1303000000000001</v>
      </c>
      <c r="V93">
        <v>1.097</v>
      </c>
      <c r="W93">
        <f t="shared" si="6"/>
        <v>1.1555</v>
      </c>
      <c r="X93">
        <v>4.0489999999999998E-2</v>
      </c>
      <c r="Y93">
        <v>0.02</v>
      </c>
      <c r="Z93">
        <v>1.439E-2</v>
      </c>
      <c r="AA93">
        <v>1.0540000000000001E-2</v>
      </c>
      <c r="AB93">
        <v>9.7599999999999996E-3</v>
      </c>
      <c r="AC93">
        <v>9.3299999999999998E-3</v>
      </c>
      <c r="AD93">
        <v>9.0600000000000003E-3</v>
      </c>
      <c r="AE93">
        <v>8.9800000000000001E-3</v>
      </c>
      <c r="AF93">
        <v>9.2800000000000001E-3</v>
      </c>
      <c r="AG93">
        <v>1.01E-2</v>
      </c>
      <c r="AH93">
        <v>1.133E-2</v>
      </c>
      <c r="AI93">
        <v>1.3140000000000001E-2</v>
      </c>
      <c r="AJ93">
        <v>1.5730000000000001E-2</v>
      </c>
      <c r="AK93">
        <v>2.0119999999999999E-2</v>
      </c>
      <c r="AL93">
        <v>2.7230000000000001E-2</v>
      </c>
      <c r="AM93">
        <v>3.6409999999999998E-2</v>
      </c>
      <c r="AN93">
        <v>5.1929999999999997E-2</v>
      </c>
      <c r="AO93">
        <v>6.2429999999999999E-2</v>
      </c>
      <c r="AP93">
        <f t="shared" si="7"/>
        <v>8.9800000000000001E-3</v>
      </c>
      <c r="AQ93" t="s">
        <v>60</v>
      </c>
      <c r="AR93">
        <v>0.08</v>
      </c>
      <c r="AS93">
        <v>0.3</v>
      </c>
      <c r="AT93" t="s">
        <v>61</v>
      </c>
      <c r="AU93">
        <v>0</v>
      </c>
      <c r="AV93">
        <v>0</v>
      </c>
      <c r="AW93" t="s">
        <v>60</v>
      </c>
      <c r="AX93">
        <v>0.08</v>
      </c>
      <c r="AY93">
        <v>0.3</v>
      </c>
      <c r="AZ93" t="s">
        <v>61</v>
      </c>
      <c r="BA93">
        <v>0</v>
      </c>
      <c r="BB93">
        <v>0</v>
      </c>
    </row>
    <row r="94" spans="1:54" x14ac:dyDescent="0.35">
      <c r="A94" s="1">
        <v>92</v>
      </c>
      <c r="B94" t="s">
        <v>55</v>
      </c>
      <c r="C94">
        <v>8.6999999999999994E-2</v>
      </c>
      <c r="D94">
        <v>0.30199999999999999</v>
      </c>
      <c r="E94">
        <v>-0.41660000000000003</v>
      </c>
      <c r="F94">
        <v>-0.27339999999999998</v>
      </c>
      <c r="G94">
        <v>-0.125</v>
      </c>
      <c r="H94">
        <v>3.2000000000000002E-3</v>
      </c>
      <c r="I94">
        <v>0.21360000000000001</v>
      </c>
      <c r="J94">
        <v>0.33119999999999999</v>
      </c>
      <c r="K94">
        <v>0.42630000000000001</v>
      </c>
      <c r="L94">
        <v>0.52410000000000001</v>
      </c>
      <c r="M94">
        <v>0.62360000000000004</v>
      </c>
      <c r="N94">
        <v>0.72170000000000001</v>
      </c>
      <c r="O94">
        <v>0.8165</v>
      </c>
      <c r="P94">
        <v>0.90590000000000004</v>
      </c>
      <c r="Q94">
        <v>0.9889</v>
      </c>
      <c r="R94">
        <v>1.0582</v>
      </c>
      <c r="S94">
        <v>1.1042000000000001</v>
      </c>
      <c r="T94">
        <v>1.1555</v>
      </c>
      <c r="U94">
        <v>1.1303000000000001</v>
      </c>
      <c r="V94">
        <v>1.097</v>
      </c>
      <c r="W94">
        <f t="shared" si="6"/>
        <v>1.1555</v>
      </c>
      <c r="X94">
        <v>4.0489999999999998E-2</v>
      </c>
      <c r="Y94">
        <v>0.02</v>
      </c>
      <c r="Z94">
        <v>1.439E-2</v>
      </c>
      <c r="AA94">
        <v>1.0540000000000001E-2</v>
      </c>
      <c r="AB94">
        <v>9.7599999999999996E-3</v>
      </c>
      <c r="AC94">
        <v>9.3299999999999998E-3</v>
      </c>
      <c r="AD94">
        <v>9.0600000000000003E-3</v>
      </c>
      <c r="AE94">
        <v>8.9800000000000001E-3</v>
      </c>
      <c r="AF94">
        <v>9.2800000000000001E-3</v>
      </c>
      <c r="AG94">
        <v>1.01E-2</v>
      </c>
      <c r="AH94">
        <v>1.133E-2</v>
      </c>
      <c r="AI94">
        <v>1.3140000000000001E-2</v>
      </c>
      <c r="AJ94">
        <v>1.5730000000000001E-2</v>
      </c>
      <c r="AK94">
        <v>2.0119999999999999E-2</v>
      </c>
      <c r="AL94">
        <v>2.7230000000000001E-2</v>
      </c>
      <c r="AM94">
        <v>3.6409999999999998E-2</v>
      </c>
      <c r="AN94">
        <v>5.1929999999999997E-2</v>
      </c>
      <c r="AO94">
        <v>6.2429999999999999E-2</v>
      </c>
      <c r="AP94">
        <f t="shared" si="7"/>
        <v>8.9800000000000001E-3</v>
      </c>
      <c r="AQ94" t="s">
        <v>60</v>
      </c>
      <c r="AR94">
        <v>0.08</v>
      </c>
      <c r="AS94">
        <v>0.3</v>
      </c>
      <c r="AT94" t="s">
        <v>61</v>
      </c>
      <c r="AU94">
        <v>0</v>
      </c>
      <c r="AV94">
        <v>0</v>
      </c>
      <c r="AW94" t="s">
        <v>60</v>
      </c>
      <c r="AX94">
        <v>0.08</v>
      </c>
      <c r="AY94">
        <v>0.3</v>
      </c>
      <c r="AZ94" t="s">
        <v>61</v>
      </c>
      <c r="BA94">
        <v>0</v>
      </c>
      <c r="BB94">
        <v>0</v>
      </c>
    </row>
    <row r="95" spans="1:54" x14ac:dyDescent="0.35">
      <c r="A95" s="1">
        <v>93</v>
      </c>
      <c r="B95" t="s">
        <v>55</v>
      </c>
      <c r="C95">
        <v>8.6999999999999994E-2</v>
      </c>
      <c r="D95">
        <v>0.30199999999999999</v>
      </c>
      <c r="E95">
        <v>-0.41660000000000003</v>
      </c>
      <c r="F95">
        <v>-0.27339999999999998</v>
      </c>
      <c r="G95">
        <v>-0.125</v>
      </c>
      <c r="H95">
        <v>3.2000000000000002E-3</v>
      </c>
      <c r="I95">
        <v>0.21360000000000001</v>
      </c>
      <c r="J95">
        <v>0.33119999999999999</v>
      </c>
      <c r="K95">
        <v>0.42630000000000001</v>
      </c>
      <c r="L95">
        <v>0.52410000000000001</v>
      </c>
      <c r="M95">
        <v>0.62360000000000004</v>
      </c>
      <c r="N95">
        <v>0.72170000000000001</v>
      </c>
      <c r="O95">
        <v>0.8165</v>
      </c>
      <c r="P95">
        <v>0.90590000000000004</v>
      </c>
      <c r="Q95">
        <v>0.9889</v>
      </c>
      <c r="R95">
        <v>1.0582</v>
      </c>
      <c r="S95">
        <v>1.1042000000000001</v>
      </c>
      <c r="T95">
        <v>1.1555</v>
      </c>
      <c r="U95">
        <v>1.1303000000000001</v>
      </c>
      <c r="V95">
        <v>1.097</v>
      </c>
      <c r="W95">
        <f t="shared" si="6"/>
        <v>1.1555</v>
      </c>
      <c r="X95">
        <v>4.0489999999999998E-2</v>
      </c>
      <c r="Y95">
        <v>0.02</v>
      </c>
      <c r="Z95">
        <v>1.439E-2</v>
      </c>
      <c r="AA95">
        <v>1.0540000000000001E-2</v>
      </c>
      <c r="AB95">
        <v>9.7599999999999996E-3</v>
      </c>
      <c r="AC95">
        <v>9.3299999999999998E-3</v>
      </c>
      <c r="AD95">
        <v>9.0600000000000003E-3</v>
      </c>
      <c r="AE95">
        <v>8.9800000000000001E-3</v>
      </c>
      <c r="AF95">
        <v>9.2800000000000001E-3</v>
      </c>
      <c r="AG95">
        <v>1.01E-2</v>
      </c>
      <c r="AH95">
        <v>1.133E-2</v>
      </c>
      <c r="AI95">
        <v>1.3140000000000001E-2</v>
      </c>
      <c r="AJ95">
        <v>1.5730000000000001E-2</v>
      </c>
      <c r="AK95">
        <v>2.0119999999999999E-2</v>
      </c>
      <c r="AL95">
        <v>2.7230000000000001E-2</v>
      </c>
      <c r="AM95">
        <v>3.6409999999999998E-2</v>
      </c>
      <c r="AN95">
        <v>5.1929999999999997E-2</v>
      </c>
      <c r="AO95">
        <v>6.2429999999999999E-2</v>
      </c>
      <c r="AP95">
        <f t="shared" si="7"/>
        <v>8.9800000000000001E-3</v>
      </c>
      <c r="AQ95" t="s">
        <v>60</v>
      </c>
      <c r="AR95">
        <v>0.08</v>
      </c>
      <c r="AS95">
        <v>0.3</v>
      </c>
      <c r="AT95" t="s">
        <v>61</v>
      </c>
      <c r="AU95">
        <v>0</v>
      </c>
      <c r="AV95">
        <v>0</v>
      </c>
      <c r="AW95" t="s">
        <v>60</v>
      </c>
      <c r="AX95">
        <v>0.08</v>
      </c>
      <c r="AY95">
        <v>0.3</v>
      </c>
      <c r="AZ95" t="s">
        <v>61</v>
      </c>
      <c r="BA95">
        <v>0</v>
      </c>
      <c r="BB95">
        <v>0</v>
      </c>
    </row>
    <row r="96" spans="1:54" x14ac:dyDescent="0.35">
      <c r="A96" s="1">
        <v>94</v>
      </c>
      <c r="B96" t="s">
        <v>55</v>
      </c>
      <c r="C96">
        <v>8.6999999999999994E-2</v>
      </c>
      <c r="D96">
        <v>0.30199999999999999</v>
      </c>
      <c r="E96">
        <v>-0.41660000000000003</v>
      </c>
      <c r="F96">
        <v>-0.27339999999999998</v>
      </c>
      <c r="G96">
        <v>-0.125</v>
      </c>
      <c r="H96">
        <v>3.2000000000000002E-3</v>
      </c>
      <c r="I96">
        <v>0.21360000000000001</v>
      </c>
      <c r="J96">
        <v>0.33119999999999999</v>
      </c>
      <c r="K96">
        <v>0.42630000000000001</v>
      </c>
      <c r="L96">
        <v>0.52410000000000001</v>
      </c>
      <c r="M96">
        <v>0.62360000000000004</v>
      </c>
      <c r="N96">
        <v>0.72170000000000001</v>
      </c>
      <c r="O96">
        <v>0.8165</v>
      </c>
      <c r="P96">
        <v>0.90590000000000004</v>
      </c>
      <c r="Q96">
        <v>0.9889</v>
      </c>
      <c r="R96">
        <v>1.0582</v>
      </c>
      <c r="S96">
        <v>1.1042000000000001</v>
      </c>
      <c r="T96">
        <v>1.1555</v>
      </c>
      <c r="U96">
        <v>1.1303000000000001</v>
      </c>
      <c r="V96">
        <v>1.097</v>
      </c>
      <c r="W96">
        <f t="shared" si="6"/>
        <v>1.1555</v>
      </c>
      <c r="X96">
        <v>4.0489999999999998E-2</v>
      </c>
      <c r="Y96">
        <v>0.02</v>
      </c>
      <c r="Z96">
        <v>1.439E-2</v>
      </c>
      <c r="AA96">
        <v>1.0540000000000001E-2</v>
      </c>
      <c r="AB96">
        <v>9.7599999999999996E-3</v>
      </c>
      <c r="AC96">
        <v>9.3299999999999998E-3</v>
      </c>
      <c r="AD96">
        <v>9.0600000000000003E-3</v>
      </c>
      <c r="AE96">
        <v>8.9800000000000001E-3</v>
      </c>
      <c r="AF96">
        <v>9.2800000000000001E-3</v>
      </c>
      <c r="AG96">
        <v>1.01E-2</v>
      </c>
      <c r="AH96">
        <v>1.133E-2</v>
      </c>
      <c r="AI96">
        <v>1.3140000000000001E-2</v>
      </c>
      <c r="AJ96">
        <v>1.5730000000000001E-2</v>
      </c>
      <c r="AK96">
        <v>2.0119999999999999E-2</v>
      </c>
      <c r="AL96">
        <v>2.7230000000000001E-2</v>
      </c>
      <c r="AM96">
        <v>3.6409999999999998E-2</v>
      </c>
      <c r="AN96">
        <v>5.1929999999999997E-2</v>
      </c>
      <c r="AO96">
        <v>6.2429999999999999E-2</v>
      </c>
      <c r="AP96">
        <f t="shared" si="7"/>
        <v>8.9800000000000001E-3</v>
      </c>
      <c r="AQ96" t="s">
        <v>60</v>
      </c>
      <c r="AR96">
        <v>0.08</v>
      </c>
      <c r="AS96">
        <v>0.3</v>
      </c>
      <c r="AT96" t="s">
        <v>61</v>
      </c>
      <c r="AU96">
        <v>0</v>
      </c>
      <c r="AV96">
        <v>0</v>
      </c>
      <c r="AW96" t="s">
        <v>60</v>
      </c>
      <c r="AX96">
        <v>0.08</v>
      </c>
      <c r="AY96">
        <v>0.3</v>
      </c>
      <c r="AZ96" t="s">
        <v>61</v>
      </c>
      <c r="BA96">
        <v>0</v>
      </c>
      <c r="BB96">
        <v>0</v>
      </c>
    </row>
    <row r="97" spans="1:54" x14ac:dyDescent="0.35">
      <c r="A97" s="1">
        <v>95</v>
      </c>
      <c r="B97" t="s">
        <v>55</v>
      </c>
      <c r="C97">
        <v>8.6999999999999994E-2</v>
      </c>
      <c r="D97">
        <v>0.30199999999999999</v>
      </c>
      <c r="E97">
        <v>-0.41660000000000003</v>
      </c>
      <c r="F97">
        <v>-0.27339999999999998</v>
      </c>
      <c r="G97">
        <v>-0.125</v>
      </c>
      <c r="H97">
        <v>3.2000000000000002E-3</v>
      </c>
      <c r="I97">
        <v>0.21360000000000001</v>
      </c>
      <c r="J97">
        <v>0.33119999999999999</v>
      </c>
      <c r="K97">
        <v>0.42630000000000001</v>
      </c>
      <c r="L97">
        <v>0.52410000000000001</v>
      </c>
      <c r="M97">
        <v>0.62360000000000004</v>
      </c>
      <c r="N97">
        <v>0.72170000000000001</v>
      </c>
      <c r="O97">
        <v>0.8165</v>
      </c>
      <c r="P97">
        <v>0.90590000000000004</v>
      </c>
      <c r="Q97">
        <v>0.9889</v>
      </c>
      <c r="R97">
        <v>1.0582</v>
      </c>
      <c r="S97">
        <v>1.1042000000000001</v>
      </c>
      <c r="T97">
        <v>1.1555</v>
      </c>
      <c r="U97">
        <v>1.1303000000000001</v>
      </c>
      <c r="V97">
        <v>1.097</v>
      </c>
      <c r="W97">
        <f t="shared" si="6"/>
        <v>1.1555</v>
      </c>
      <c r="X97">
        <v>4.0489999999999998E-2</v>
      </c>
      <c r="Y97">
        <v>0.02</v>
      </c>
      <c r="Z97">
        <v>1.439E-2</v>
      </c>
      <c r="AA97">
        <v>1.0540000000000001E-2</v>
      </c>
      <c r="AB97">
        <v>9.7599999999999996E-3</v>
      </c>
      <c r="AC97">
        <v>9.3299999999999998E-3</v>
      </c>
      <c r="AD97">
        <v>9.0600000000000003E-3</v>
      </c>
      <c r="AE97">
        <v>8.9800000000000001E-3</v>
      </c>
      <c r="AF97">
        <v>9.2800000000000001E-3</v>
      </c>
      <c r="AG97">
        <v>1.01E-2</v>
      </c>
      <c r="AH97">
        <v>1.133E-2</v>
      </c>
      <c r="AI97">
        <v>1.3140000000000001E-2</v>
      </c>
      <c r="AJ97">
        <v>1.5730000000000001E-2</v>
      </c>
      <c r="AK97">
        <v>2.0119999999999999E-2</v>
      </c>
      <c r="AL97">
        <v>2.7230000000000001E-2</v>
      </c>
      <c r="AM97">
        <v>3.6409999999999998E-2</v>
      </c>
      <c r="AN97">
        <v>5.1929999999999997E-2</v>
      </c>
      <c r="AO97">
        <v>6.2429999999999999E-2</v>
      </c>
      <c r="AP97">
        <f t="shared" si="7"/>
        <v>8.9800000000000001E-3</v>
      </c>
      <c r="AQ97" t="s">
        <v>60</v>
      </c>
      <c r="AR97">
        <v>0.08</v>
      </c>
      <c r="AS97">
        <v>0.3</v>
      </c>
      <c r="AT97" t="s">
        <v>61</v>
      </c>
      <c r="AU97">
        <v>0</v>
      </c>
      <c r="AV97">
        <v>0</v>
      </c>
      <c r="AW97" t="s">
        <v>60</v>
      </c>
      <c r="AX97">
        <v>0.08</v>
      </c>
      <c r="AY97">
        <v>0.3</v>
      </c>
      <c r="AZ97" t="s">
        <v>61</v>
      </c>
      <c r="BA97">
        <v>0</v>
      </c>
      <c r="BB97">
        <v>0</v>
      </c>
    </row>
    <row r="98" spans="1:54" x14ac:dyDescent="0.35">
      <c r="A98" s="1">
        <v>96</v>
      </c>
      <c r="B98" t="s">
        <v>55</v>
      </c>
      <c r="C98">
        <v>8.6999999999999994E-2</v>
      </c>
      <c r="D98">
        <v>0.30199999999999999</v>
      </c>
      <c r="E98">
        <v>-0.41660000000000003</v>
      </c>
      <c r="F98">
        <v>-0.27339999999999998</v>
      </c>
      <c r="G98">
        <v>-0.125</v>
      </c>
      <c r="H98">
        <v>3.2000000000000002E-3</v>
      </c>
      <c r="I98">
        <v>0.21360000000000001</v>
      </c>
      <c r="J98">
        <v>0.33119999999999999</v>
      </c>
      <c r="K98">
        <v>0.42630000000000001</v>
      </c>
      <c r="L98">
        <v>0.52410000000000001</v>
      </c>
      <c r="M98">
        <v>0.62360000000000004</v>
      </c>
      <c r="N98">
        <v>0.72170000000000001</v>
      </c>
      <c r="O98">
        <v>0.8165</v>
      </c>
      <c r="P98">
        <v>0.90590000000000004</v>
      </c>
      <c r="Q98">
        <v>0.9889</v>
      </c>
      <c r="R98">
        <v>1.0582</v>
      </c>
      <c r="S98">
        <v>1.1042000000000001</v>
      </c>
      <c r="T98">
        <v>1.1555</v>
      </c>
      <c r="U98">
        <v>1.1303000000000001</v>
      </c>
      <c r="V98">
        <v>1.097</v>
      </c>
      <c r="W98">
        <f t="shared" si="6"/>
        <v>1.1555</v>
      </c>
      <c r="X98">
        <v>4.0489999999999998E-2</v>
      </c>
      <c r="Y98">
        <v>0.02</v>
      </c>
      <c r="Z98">
        <v>1.439E-2</v>
      </c>
      <c r="AA98">
        <v>1.0540000000000001E-2</v>
      </c>
      <c r="AB98">
        <v>9.7599999999999996E-3</v>
      </c>
      <c r="AC98">
        <v>9.3299999999999998E-3</v>
      </c>
      <c r="AD98">
        <v>9.0600000000000003E-3</v>
      </c>
      <c r="AE98">
        <v>8.9800000000000001E-3</v>
      </c>
      <c r="AF98">
        <v>9.2800000000000001E-3</v>
      </c>
      <c r="AG98">
        <v>1.01E-2</v>
      </c>
      <c r="AH98">
        <v>1.133E-2</v>
      </c>
      <c r="AI98">
        <v>1.3140000000000001E-2</v>
      </c>
      <c r="AJ98">
        <v>1.5730000000000001E-2</v>
      </c>
      <c r="AK98">
        <v>2.0119999999999999E-2</v>
      </c>
      <c r="AL98">
        <v>2.7230000000000001E-2</v>
      </c>
      <c r="AM98">
        <v>3.6409999999999998E-2</v>
      </c>
      <c r="AN98">
        <v>5.1929999999999997E-2</v>
      </c>
      <c r="AO98">
        <v>6.2429999999999999E-2</v>
      </c>
      <c r="AP98">
        <f t="shared" si="7"/>
        <v>8.9800000000000001E-3</v>
      </c>
      <c r="AQ98" t="s">
        <v>60</v>
      </c>
      <c r="AR98">
        <v>0.08</v>
      </c>
      <c r="AS98">
        <v>0.3</v>
      </c>
      <c r="AT98" t="s">
        <v>61</v>
      </c>
      <c r="AU98">
        <v>0</v>
      </c>
      <c r="AV98">
        <v>0</v>
      </c>
      <c r="AW98" t="s">
        <v>60</v>
      </c>
      <c r="AX98">
        <v>0.08</v>
      </c>
      <c r="AY98">
        <v>0.3</v>
      </c>
      <c r="AZ98" t="s">
        <v>61</v>
      </c>
      <c r="BA98">
        <v>0</v>
      </c>
      <c r="BB98">
        <v>0</v>
      </c>
    </row>
    <row r="99" spans="1:54" x14ac:dyDescent="0.35">
      <c r="A99" s="1">
        <v>97</v>
      </c>
      <c r="B99" t="s">
        <v>55</v>
      </c>
      <c r="C99">
        <v>8.6999999999999994E-2</v>
      </c>
      <c r="D99">
        <v>0.30199999999999999</v>
      </c>
      <c r="E99">
        <v>-0.41660000000000003</v>
      </c>
      <c r="F99">
        <v>-0.27339999999999998</v>
      </c>
      <c r="G99">
        <v>-0.125</v>
      </c>
      <c r="H99">
        <v>3.2000000000000002E-3</v>
      </c>
      <c r="I99">
        <v>0.21360000000000001</v>
      </c>
      <c r="J99">
        <v>0.33119999999999999</v>
      </c>
      <c r="K99">
        <v>0.42630000000000001</v>
      </c>
      <c r="L99">
        <v>0.52410000000000001</v>
      </c>
      <c r="M99">
        <v>0.62360000000000004</v>
      </c>
      <c r="N99">
        <v>0.72170000000000001</v>
      </c>
      <c r="O99">
        <v>0.8165</v>
      </c>
      <c r="P99">
        <v>0.90590000000000004</v>
      </c>
      <c r="Q99">
        <v>0.9889</v>
      </c>
      <c r="R99">
        <v>1.0582</v>
      </c>
      <c r="S99">
        <v>1.1042000000000001</v>
      </c>
      <c r="T99">
        <v>1.1555</v>
      </c>
      <c r="U99">
        <v>1.1303000000000001</v>
      </c>
      <c r="V99">
        <v>1.097</v>
      </c>
      <c r="W99">
        <f t="shared" si="6"/>
        <v>1.1555</v>
      </c>
      <c r="X99">
        <v>4.0489999999999998E-2</v>
      </c>
      <c r="Y99">
        <v>0.02</v>
      </c>
      <c r="Z99">
        <v>1.439E-2</v>
      </c>
      <c r="AA99">
        <v>1.0540000000000001E-2</v>
      </c>
      <c r="AB99">
        <v>9.7599999999999996E-3</v>
      </c>
      <c r="AC99">
        <v>9.3299999999999998E-3</v>
      </c>
      <c r="AD99">
        <v>9.0600000000000003E-3</v>
      </c>
      <c r="AE99">
        <v>8.9800000000000001E-3</v>
      </c>
      <c r="AF99">
        <v>9.2800000000000001E-3</v>
      </c>
      <c r="AG99">
        <v>1.01E-2</v>
      </c>
      <c r="AH99">
        <v>1.133E-2</v>
      </c>
      <c r="AI99">
        <v>1.3140000000000001E-2</v>
      </c>
      <c r="AJ99">
        <v>1.5730000000000001E-2</v>
      </c>
      <c r="AK99">
        <v>2.0119999999999999E-2</v>
      </c>
      <c r="AL99">
        <v>2.7230000000000001E-2</v>
      </c>
      <c r="AM99">
        <v>3.6409999999999998E-2</v>
      </c>
      <c r="AN99">
        <v>5.1929999999999997E-2</v>
      </c>
      <c r="AO99">
        <v>6.2429999999999999E-2</v>
      </c>
      <c r="AP99">
        <f t="shared" si="7"/>
        <v>8.9800000000000001E-3</v>
      </c>
      <c r="AQ99" t="s">
        <v>60</v>
      </c>
      <c r="AR99">
        <v>0.08</v>
      </c>
      <c r="AS99">
        <v>0.3</v>
      </c>
      <c r="AT99" t="s">
        <v>61</v>
      </c>
      <c r="AU99">
        <v>0</v>
      </c>
      <c r="AV99">
        <v>0</v>
      </c>
      <c r="AW99" t="s">
        <v>60</v>
      </c>
      <c r="AX99">
        <v>0.08</v>
      </c>
      <c r="AY99">
        <v>0.3</v>
      </c>
      <c r="AZ99" t="s">
        <v>61</v>
      </c>
      <c r="BA99">
        <v>0</v>
      </c>
      <c r="BB99">
        <v>0</v>
      </c>
    </row>
    <row r="100" spans="1:54" x14ac:dyDescent="0.35">
      <c r="A100" s="1">
        <v>98</v>
      </c>
      <c r="B100" t="s">
        <v>55</v>
      </c>
      <c r="C100">
        <v>8.6999999999999994E-2</v>
      </c>
      <c r="D100">
        <v>0.30199999999999999</v>
      </c>
      <c r="E100">
        <v>-0.41660000000000003</v>
      </c>
      <c r="F100">
        <v>-0.27339999999999998</v>
      </c>
      <c r="G100">
        <v>-0.125</v>
      </c>
      <c r="H100">
        <v>3.2000000000000002E-3</v>
      </c>
      <c r="I100">
        <v>0.21360000000000001</v>
      </c>
      <c r="J100">
        <v>0.33119999999999999</v>
      </c>
      <c r="K100">
        <v>0.42630000000000001</v>
      </c>
      <c r="L100">
        <v>0.52410000000000001</v>
      </c>
      <c r="M100">
        <v>0.62360000000000004</v>
      </c>
      <c r="N100">
        <v>0.72170000000000001</v>
      </c>
      <c r="O100">
        <v>0.8165</v>
      </c>
      <c r="P100">
        <v>0.90590000000000004</v>
      </c>
      <c r="Q100">
        <v>0.9889</v>
      </c>
      <c r="R100">
        <v>1.0582</v>
      </c>
      <c r="S100">
        <v>1.1042000000000001</v>
      </c>
      <c r="T100">
        <v>1.1555</v>
      </c>
      <c r="U100">
        <v>1.1303000000000001</v>
      </c>
      <c r="V100">
        <v>1.097</v>
      </c>
      <c r="W100">
        <f t="shared" si="6"/>
        <v>1.1555</v>
      </c>
      <c r="X100">
        <v>4.0489999999999998E-2</v>
      </c>
      <c r="Y100">
        <v>0.02</v>
      </c>
      <c r="Z100">
        <v>1.439E-2</v>
      </c>
      <c r="AA100">
        <v>1.0540000000000001E-2</v>
      </c>
      <c r="AB100">
        <v>9.7599999999999996E-3</v>
      </c>
      <c r="AC100">
        <v>9.3299999999999998E-3</v>
      </c>
      <c r="AD100">
        <v>9.0600000000000003E-3</v>
      </c>
      <c r="AE100">
        <v>8.9800000000000001E-3</v>
      </c>
      <c r="AF100">
        <v>9.2800000000000001E-3</v>
      </c>
      <c r="AG100">
        <v>1.01E-2</v>
      </c>
      <c r="AH100">
        <v>1.133E-2</v>
      </c>
      <c r="AI100">
        <v>1.3140000000000001E-2</v>
      </c>
      <c r="AJ100">
        <v>1.5730000000000001E-2</v>
      </c>
      <c r="AK100">
        <v>2.0119999999999999E-2</v>
      </c>
      <c r="AL100">
        <v>2.7230000000000001E-2</v>
      </c>
      <c r="AM100">
        <v>3.6409999999999998E-2</v>
      </c>
      <c r="AN100">
        <v>5.1929999999999997E-2</v>
      </c>
      <c r="AO100">
        <v>6.2429999999999999E-2</v>
      </c>
      <c r="AP100">
        <f t="shared" si="7"/>
        <v>8.9800000000000001E-3</v>
      </c>
      <c r="AQ100" t="s">
        <v>60</v>
      </c>
      <c r="AR100">
        <v>0.08</v>
      </c>
      <c r="AS100">
        <v>0.3</v>
      </c>
      <c r="AT100" t="s">
        <v>61</v>
      </c>
      <c r="AU100">
        <v>0</v>
      </c>
      <c r="AV100">
        <v>0</v>
      </c>
      <c r="AW100" t="s">
        <v>60</v>
      </c>
      <c r="AX100">
        <v>0.08</v>
      </c>
      <c r="AY100">
        <v>0.3</v>
      </c>
      <c r="AZ100" t="s">
        <v>61</v>
      </c>
      <c r="BA100">
        <v>0</v>
      </c>
      <c r="BB100">
        <v>0</v>
      </c>
    </row>
    <row r="101" spans="1:54" x14ac:dyDescent="0.35">
      <c r="A101" s="1">
        <v>99</v>
      </c>
      <c r="B101" t="s">
        <v>55</v>
      </c>
      <c r="C101">
        <v>8.6999999999999994E-2</v>
      </c>
      <c r="D101">
        <v>0.30199999999999999</v>
      </c>
      <c r="E101">
        <v>-0.41660000000000003</v>
      </c>
      <c r="F101">
        <v>-0.27339999999999998</v>
      </c>
      <c r="G101">
        <v>-0.125</v>
      </c>
      <c r="H101">
        <v>3.2000000000000002E-3</v>
      </c>
      <c r="I101">
        <v>0.21360000000000001</v>
      </c>
      <c r="J101">
        <v>0.33119999999999999</v>
      </c>
      <c r="K101">
        <v>0.42630000000000001</v>
      </c>
      <c r="L101">
        <v>0.52410000000000001</v>
      </c>
      <c r="M101">
        <v>0.62360000000000004</v>
      </c>
      <c r="N101">
        <v>0.72170000000000001</v>
      </c>
      <c r="O101">
        <v>0.8165</v>
      </c>
      <c r="P101">
        <v>0.90590000000000004</v>
      </c>
      <c r="Q101">
        <v>0.9889</v>
      </c>
      <c r="R101">
        <v>1.0582</v>
      </c>
      <c r="S101">
        <v>1.1042000000000001</v>
      </c>
      <c r="T101">
        <v>1.1555</v>
      </c>
      <c r="U101">
        <v>1.1303000000000001</v>
      </c>
      <c r="V101">
        <v>1.097</v>
      </c>
      <c r="W101">
        <f t="shared" si="6"/>
        <v>1.1555</v>
      </c>
      <c r="X101">
        <v>4.0489999999999998E-2</v>
      </c>
      <c r="Y101">
        <v>0.02</v>
      </c>
      <c r="Z101">
        <v>1.439E-2</v>
      </c>
      <c r="AA101">
        <v>1.0540000000000001E-2</v>
      </c>
      <c r="AB101">
        <v>9.7599999999999996E-3</v>
      </c>
      <c r="AC101">
        <v>9.3299999999999998E-3</v>
      </c>
      <c r="AD101">
        <v>9.0600000000000003E-3</v>
      </c>
      <c r="AE101">
        <v>8.9800000000000001E-3</v>
      </c>
      <c r="AF101">
        <v>9.2800000000000001E-3</v>
      </c>
      <c r="AG101">
        <v>1.01E-2</v>
      </c>
      <c r="AH101">
        <v>1.133E-2</v>
      </c>
      <c r="AI101">
        <v>1.3140000000000001E-2</v>
      </c>
      <c r="AJ101">
        <v>1.5730000000000001E-2</v>
      </c>
      <c r="AK101">
        <v>2.0119999999999999E-2</v>
      </c>
      <c r="AL101">
        <v>2.7230000000000001E-2</v>
      </c>
      <c r="AM101">
        <v>3.6409999999999998E-2</v>
      </c>
      <c r="AN101">
        <v>5.1929999999999997E-2</v>
      </c>
      <c r="AO101">
        <v>6.2429999999999999E-2</v>
      </c>
      <c r="AP101">
        <f t="shared" si="7"/>
        <v>8.9800000000000001E-3</v>
      </c>
      <c r="AQ101" t="s">
        <v>60</v>
      </c>
      <c r="AR101">
        <v>0.08</v>
      </c>
      <c r="AS101">
        <v>0.3</v>
      </c>
      <c r="AT101" t="s">
        <v>61</v>
      </c>
      <c r="AU101">
        <v>0</v>
      </c>
      <c r="AV101">
        <v>0</v>
      </c>
      <c r="AW101" t="s">
        <v>60</v>
      </c>
      <c r="AX101">
        <v>0.08</v>
      </c>
      <c r="AY101">
        <v>0.3</v>
      </c>
      <c r="AZ101" t="s">
        <v>61</v>
      </c>
      <c r="BA101">
        <v>0</v>
      </c>
      <c r="BB101">
        <v>0</v>
      </c>
    </row>
    <row r="102" spans="1:54" x14ac:dyDescent="0.35">
      <c r="A102" s="1">
        <v>100</v>
      </c>
      <c r="B102" t="s">
        <v>55</v>
      </c>
      <c r="C102">
        <v>8.6999999999999994E-2</v>
      </c>
      <c r="D102">
        <v>0.30199999999999999</v>
      </c>
      <c r="E102">
        <v>-0.41660000000000003</v>
      </c>
      <c r="F102">
        <v>-0.27339999999999998</v>
      </c>
      <c r="G102">
        <v>-0.125</v>
      </c>
      <c r="H102">
        <v>3.2000000000000002E-3</v>
      </c>
      <c r="I102">
        <v>0.21360000000000001</v>
      </c>
      <c r="J102">
        <v>0.33119999999999999</v>
      </c>
      <c r="K102">
        <v>0.42630000000000001</v>
      </c>
      <c r="L102">
        <v>0.52410000000000001</v>
      </c>
      <c r="M102">
        <v>0.62360000000000004</v>
      </c>
      <c r="N102">
        <v>0.72170000000000001</v>
      </c>
      <c r="O102">
        <v>0.8165</v>
      </c>
      <c r="P102">
        <v>0.90590000000000004</v>
      </c>
      <c r="Q102">
        <v>0.9889</v>
      </c>
      <c r="R102">
        <v>1.0582</v>
      </c>
      <c r="S102">
        <v>1.1042000000000001</v>
      </c>
      <c r="T102">
        <v>1.1555</v>
      </c>
      <c r="U102">
        <v>1.1303000000000001</v>
      </c>
      <c r="V102">
        <v>1.097</v>
      </c>
      <c r="W102">
        <f t="shared" si="6"/>
        <v>1.1555</v>
      </c>
      <c r="X102">
        <v>4.0489999999999998E-2</v>
      </c>
      <c r="Y102">
        <v>0.02</v>
      </c>
      <c r="Z102">
        <v>1.439E-2</v>
      </c>
      <c r="AA102">
        <v>1.0540000000000001E-2</v>
      </c>
      <c r="AB102">
        <v>9.7599999999999996E-3</v>
      </c>
      <c r="AC102">
        <v>9.3299999999999998E-3</v>
      </c>
      <c r="AD102">
        <v>9.0600000000000003E-3</v>
      </c>
      <c r="AE102">
        <v>8.9800000000000001E-3</v>
      </c>
      <c r="AF102">
        <v>9.2800000000000001E-3</v>
      </c>
      <c r="AG102">
        <v>1.01E-2</v>
      </c>
      <c r="AH102">
        <v>1.133E-2</v>
      </c>
      <c r="AI102">
        <v>1.3140000000000001E-2</v>
      </c>
      <c r="AJ102">
        <v>1.5730000000000001E-2</v>
      </c>
      <c r="AK102">
        <v>2.0119999999999999E-2</v>
      </c>
      <c r="AL102">
        <v>2.7230000000000001E-2</v>
      </c>
      <c r="AM102">
        <v>3.6409999999999998E-2</v>
      </c>
      <c r="AN102">
        <v>5.1929999999999997E-2</v>
      </c>
      <c r="AO102">
        <v>6.2429999999999999E-2</v>
      </c>
      <c r="AP102">
        <f t="shared" si="7"/>
        <v>8.9800000000000001E-3</v>
      </c>
      <c r="AQ102" t="s">
        <v>60</v>
      </c>
      <c r="AR102">
        <v>0.08</v>
      </c>
      <c r="AS102">
        <v>0.3</v>
      </c>
      <c r="AT102" t="s">
        <v>61</v>
      </c>
      <c r="AU102">
        <v>0</v>
      </c>
      <c r="AV102">
        <v>0</v>
      </c>
      <c r="AW102" t="s">
        <v>60</v>
      </c>
      <c r="AX102">
        <v>0.08</v>
      </c>
      <c r="AY102">
        <v>0.3</v>
      </c>
      <c r="AZ102" t="s">
        <v>61</v>
      </c>
      <c r="BA102">
        <v>0</v>
      </c>
      <c r="BB102">
        <v>0</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7039A-DE36-48A7-B09A-20ABDB8A0C39}">
  <dimension ref="A1:F21"/>
  <sheetViews>
    <sheetView topLeftCell="C1" zoomScale="65" workbookViewId="0">
      <selection activeCell="H28" sqref="H28"/>
    </sheetView>
  </sheetViews>
  <sheetFormatPr defaultRowHeight="14.5" x14ac:dyDescent="0.35"/>
  <sheetData>
    <row r="1" spans="1:3" ht="15" thickBot="1" x14ac:dyDescent="0.4">
      <c r="A1" s="13" t="s">
        <v>101</v>
      </c>
      <c r="B1" s="14" t="s">
        <v>102</v>
      </c>
      <c r="C1" s="14" t="s">
        <v>103</v>
      </c>
    </row>
    <row r="2" spans="1:3" ht="15" thickBot="1" x14ac:dyDescent="0.4">
      <c r="A2" s="2">
        <v>-5</v>
      </c>
      <c r="B2" s="3">
        <v>-0.32438</v>
      </c>
      <c r="C2" s="3">
        <v>4.4250999999999999E-2</v>
      </c>
    </row>
    <row r="3" spans="1:3" ht="15" thickBot="1" x14ac:dyDescent="0.4">
      <c r="A3" s="2">
        <v>-4</v>
      </c>
      <c r="B3" s="3">
        <v>-0.21503</v>
      </c>
      <c r="C3" s="3">
        <v>3.3783000000000001E-2</v>
      </c>
    </row>
    <row r="4" spans="1:3" ht="15" thickBot="1" x14ac:dyDescent="0.4">
      <c r="A4" s="2">
        <v>-3</v>
      </c>
      <c r="B4" s="3">
        <v>-0.10081</v>
      </c>
      <c r="C4" s="3">
        <v>2.8627E-2</v>
      </c>
    </row>
    <row r="5" spans="1:3" ht="15" thickBot="1" x14ac:dyDescent="0.4">
      <c r="A5" s="2">
        <v>-2</v>
      </c>
      <c r="B5" s="3">
        <v>1.0503E-2</v>
      </c>
      <c r="C5" s="3">
        <v>2.5864000000000002E-2</v>
      </c>
    </row>
    <row r="6" spans="1:3" ht="15" thickBot="1" x14ac:dyDescent="0.4">
      <c r="A6" s="2">
        <v>-1</v>
      </c>
      <c r="B6" s="3">
        <v>0.12155000000000001</v>
      </c>
      <c r="C6" s="3">
        <v>2.4643000000000002E-2</v>
      </c>
    </row>
    <row r="7" spans="1:3" ht="15" thickBot="1" x14ac:dyDescent="0.4">
      <c r="A7" s="2">
        <v>0</v>
      </c>
      <c r="B7" s="3">
        <v>0.24163000000000001</v>
      </c>
      <c r="C7" s="3">
        <v>2.5099E-2</v>
      </c>
    </row>
    <row r="8" spans="1:3" ht="15" thickBot="1" x14ac:dyDescent="0.4">
      <c r="A8" s="2">
        <v>1</v>
      </c>
      <c r="B8" s="3">
        <v>0.34336</v>
      </c>
      <c r="C8" s="3">
        <v>2.5635000000000002E-2</v>
      </c>
    </row>
    <row r="9" spans="1:3" ht="15" thickBot="1" x14ac:dyDescent="0.4">
      <c r="A9" s="2">
        <v>2</v>
      </c>
      <c r="B9" s="3">
        <v>0.45256000000000002</v>
      </c>
      <c r="C9" s="3">
        <v>2.7660000000000001E-2</v>
      </c>
    </row>
    <row r="10" spans="1:3" ht="15" thickBot="1" x14ac:dyDescent="0.4">
      <c r="A10" s="2">
        <v>3</v>
      </c>
      <c r="B10" s="3">
        <v>0.56037000000000003</v>
      </c>
      <c r="C10" s="3">
        <v>3.0676999999999999E-2</v>
      </c>
    </row>
    <row r="11" spans="1:3" ht="15" thickBot="1" x14ac:dyDescent="0.4">
      <c r="A11" s="2">
        <v>4</v>
      </c>
      <c r="B11" s="3">
        <v>0.66625000000000001</v>
      </c>
      <c r="C11" s="3">
        <v>3.4854999999999997E-2</v>
      </c>
    </row>
    <row r="12" spans="1:3" ht="15" thickBot="1" x14ac:dyDescent="0.4">
      <c r="A12" s="2">
        <v>5</v>
      </c>
      <c r="B12" s="3">
        <v>0.76941999999999999</v>
      </c>
      <c r="C12" s="3">
        <v>4.0403000000000001E-2</v>
      </c>
    </row>
    <row r="13" spans="1:3" ht="15" thickBot="1" x14ac:dyDescent="0.4">
      <c r="A13" s="2">
        <v>6</v>
      </c>
      <c r="B13" s="3">
        <v>0.86922999999999995</v>
      </c>
      <c r="C13" s="3">
        <v>4.759E-2</v>
      </c>
    </row>
    <row r="14" spans="1:3" ht="15" thickBot="1" x14ac:dyDescent="0.4">
      <c r="A14" s="2">
        <v>7</v>
      </c>
      <c r="B14" s="3">
        <v>0.96386000000000005</v>
      </c>
      <c r="C14" s="3">
        <v>5.7107999999999999E-2</v>
      </c>
    </row>
    <row r="15" spans="1:3" ht="15" thickBot="1" x14ac:dyDescent="0.4">
      <c r="A15" s="2">
        <v>8</v>
      </c>
      <c r="B15" s="3">
        <v>1.0441</v>
      </c>
      <c r="C15" s="3">
        <v>7.0132E-2</v>
      </c>
    </row>
    <row r="16" spans="1:3" ht="15" thickBot="1" x14ac:dyDescent="0.4">
      <c r="A16" s="2">
        <v>9</v>
      </c>
      <c r="B16" s="3">
        <v>1.0743</v>
      </c>
      <c r="C16" s="3">
        <v>9.0921000000000002E-2</v>
      </c>
    </row>
    <row r="17" spans="1:6" ht="15" thickBot="1" x14ac:dyDescent="0.4">
      <c r="A17" s="2">
        <v>10</v>
      </c>
      <c r="B17" s="3">
        <v>1.0807</v>
      </c>
      <c r="C17" s="3">
        <v>0.11193</v>
      </c>
    </row>
    <row r="18" spans="1:6" ht="15" thickBot="1" x14ac:dyDescent="0.4">
      <c r="A18" s="2">
        <v>11</v>
      </c>
      <c r="B18" s="3">
        <v>1.0379</v>
      </c>
      <c r="C18" s="3">
        <v>0.13253999999999999</v>
      </c>
    </row>
    <row r="19" spans="1:6" ht="15" thickBot="1" x14ac:dyDescent="0.4">
      <c r="A19" s="2">
        <v>12</v>
      </c>
      <c r="B19" s="3">
        <v>1.034</v>
      </c>
      <c r="C19" s="3">
        <v>0.15645000000000001</v>
      </c>
    </row>
    <row r="21" spans="1:6" x14ac:dyDescent="0.35">
      <c r="E21" s="5"/>
      <c r="F21" s="15"/>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8F1BF-02F4-4EE1-B48A-F04EDABB7E7E}">
  <dimension ref="A1:E3"/>
  <sheetViews>
    <sheetView workbookViewId="0">
      <selection activeCell="G8" sqref="G8"/>
    </sheetView>
  </sheetViews>
  <sheetFormatPr defaultRowHeight="14.5" x14ac:dyDescent="0.35"/>
  <cols>
    <col min="1" max="1" width="13.1796875" bestFit="1" customWidth="1"/>
    <col min="2" max="2" width="15.6328125" bestFit="1" customWidth="1"/>
    <col min="3" max="3" width="8.08984375" bestFit="1" customWidth="1"/>
    <col min="4" max="4" width="10.81640625" bestFit="1" customWidth="1"/>
    <col min="5" max="5" width="9.36328125" bestFit="1" customWidth="1"/>
  </cols>
  <sheetData>
    <row r="1" spans="1:5" x14ac:dyDescent="0.35">
      <c r="A1" s="12" t="s">
        <v>104</v>
      </c>
      <c r="B1" s="12" t="s">
        <v>110</v>
      </c>
      <c r="C1" s="12" t="s">
        <v>105</v>
      </c>
      <c r="D1" s="12" t="s">
        <v>106</v>
      </c>
      <c r="E1" s="12" t="s">
        <v>107</v>
      </c>
    </row>
    <row r="2" spans="1:5" x14ac:dyDescent="0.35">
      <c r="A2" s="8">
        <v>20.8</v>
      </c>
      <c r="B2" s="8">
        <v>0.3</v>
      </c>
      <c r="C2" s="8">
        <v>1240</v>
      </c>
      <c r="D2" s="8">
        <v>800</v>
      </c>
      <c r="E2" s="8">
        <v>96.1</v>
      </c>
    </row>
    <row r="3" spans="1:5" x14ac:dyDescent="0.35">
      <c r="A3" s="8" t="s">
        <v>108</v>
      </c>
      <c r="B3" s="8" t="s">
        <v>109</v>
      </c>
      <c r="C3" s="8" t="s">
        <v>108</v>
      </c>
      <c r="D3" s="8" t="s">
        <v>108</v>
      </c>
      <c r="E3" s="8" t="s">
        <v>108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Variable Reference</vt:lpstr>
      <vt:lpstr>Geometry Reference</vt:lpstr>
      <vt:lpstr>Input</vt:lpstr>
      <vt:lpstr>Airfoil_Data</vt:lpstr>
      <vt:lpstr>Benchmark_Truth</vt:lpstr>
      <vt:lpstr>Materials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K Mah</dc:creator>
  <cp:lastModifiedBy>Ghulam Rajabi</cp:lastModifiedBy>
  <dcterms:created xsi:type="dcterms:W3CDTF">2023-12-05T19:03:00Z</dcterms:created>
  <dcterms:modified xsi:type="dcterms:W3CDTF">2024-03-11T19:57:44Z</dcterms:modified>
</cp:coreProperties>
</file>