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224D207C-5206-1244-BD48-16573D458C80}" xr6:coauthVersionLast="47" xr6:coauthVersionMax="47" xr10:uidLastSave="{00000000-0000-0000-0000-000000000000}"/>
  <bookViews>
    <workbookView xWindow="3640" yWindow="460" windowWidth="25540" windowHeight="19380" activeTab="1" xr2:uid="{00000000-000D-0000-FFFF-FFFF00000000}"/>
  </bookViews>
  <sheets>
    <sheet name="PovcalNetFeb20" sheetId="1" state="hidden" r:id="rId1"/>
    <sheet name="Chart 2" sheetId="4" r:id="rId2"/>
  </sheets>
  <definedNames>
    <definedName name="DefRegion">#REF!</definedName>
    <definedName name="food_supply">#REF!</definedName>
    <definedName name="_xlnm.Print_Area" localSheetId="0">PovcalNetFeb20!$A$149:$L$189</definedName>
    <definedName name="test">#REF!</definedName>
    <definedName name="test2">#REF!</definedName>
    <definedName name="UNDER_AGG_1">#REF!</definedName>
    <definedName name="Z_18CEB53A_B45F_1941_9E47_379CA863B622_.wvu.PrintArea" localSheetId="0" hidden="1">PovcalNetFeb20!$A$149:$L$189</definedName>
    <definedName name="Z_49C0A689_7141_F94E_863C_4AAB5E888707_.wvu.PrintArea" localSheetId="0" hidden="1">PovcalNetFeb20!$A$149:$L$189</definedName>
  </definedNames>
  <calcPr calcId="191029"/>
  <customWorkbookViews>
    <customWorkbookView name="Ashley Young - Personal View" guid="{49C0A689-7141-F94E-863C-4AAB5E888707}" mergeInterval="0" personalView="1" xWindow="315" yWindow="179" windowWidth="1347" windowHeight="707" activeSheetId="2"/>
    <customWorkbookView name="Jeff Young - Personal View" guid="{18CEB53A-B45F-1941-9E47-379CA863B622}" mergeInterval="0" personalView="1" xWindow="369" yWindow="152" windowWidth="1347" windowHeight="707" activeSheetId="2" showFormulaBar="0"/>
  </customWorkbookViews>
</workbook>
</file>

<file path=xl/calcChain.xml><?xml version="1.0" encoding="utf-8"?>
<calcChain xmlns="http://schemas.openxmlformats.org/spreadsheetml/2006/main">
  <c r="N152" i="1" l="1"/>
  <c r="D172" i="1" s="1"/>
  <c r="O152" i="1"/>
  <c r="E172" i="1" s="1"/>
  <c r="P152" i="1"/>
  <c r="F172" i="1" s="1"/>
  <c r="Q152" i="1"/>
  <c r="G172" i="1" s="1"/>
  <c r="R152" i="1"/>
  <c r="H172" i="1" s="1"/>
  <c r="S152" i="1"/>
  <c r="I172" i="1" s="1"/>
  <c r="T152" i="1"/>
  <c r="J172" i="1" s="1"/>
  <c r="U152" i="1"/>
  <c r="K172" i="1" s="1"/>
  <c r="V152" i="1"/>
  <c r="L172" i="1" s="1"/>
  <c r="N153" i="1"/>
  <c r="D173" i="1" s="1"/>
  <c r="O153" i="1"/>
  <c r="E173" i="1" s="1"/>
  <c r="P153" i="1"/>
  <c r="F173" i="1" s="1"/>
  <c r="Q153" i="1"/>
  <c r="G173" i="1" s="1"/>
  <c r="R153" i="1"/>
  <c r="H173" i="1" s="1"/>
  <c r="S153" i="1"/>
  <c r="I173" i="1" s="1"/>
  <c r="T153" i="1"/>
  <c r="J173" i="1" s="1"/>
  <c r="U153" i="1"/>
  <c r="K173" i="1" s="1"/>
  <c r="V153" i="1"/>
  <c r="L173" i="1" s="1"/>
  <c r="N154" i="1"/>
  <c r="D174" i="1" s="1"/>
  <c r="O154" i="1"/>
  <c r="E174" i="1" s="1"/>
  <c r="P154" i="1"/>
  <c r="F174" i="1" s="1"/>
  <c r="Q154" i="1"/>
  <c r="G174" i="1" s="1"/>
  <c r="R154" i="1"/>
  <c r="H174" i="1" s="1"/>
  <c r="S154" i="1"/>
  <c r="I174" i="1" s="1"/>
  <c r="T154" i="1"/>
  <c r="J174" i="1" s="1"/>
  <c r="U154" i="1"/>
  <c r="K174" i="1" s="1"/>
  <c r="V154" i="1"/>
  <c r="L174" i="1" s="1"/>
  <c r="N155" i="1"/>
  <c r="D175" i="1" s="1"/>
  <c r="O155" i="1"/>
  <c r="E175" i="1" s="1"/>
  <c r="P155" i="1"/>
  <c r="F175" i="1" s="1"/>
  <c r="Q155" i="1"/>
  <c r="G175" i="1" s="1"/>
  <c r="R155" i="1"/>
  <c r="H175" i="1" s="1"/>
  <c r="S155" i="1"/>
  <c r="I175" i="1" s="1"/>
  <c r="T155" i="1"/>
  <c r="J175" i="1" s="1"/>
  <c r="U155" i="1"/>
  <c r="K175" i="1" s="1"/>
  <c r="V155" i="1"/>
  <c r="L175" i="1" s="1"/>
  <c r="N156" i="1"/>
  <c r="D176" i="1" s="1"/>
  <c r="O156" i="1"/>
  <c r="E176" i="1" s="1"/>
  <c r="P156" i="1"/>
  <c r="F176" i="1" s="1"/>
  <c r="Q156" i="1"/>
  <c r="G176" i="1" s="1"/>
  <c r="R156" i="1"/>
  <c r="H176" i="1" s="1"/>
  <c r="S156" i="1"/>
  <c r="I176" i="1" s="1"/>
  <c r="T156" i="1"/>
  <c r="J176" i="1" s="1"/>
  <c r="U156" i="1"/>
  <c r="K176" i="1" s="1"/>
  <c r="V156" i="1"/>
  <c r="L176" i="1" s="1"/>
  <c r="N157" i="1"/>
  <c r="D177" i="1" s="1"/>
  <c r="O157" i="1"/>
  <c r="E177" i="1" s="1"/>
  <c r="P157" i="1"/>
  <c r="F177" i="1" s="1"/>
  <c r="Q157" i="1"/>
  <c r="G177" i="1" s="1"/>
  <c r="R157" i="1"/>
  <c r="H177" i="1" s="1"/>
  <c r="S157" i="1"/>
  <c r="I177" i="1" s="1"/>
  <c r="T157" i="1"/>
  <c r="J177" i="1" s="1"/>
  <c r="U157" i="1"/>
  <c r="K177" i="1" s="1"/>
  <c r="V157" i="1"/>
  <c r="L177" i="1" s="1"/>
  <c r="N158" i="1"/>
  <c r="D178" i="1" s="1"/>
  <c r="O158" i="1"/>
  <c r="E178" i="1" s="1"/>
  <c r="P158" i="1"/>
  <c r="F178" i="1" s="1"/>
  <c r="Q158" i="1"/>
  <c r="G178" i="1" s="1"/>
  <c r="R158" i="1"/>
  <c r="H178" i="1" s="1"/>
  <c r="S158" i="1"/>
  <c r="I158" i="1" s="1"/>
  <c r="T158" i="1"/>
  <c r="J178" i="1" s="1"/>
  <c r="U158" i="1"/>
  <c r="K178" i="1" s="1"/>
  <c r="V158" i="1"/>
  <c r="L178" i="1" s="1"/>
  <c r="N159" i="1"/>
  <c r="O159" i="1"/>
  <c r="P159" i="1"/>
  <c r="Q159" i="1"/>
  <c r="R159" i="1"/>
  <c r="S159" i="1"/>
  <c r="T159" i="1"/>
  <c r="U159" i="1"/>
  <c r="V159" i="1"/>
  <c r="V151" i="1"/>
  <c r="L171" i="1"/>
  <c r="L179" i="1" s="1"/>
  <c r="U151" i="1"/>
  <c r="K171" i="1" s="1"/>
  <c r="T151" i="1"/>
  <c r="J171" i="1"/>
  <c r="J179" i="1" s="1"/>
  <c r="S151" i="1"/>
  <c r="I171" i="1" s="1"/>
  <c r="R151" i="1"/>
  <c r="H171" i="1"/>
  <c r="Q151" i="1"/>
  <c r="G171" i="1" s="1"/>
  <c r="P151" i="1"/>
  <c r="F171" i="1"/>
  <c r="O151" i="1"/>
  <c r="E171" i="1" s="1"/>
  <c r="N151" i="1"/>
  <c r="D171" i="1"/>
  <c r="D179" i="1" s="1"/>
  <c r="K151" i="1"/>
  <c r="I4" i="4" s="1"/>
  <c r="K158" i="1"/>
  <c r="I5" i="4" s="1"/>
  <c r="G158" i="1"/>
  <c r="E5" i="4" s="1"/>
  <c r="E158" i="1"/>
  <c r="C5" i="4" s="1"/>
  <c r="L157" i="1"/>
  <c r="J157" i="1"/>
  <c r="H157" i="1"/>
  <c r="F157" i="1"/>
  <c r="D157" i="1"/>
  <c r="K156" i="1"/>
  <c r="I3" i="4" s="1"/>
  <c r="I156" i="1"/>
  <c r="G3" i="4" s="1"/>
  <c r="G156" i="1"/>
  <c r="E3" i="4" s="1"/>
  <c r="E156" i="1"/>
  <c r="C3" i="4" s="1"/>
  <c r="L155" i="1"/>
  <c r="J155" i="1"/>
  <c r="H155" i="1"/>
  <c r="F155" i="1"/>
  <c r="D155" i="1"/>
  <c r="K154" i="1"/>
  <c r="I154" i="1"/>
  <c r="G154" i="1"/>
  <c r="E154" i="1"/>
  <c r="L153" i="1"/>
  <c r="J6" i="4" s="1"/>
  <c r="J153" i="1"/>
  <c r="H6" i="4" s="1"/>
  <c r="H153" i="1"/>
  <c r="F6" i="4" s="1"/>
  <c r="F153" i="1"/>
  <c r="D6" i="4" s="1"/>
  <c r="D153" i="1"/>
  <c r="B6" i="4" s="1"/>
  <c r="K152" i="1"/>
  <c r="I152" i="1"/>
  <c r="G152" i="1"/>
  <c r="E152" i="1"/>
  <c r="J151" i="1"/>
  <c r="H4" i="4" s="1"/>
  <c r="J154" i="1"/>
  <c r="J159" i="1" s="1"/>
  <c r="J169" i="1" s="1"/>
  <c r="J156" i="1"/>
  <c r="H3" i="4" s="1"/>
  <c r="J158" i="1"/>
  <c r="H5" i="4" s="1"/>
  <c r="F151" i="1"/>
  <c r="D4" i="4" s="1"/>
  <c r="L158" i="1"/>
  <c r="J5" i="4" s="1"/>
  <c r="H158" i="1"/>
  <c r="F5" i="4" s="1"/>
  <c r="F158" i="1"/>
  <c r="D5" i="4" s="1"/>
  <c r="D158" i="1"/>
  <c r="B5" i="4" s="1"/>
  <c r="K157" i="1"/>
  <c r="I157" i="1"/>
  <c r="G157" i="1"/>
  <c r="E157" i="1"/>
  <c r="L156" i="1"/>
  <c r="J3" i="4" s="1"/>
  <c r="H156" i="1"/>
  <c r="F3" i="4" s="1"/>
  <c r="F156" i="1"/>
  <c r="D3" i="4" s="1"/>
  <c r="D156" i="1"/>
  <c r="B3" i="4" s="1"/>
  <c r="K155" i="1"/>
  <c r="I155" i="1"/>
  <c r="G155" i="1"/>
  <c r="E155" i="1"/>
  <c r="L154" i="1"/>
  <c r="H154" i="1"/>
  <c r="F154" i="1"/>
  <c r="F159" i="1" s="1"/>
  <c r="F169" i="1" s="1"/>
  <c r="D154" i="1"/>
  <c r="K153" i="1"/>
  <c r="I6" i="4" s="1"/>
  <c r="I153" i="1"/>
  <c r="G6" i="4" s="1"/>
  <c r="G153" i="1"/>
  <c r="E6" i="4" s="1"/>
  <c r="E153" i="1"/>
  <c r="C6" i="4" s="1"/>
  <c r="L152" i="1"/>
  <c r="J152" i="1"/>
  <c r="H152" i="1"/>
  <c r="F152" i="1"/>
  <c r="D152" i="1"/>
  <c r="K159" i="1"/>
  <c r="K169" i="1" s="1"/>
  <c r="H151" i="1"/>
  <c r="H159" i="1" s="1"/>
  <c r="H169" i="1" s="1"/>
  <c r="L151" i="1"/>
  <c r="J4" i="4" s="1"/>
  <c r="E151" i="1"/>
  <c r="C4" i="4" s="1"/>
  <c r="I151" i="1"/>
  <c r="G4" i="4" s="1"/>
  <c r="D151" i="1"/>
  <c r="B4" i="4" s="1"/>
  <c r="D159" i="1"/>
  <c r="L159" i="1"/>
  <c r="L169" i="1" s="1"/>
  <c r="D169" i="1"/>
  <c r="J7" i="4" l="1"/>
  <c r="L189" i="1"/>
  <c r="J189" i="1"/>
  <c r="H7" i="4"/>
  <c r="G179" i="1"/>
  <c r="E179" i="1"/>
  <c r="H179" i="1"/>
  <c r="I159" i="1"/>
  <c r="I169" i="1" s="1"/>
  <c r="G5" i="4"/>
  <c r="B7" i="4"/>
  <c r="D189" i="1"/>
  <c r="F179" i="1"/>
  <c r="K179" i="1"/>
  <c r="E159" i="1"/>
  <c r="E169" i="1" s="1"/>
  <c r="G151" i="1"/>
  <c r="I178" i="1"/>
  <c r="I179" i="1" s="1"/>
  <c r="F4" i="4"/>
  <c r="G7" i="4" l="1"/>
  <c r="I189" i="1"/>
  <c r="H189" i="1"/>
  <c r="F7" i="4"/>
  <c r="C7" i="4"/>
  <c r="E189" i="1"/>
  <c r="G159" i="1"/>
  <c r="G169" i="1" s="1"/>
  <c r="E4" i="4"/>
  <c r="K189" i="1"/>
  <c r="I7" i="4"/>
  <c r="G189" i="1"/>
  <c r="D7" i="4"/>
  <c r="F189" i="1"/>
  <c r="E7" i="4" l="1"/>
</calcChain>
</file>

<file path=xl/sharedStrings.xml><?xml version="1.0" encoding="utf-8"?>
<sst xmlns="http://schemas.openxmlformats.org/spreadsheetml/2006/main" count="1867" uniqueCount="85">
  <si>
    <t>People living on more than $1.25 a day and less than $2.00 a day, All developing regions</t>
  </si>
  <si>
    <t>While the number of people living on less than $1.25 a day has fallen, the number living between $1.25 and $2.00 a day has increased</t>
  </si>
  <si>
    <t>China</t>
  </si>
  <si>
    <t>India</t>
  </si>
  <si>
    <t>Poverty line</t>
  </si>
  <si>
    <t>Headcount</t>
  </si>
  <si>
    <t>Poverty gap</t>
  </si>
  <si>
    <t>Squared poverty gap</t>
  </si>
  <si>
    <t>EAP</t>
  </si>
  <si>
    <t>ECA</t>
  </si>
  <si>
    <t>remove Estonia, Hungary, Slovak, and Slovenia from Shaohua's ECA region</t>
  </si>
  <si>
    <t>LAC</t>
  </si>
  <si>
    <t>MNA</t>
  </si>
  <si>
    <t>SAS</t>
  </si>
  <si>
    <t>Country</t>
  </si>
  <si>
    <t>Year</t>
  </si>
  <si>
    <t>PL</t>
  </si>
  <si>
    <r>
      <t>mean</t>
    </r>
    <r>
      <rPr>
        <sz val="10"/>
        <rFont val="Arial Unicode MS"/>
        <family val="2"/>
      </rPr>
      <t>$</t>
    </r>
  </si>
  <si>
    <r>
      <t>H</t>
    </r>
    <r>
      <rPr>
        <sz val="10"/>
        <rFont val="Arial Unicode MS"/>
        <family val="2"/>
      </rPr>
      <t>(%)</t>
    </r>
  </si>
  <si>
    <r>
      <t>PG</t>
    </r>
    <r>
      <rPr>
        <sz val="10"/>
        <rFont val="Arial Unicode MS"/>
        <family val="2"/>
      </rPr>
      <t>(%)</t>
    </r>
  </si>
  <si>
    <r>
      <t>SPG</t>
    </r>
    <r>
      <rPr>
        <sz val="10"/>
        <rFont val="Arial Unicode MS"/>
        <family val="2"/>
      </rPr>
      <t>(%)</t>
    </r>
  </si>
  <si>
    <t>Watts</t>
  </si>
  <si>
    <r>
      <t>Gini</t>
    </r>
    <r>
      <rPr>
        <sz val="10"/>
        <rFont val="Arial Unicode MS"/>
        <family val="2"/>
      </rPr>
      <t>(%)</t>
    </r>
  </si>
  <si>
    <t>MLD</t>
  </si>
  <si>
    <t>Pop(million)</t>
  </si>
  <si>
    <t>POVCAL</t>
  </si>
  <si>
    <t>Bangladesh</t>
  </si>
  <si>
    <t>Detail output</t>
  </si>
  <si>
    <t>Bangladesh-Spatial CPI</t>
  </si>
  <si>
    <t>n/a</t>
  </si>
  <si>
    <t>Bhutan</t>
  </si>
  <si>
    <t>India-Rural</t>
  </si>
  <si>
    <t>Weighted Avg.</t>
  </si>
  <si>
    <t>India-Urban</t>
  </si>
  <si>
    <t>Nepal</t>
  </si>
  <si>
    <t>Nepal-Rural</t>
  </si>
  <si>
    <t>Nepal-Urban</t>
  </si>
  <si>
    <t>Pakistan</t>
  </si>
  <si>
    <t>Sri Lanka</t>
  </si>
  <si>
    <t>choose both Bangladesh and Bangladesh spatial CPI, only former is used</t>
  </si>
  <si>
    <t>choose only Bangladesh spatial CPI, which is not used in aggregate</t>
  </si>
  <si>
    <t>SSA</t>
  </si>
  <si>
    <t xml:space="preserve">           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</si>
  <si>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</si>
  <si>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</si>
  <si>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</si>
  <si>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</si>
  <si>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</si>
  <si>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</si>
  <si>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</si>
  <si>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</si>
  <si>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</si>
  <si>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</si>
  <si>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</si>
  <si>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</si>
  <si>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</si>
  <si>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</si>
  <si>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</si>
  <si>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</si>
  <si>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</si>
  <si>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</si>
  <si>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</si>
  <si>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</si>
  <si>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</si>
  <si>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</si>
  <si>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</si>
  <si>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</si>
  <si>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</si>
  <si>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07 East Asia &amp; Pacific</t>
  </si>
  <si>
    <t>08 Europe &amp; Central Asia</t>
  </si>
  <si>
    <t>09 Latin America &amp; Caribbean</t>
  </si>
  <si>
    <t>10 Middle East &amp; North Africa</t>
  </si>
  <si>
    <t>11 South Asia</t>
  </si>
  <si>
    <t>12 Sub-Saharan Africa</t>
  </si>
  <si>
    <t>06 Low &amp; middle income</t>
  </si>
  <si>
    <t>% $1.25/day</t>
  </si>
  <si>
    <t># $1.25/day, millions</t>
  </si>
  <si>
    <t># $2/day, millions</t>
  </si>
  <si>
    <t>% $2/day</t>
  </si>
  <si>
    <t>Population, millions</t>
  </si>
  <si>
    <t>Num.of poor in millions</t>
  </si>
  <si>
    <t>People living on less than $1.25 a day South Asia</t>
  </si>
  <si>
    <t>People living on less than $1.25 a day East Asia and Pacific</t>
  </si>
  <si>
    <t>People living on less than $1.25 a day Sub-Saharan Africa</t>
  </si>
  <si>
    <t>People living on less than $1.25 a day Other developing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</si>
</sst>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16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9"/>
      <color indexed="60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sz val="10"/>
      <name val="Arial Unicode MS"/>
      <family val="2"/>
    </font>
    <font>
      <b/>
      <sz val="10"/>
      <name val="Arial Unicode MS"/>
      <family val="2"/>
    </font>
    <font>
      <sz val="10"/>
      <color indexed="25"/>
      <name val="Arial Unicode MS"/>
      <family val="2"/>
    </font>
    <font>
      <b/>
      <sz val="10"/>
      <color indexed="8"/>
      <name val="Verdana"/>
      <family val="2"/>
    </font>
    <font>
      <b/>
      <sz val="10"/>
      <color indexed="54"/>
      <name val="Verdana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1" fontId="13" fillId="2" borderId="1">
      <alignment horizontal="right" vertical="center" indent="1"/>
    </xf>
    <xf numFmtId="0" fontId="13" fillId="3" borderId="1">
      <alignment horizontal="center" vertical="center"/>
    </xf>
    <xf numFmtId="1" fontId="13" fillId="2" borderId="1">
      <alignment horizontal="right" vertical="center" indent="1"/>
    </xf>
    <xf numFmtId="0" fontId="1" fillId="2" borderId="0"/>
    <xf numFmtId="0" fontId="15" fillId="2" borderId="1">
      <alignment horizontal="left" indent="1"/>
    </xf>
    <xf numFmtId="0" fontId="14" fillId="2" borderId="1">
      <alignment horizontal="left" vertical="center" indent="1"/>
    </xf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177" fontId="0" fillId="0" borderId="0" xfId="0" applyNumberFormat="1"/>
    <xf numFmtId="0" fontId="3" fillId="0" borderId="0" xfId="0" applyFont="1"/>
    <xf numFmtId="0" fontId="6" fillId="0" borderId="2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4" fillId="0" borderId="0" xfId="0" applyFont="1"/>
    <xf numFmtId="0" fontId="9" fillId="0" borderId="0" xfId="0" applyFont="1"/>
    <xf numFmtId="0" fontId="11" fillId="0" borderId="2" xfId="0" applyFont="1" applyBorder="1" applyAlignment="1">
      <alignment horizontal="center" wrapText="1"/>
    </xf>
    <xf numFmtId="0" fontId="11" fillId="2" borderId="2" xfId="0" applyFont="1" applyFill="1" applyBorder="1" applyAlignment="1">
      <alignment horizontal="right" wrapText="1"/>
    </xf>
    <xf numFmtId="0" fontId="10" fillId="2" borderId="2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2" fillId="0" borderId="2" xfId="7" applyBorder="1" applyAlignment="1" applyProtection="1">
      <alignment horizontal="center" wrapText="1"/>
    </xf>
    <xf numFmtId="0" fontId="2" fillId="2" borderId="2" xfId="7" applyFill="1" applyBorder="1" applyAlignment="1" applyProtection="1">
      <alignment horizontal="left" wrapText="1"/>
    </xf>
    <xf numFmtId="0" fontId="10" fillId="2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wrapText="1"/>
    </xf>
    <xf numFmtId="0" fontId="2" fillId="2" borderId="2" xfId="7" applyFill="1" applyBorder="1" applyAlignment="1" applyProtection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2" fillId="2" borderId="2" xfId="7" applyFill="1" applyBorder="1" applyAlignment="1" applyProtection="1">
      <alignment wrapText="1"/>
    </xf>
    <xf numFmtId="0" fontId="10" fillId="3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wrapText="1"/>
    </xf>
    <xf numFmtId="0" fontId="12" fillId="3" borderId="2" xfId="0" applyFont="1" applyFill="1" applyBorder="1" applyAlignment="1">
      <alignment horizontal="center" wrapText="1"/>
    </xf>
    <xf numFmtId="0" fontId="2" fillId="3" borderId="2" xfId="7" applyFill="1" applyBorder="1" applyAlignment="1" applyProtection="1">
      <alignment wrapText="1"/>
    </xf>
    <xf numFmtId="0" fontId="2" fillId="3" borderId="2" xfId="7" applyFill="1" applyBorder="1" applyAlignment="1" applyProtection="1">
      <alignment horizontal="left" wrapText="1"/>
    </xf>
    <xf numFmtId="0" fontId="2" fillId="3" borderId="2" xfId="7" applyFill="1" applyBorder="1" applyAlignment="1" applyProtection="1">
      <alignment horizontal="center" wrapText="1"/>
    </xf>
    <xf numFmtId="0" fontId="0" fillId="2" borderId="0" xfId="4" applyNumberFormat="1" applyFont="1" applyFill="1" applyBorder="1" applyAlignment="1" applyProtection="1"/>
    <xf numFmtId="0" fontId="13" fillId="3" borderId="1" xfId="2" applyNumberFormat="1" applyFont="1" applyFill="1" applyBorder="1" applyAlignment="1" applyProtection="1">
      <alignment horizontal="center" vertical="center"/>
    </xf>
    <xf numFmtId="0" fontId="14" fillId="2" borderId="1" xfId="6" applyNumberFormat="1" applyFont="1" applyFill="1" applyBorder="1" applyAlignment="1" applyProtection="1">
      <alignment horizontal="left" vertical="center" indent="1"/>
    </xf>
    <xf numFmtId="1" fontId="13" fillId="2" borderId="1" xfId="1" applyNumberFormat="1" applyFont="1" applyFill="1" applyBorder="1" applyAlignment="1" applyProtection="1">
      <alignment horizontal="right" vertical="center" indent="1"/>
    </xf>
    <xf numFmtId="1" fontId="13" fillId="2" borderId="1" xfId="3" applyNumberFormat="1" applyFont="1" applyFill="1" applyBorder="1" applyAlignment="1" applyProtection="1">
      <alignment horizontal="right" vertical="center" indent="1"/>
    </xf>
    <xf numFmtId="0" fontId="0" fillId="3" borderId="0" xfId="0" applyFill="1"/>
    <xf numFmtId="1" fontId="0" fillId="0" borderId="0" xfId="0" applyNumberFormat="1"/>
    <xf numFmtId="1" fontId="8" fillId="2" borderId="2" xfId="0" applyNumberFormat="1" applyFont="1" applyFill="1" applyBorder="1" applyAlignment="1">
      <alignment horizontal="right" wrapText="1"/>
    </xf>
    <xf numFmtId="0" fontId="2" fillId="2" borderId="5" xfId="7" applyFill="1" applyBorder="1" applyAlignment="1" applyProtection="1">
      <alignment horizontal="left" wrapText="1"/>
    </xf>
    <xf numFmtId="0" fontId="2" fillId="2" borderId="6" xfId="7" applyFill="1" applyBorder="1" applyAlignment="1" applyProtection="1">
      <alignment horizontal="left" wrapText="1"/>
    </xf>
    <xf numFmtId="0" fontId="2" fillId="2" borderId="7" xfId="7" applyFill="1" applyBorder="1" applyAlignment="1" applyProtection="1">
      <alignment horizontal="left" wrapText="1"/>
    </xf>
    <xf numFmtId="0" fontId="2" fillId="3" borderId="5" xfId="7" applyFill="1" applyBorder="1" applyAlignment="1" applyProtection="1">
      <alignment horizontal="left" wrapText="1"/>
    </xf>
    <xf numFmtId="0" fontId="2" fillId="3" borderId="6" xfId="7" applyFill="1" applyBorder="1" applyAlignment="1" applyProtection="1">
      <alignment horizontal="left" wrapText="1"/>
    </xf>
    <xf numFmtId="0" fontId="2" fillId="3" borderId="7" xfId="7" applyFill="1" applyBorder="1" applyAlignment="1" applyProtection="1">
      <alignment horizontal="left" wrapText="1"/>
    </xf>
  </cellXfs>
  <cellStyles count="8">
    <cellStyle name="clsAltData" xfId="1" xr:uid="{00000000-0005-0000-0000-000000000000}"/>
    <cellStyle name="clsColumnHeader" xfId="2" xr:uid="{00000000-0005-0000-0000-000001000000}"/>
    <cellStyle name="clsData" xfId="3" xr:uid="{00000000-0005-0000-0000-000002000000}"/>
    <cellStyle name="clsDefault" xfId="4" xr:uid="{00000000-0005-0000-0000-000003000000}"/>
    <cellStyle name="clsIndexTableTitle" xfId="5" xr:uid="{00000000-0005-0000-0000-000004000000}"/>
    <cellStyle name="clsRowHeader" xfId="6" xr:uid="{00000000-0005-0000-0000-000005000000}"/>
    <cellStyle name="常规" xfId="0" builtinId="0"/>
    <cellStyle name="超链接" xfId="7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People living in poverty (millions)</a:t>
            </a:r>
          </a:p>
        </c:rich>
      </c:tx>
      <c:layout>
        <c:manualLayout>
          <c:xMode val="edge"/>
          <c:yMode val="edge"/>
          <c:x val="8.3892920539958057E-3"/>
          <c:y val="1.54320987654320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24832214765102E-2"/>
          <c:y val="9.8765729786753242E-2"/>
          <c:w val="0.5687919463087252"/>
          <c:h val="0.77469369301484525"/>
        </c:manualLayout>
      </c:layout>
      <c:areaChart>
        <c:grouping val="stacked"/>
        <c:varyColors val="0"/>
        <c:ser>
          <c:idx val="3"/>
          <c:order val="0"/>
          <c:tx>
            <c:strRef>
              <c:f>'Chart 2'!$A$5</c:f>
              <c:strCache>
                <c:ptCount val="1"/>
                <c:pt idx="0">
                  <c:v>People living on less than $1.25 a day Sub-Saharan Africa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'Chart 2'!$B$2:$J$2</c:f>
              <c:numCache>
                <c:formatCode>General</c:formatCode>
                <c:ptCount val="9"/>
                <c:pt idx="0">
                  <c:v>1981</c:v>
                </c:pt>
                <c:pt idx="1">
                  <c:v>1984</c:v>
                </c:pt>
                <c:pt idx="2">
                  <c:v>1987</c:v>
                </c:pt>
                <c:pt idx="3">
                  <c:v>1990</c:v>
                </c:pt>
                <c:pt idx="4">
                  <c:v>1993</c:v>
                </c:pt>
                <c:pt idx="5">
                  <c:v>1996</c:v>
                </c:pt>
                <c:pt idx="6">
                  <c:v>1999</c:v>
                </c:pt>
                <c:pt idx="7">
                  <c:v>2002</c:v>
                </c:pt>
                <c:pt idx="8">
                  <c:v>2005</c:v>
                </c:pt>
              </c:numCache>
            </c:numRef>
          </c:cat>
          <c:val>
            <c:numRef>
              <c:f>'Chart 2'!$B$5:$J$5</c:f>
              <c:numCache>
                <c:formatCode>0</c:formatCode>
                <c:ptCount val="9"/>
                <c:pt idx="0">
                  <c:v>210.54686218649999</c:v>
                </c:pt>
                <c:pt idx="1">
                  <c:v>240.53018464320002</c:v>
                </c:pt>
                <c:pt idx="2">
                  <c:v>256.45557209599997</c:v>
                </c:pt>
                <c:pt idx="3">
                  <c:v>295.49183087199998</c:v>
                </c:pt>
                <c:pt idx="4">
                  <c:v>317.04002591139999</c:v>
                </c:pt>
                <c:pt idx="5">
                  <c:v>355.33782763340002</c:v>
                </c:pt>
                <c:pt idx="6">
                  <c:v>382.41334252029998</c:v>
                </c:pt>
                <c:pt idx="7">
                  <c:v>389.60160476489995</c:v>
                </c:pt>
                <c:pt idx="8">
                  <c:v>388.13496511229999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8-47EA-8FD1-04FEF696508C}"/>
            </c:ext>
          </c:extLst>
        </c:ser>
        <c:ser>
          <c:idx val="1"/>
          <c:order val="1"/>
          <c:tx>
            <c:strRef>
              <c:f>'Chart 2'!$A$3</c:f>
              <c:strCache>
                <c:ptCount val="1"/>
                <c:pt idx="0">
                  <c:v>People living on less than $1.25 a day South Asia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'Chart 2'!$B$2:$J$2</c:f>
              <c:numCache>
                <c:formatCode>General</c:formatCode>
                <c:ptCount val="9"/>
                <c:pt idx="0">
                  <c:v>1981</c:v>
                </c:pt>
                <c:pt idx="1">
                  <c:v>1984</c:v>
                </c:pt>
                <c:pt idx="2">
                  <c:v>1987</c:v>
                </c:pt>
                <c:pt idx="3">
                  <c:v>1990</c:v>
                </c:pt>
                <c:pt idx="4">
                  <c:v>1993</c:v>
                </c:pt>
                <c:pt idx="5">
                  <c:v>1996</c:v>
                </c:pt>
                <c:pt idx="6">
                  <c:v>1999</c:v>
                </c:pt>
                <c:pt idx="7">
                  <c:v>2002</c:v>
                </c:pt>
                <c:pt idx="8">
                  <c:v>2005</c:v>
                </c:pt>
              </c:numCache>
            </c:numRef>
          </c:cat>
          <c:val>
            <c:numRef>
              <c:f>'Chart 2'!$B$3:$J$3</c:f>
              <c:numCache>
                <c:formatCode>0</c:formatCode>
                <c:ptCount val="9"/>
                <c:pt idx="0">
                  <c:v>548.37877138349995</c:v>
                </c:pt>
                <c:pt idx="1">
                  <c:v>547.69007559000011</c:v>
                </c:pt>
                <c:pt idx="2">
                  <c:v>569.10544040399998</c:v>
                </c:pt>
                <c:pt idx="3">
                  <c:v>579.24953591910003</c:v>
                </c:pt>
                <c:pt idx="4">
                  <c:v>559.45310712980006</c:v>
                </c:pt>
                <c:pt idx="5">
                  <c:v>594.3754122984999</c:v>
                </c:pt>
                <c:pt idx="6">
                  <c:v>588.728983266</c:v>
                </c:pt>
                <c:pt idx="7">
                  <c:v>615.85909142999992</c:v>
                </c:pt>
                <c:pt idx="8">
                  <c:v>595.57874867620001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8-47EA-8FD1-04FEF696508C}"/>
            </c:ext>
          </c:extLst>
        </c:ser>
        <c:ser>
          <c:idx val="2"/>
          <c:order val="2"/>
          <c:tx>
            <c:strRef>
              <c:f>'Chart 2'!$A$4</c:f>
              <c:strCache>
                <c:ptCount val="1"/>
                <c:pt idx="0">
                  <c:v>People living on less than $1.25 a day East Asia and Pacific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'Chart 2'!$B$2:$J$2</c:f>
              <c:numCache>
                <c:formatCode>General</c:formatCode>
                <c:ptCount val="9"/>
                <c:pt idx="0">
                  <c:v>1981</c:v>
                </c:pt>
                <c:pt idx="1">
                  <c:v>1984</c:v>
                </c:pt>
                <c:pt idx="2">
                  <c:v>1987</c:v>
                </c:pt>
                <c:pt idx="3">
                  <c:v>1990</c:v>
                </c:pt>
                <c:pt idx="4">
                  <c:v>1993</c:v>
                </c:pt>
                <c:pt idx="5">
                  <c:v>1996</c:v>
                </c:pt>
                <c:pt idx="6">
                  <c:v>1999</c:v>
                </c:pt>
                <c:pt idx="7">
                  <c:v>2002</c:v>
                </c:pt>
                <c:pt idx="8">
                  <c:v>2005</c:v>
                </c:pt>
              </c:numCache>
            </c:numRef>
          </c:cat>
          <c:val>
            <c:numRef>
              <c:f>'Chart 2'!$B$4:$J$4</c:f>
              <c:numCache>
                <c:formatCode>0</c:formatCode>
                <c:ptCount val="9"/>
                <c:pt idx="0">
                  <c:v>1071.507296664</c:v>
                </c:pt>
                <c:pt idx="1">
                  <c:v>947.27642459499998</c:v>
                </c:pt>
                <c:pt idx="2">
                  <c:v>822.36550916100009</c:v>
                </c:pt>
                <c:pt idx="3">
                  <c:v>873.30410758080006</c:v>
                </c:pt>
                <c:pt idx="4">
                  <c:v>845.2961938625001</c:v>
                </c:pt>
                <c:pt idx="5">
                  <c:v>622.34724707999999</c:v>
                </c:pt>
                <c:pt idx="6">
                  <c:v>635.07112405110001</c:v>
                </c:pt>
                <c:pt idx="7">
                  <c:v>506.8443154432</c:v>
                </c:pt>
                <c:pt idx="8">
                  <c:v>316.05841304200004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8-47EA-8FD1-04FEF696508C}"/>
            </c:ext>
          </c:extLst>
        </c:ser>
        <c:ser>
          <c:idx val="4"/>
          <c:order val="3"/>
          <c:tx>
            <c:strRef>
              <c:f>'Chart 2'!$A$6</c:f>
              <c:strCache>
                <c:ptCount val="1"/>
                <c:pt idx="0">
                  <c:v>People living on less than $1.25 a day Other developing regions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'Chart 2'!$B$2:$J$2</c:f>
              <c:numCache>
                <c:formatCode>General</c:formatCode>
                <c:ptCount val="9"/>
                <c:pt idx="0">
                  <c:v>1981</c:v>
                </c:pt>
                <c:pt idx="1">
                  <c:v>1984</c:v>
                </c:pt>
                <c:pt idx="2">
                  <c:v>1987</c:v>
                </c:pt>
                <c:pt idx="3">
                  <c:v>1990</c:v>
                </c:pt>
                <c:pt idx="4">
                  <c:v>1993</c:v>
                </c:pt>
                <c:pt idx="5">
                  <c:v>1996</c:v>
                </c:pt>
                <c:pt idx="6">
                  <c:v>1999</c:v>
                </c:pt>
                <c:pt idx="7">
                  <c:v>2002</c:v>
                </c:pt>
                <c:pt idx="8">
                  <c:v>2005</c:v>
                </c:pt>
              </c:numCache>
            </c:numRef>
          </c:cat>
          <c:val>
            <c:numRef>
              <c:f>'Chart 2'!$B$6:$J$6</c:f>
              <c:numCache>
                <c:formatCode>0</c:formatCode>
                <c:ptCount val="9"/>
                <c:pt idx="0">
                  <c:v>67.338550557199994</c:v>
                </c:pt>
                <c:pt idx="1">
                  <c:v>76.203636251000006</c:v>
                </c:pt>
                <c:pt idx="2">
                  <c:v>72.851314536299995</c:v>
                </c:pt>
                <c:pt idx="3">
                  <c:v>67.8436229916</c:v>
                </c:pt>
                <c:pt idx="4">
                  <c:v>75.685784717299995</c:v>
                </c:pt>
                <c:pt idx="5">
                  <c:v>84.472541568600008</c:v>
                </c:pt>
                <c:pt idx="6">
                  <c:v>90.091252709900004</c:v>
                </c:pt>
                <c:pt idx="7">
                  <c:v>87.685105615099999</c:v>
                </c:pt>
                <c:pt idx="8">
                  <c:v>72.747249240200006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8-47EA-8FD1-04FEF696508C}"/>
            </c:ext>
          </c:extLst>
        </c:ser>
        <c:ser>
          <c:idx val="5"/>
          <c:order val="4"/>
          <c:tx>
            <c:strRef>
              <c:f>'Chart 2'!$A$7</c:f>
              <c:strCache>
                <c:ptCount val="1"/>
                <c:pt idx="0">
                  <c:v>People living on more than $1.25 a day and less than $2.00 a day, All developing regions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333333"/>
              </a:solidFill>
              <a:prstDash val="solid"/>
            </a:ln>
          </c:spPr>
          <c:cat>
            <c:numRef>
              <c:f>'Chart 2'!$B$2:$J$2</c:f>
              <c:numCache>
                <c:formatCode>General</c:formatCode>
                <c:ptCount val="9"/>
                <c:pt idx="0">
                  <c:v>1981</c:v>
                </c:pt>
                <c:pt idx="1">
                  <c:v>1984</c:v>
                </c:pt>
                <c:pt idx="2">
                  <c:v>1987</c:v>
                </c:pt>
                <c:pt idx="3">
                  <c:v>1990</c:v>
                </c:pt>
                <c:pt idx="4">
                  <c:v>1993</c:v>
                </c:pt>
                <c:pt idx="5">
                  <c:v>1996</c:v>
                </c:pt>
                <c:pt idx="6">
                  <c:v>1999</c:v>
                </c:pt>
                <c:pt idx="7">
                  <c:v>2002</c:v>
                </c:pt>
                <c:pt idx="8">
                  <c:v>2005</c:v>
                </c:pt>
              </c:numCache>
            </c:numRef>
          </c:cat>
          <c:val>
            <c:numRef>
              <c:f>'Chart 2'!$B$7:$J$7</c:f>
              <c:numCache>
                <c:formatCode>0</c:formatCode>
                <c:ptCount val="9"/>
                <c:pt idx="0">
                  <c:v>640.7011106266998</c:v>
                </c:pt>
                <c:pt idx="1">
                  <c:v>809.88069586200004</c:v>
                </c:pt>
                <c:pt idx="2">
                  <c:v>921.00477211109978</c:v>
                </c:pt>
                <c:pt idx="3">
                  <c:v>943.96661220430019</c:v>
                </c:pt>
                <c:pt idx="4">
                  <c:v>1027.0796930409997</c:v>
                </c:pt>
                <c:pt idx="5">
                  <c:v>1143.0895715204006</c:v>
                </c:pt>
                <c:pt idx="6">
                  <c:v>1174.1798316787001</c:v>
                </c:pt>
                <c:pt idx="7">
                  <c:v>1191.3134996457002</c:v>
                </c:pt>
                <c:pt idx="8">
                  <c:v>1187.4125878807997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8-47EA-8FD1-04FEF696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6912"/>
        <c:axId val="1"/>
      </c:areaChart>
      <c:catAx>
        <c:axId val="11331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33169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805367386998264"/>
          <c:y val="4.6296296296296294E-2"/>
          <c:w val="0.27684556466216848"/>
          <c:h val="0.9382745212404005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10</xdr:row>
      <xdr:rowOff>95250</xdr:rowOff>
    </xdr:from>
    <xdr:to>
      <xdr:col>5</xdr:col>
      <xdr:colOff>133350</xdr:colOff>
      <xdr:row>29</xdr:row>
      <xdr:rowOff>104775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8DFF61BF-3954-48A5-A379-E6CE7334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0.00838</cdr:x>
      <cdr:y>0.93228</cdr:y>
    </cdr:from>
    <cdr:to>
      <cdr:x>0.27779</cdr:x>
      <cdr:y>0.98462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889155"/>
          <a:ext cx="1531982" cy="1620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: PovcalNet, World Bank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SRF(83);" TargetMode="External"/><Relationship Id="rId21" Type="http://schemas.openxmlformats.org/officeDocument/2006/relationships/hyperlink" Target="javascript:SRF(13);" TargetMode="External"/><Relationship Id="rId324" Type="http://schemas.openxmlformats.org/officeDocument/2006/relationships/hyperlink" Target="javascript:SRF(110);" TargetMode="External"/><Relationship Id="rId531" Type="http://schemas.openxmlformats.org/officeDocument/2006/relationships/hyperlink" Target="javascript:cdt(%22BTN%22);" TargetMode="External"/><Relationship Id="rId629" Type="http://schemas.openxmlformats.org/officeDocument/2006/relationships/hyperlink" Target="javascript:cdt(%22LKA%22);" TargetMode="External"/><Relationship Id="rId170" Type="http://schemas.openxmlformats.org/officeDocument/2006/relationships/hyperlink" Target="javascript:SRF(128);" TargetMode="External"/><Relationship Id="rId268" Type="http://schemas.openxmlformats.org/officeDocument/2006/relationships/hyperlink" Target="javascript:cdt(%22NPL%22);" TargetMode="External"/><Relationship Id="rId475" Type="http://schemas.openxmlformats.org/officeDocument/2006/relationships/hyperlink" Target="javascript:cdt(%22LKA%22);" TargetMode="External"/><Relationship Id="rId32" Type="http://schemas.openxmlformats.org/officeDocument/2006/relationships/hyperlink" Target="javascript:cdt(%22NPL%22);" TargetMode="External"/><Relationship Id="rId128" Type="http://schemas.openxmlformats.org/officeDocument/2006/relationships/hyperlink" Target="javascript:SRF(93);" TargetMode="External"/><Relationship Id="rId335" Type="http://schemas.openxmlformats.org/officeDocument/2006/relationships/hyperlink" Target="javascript:cdt(%22NPL%22,%22Urban%22);" TargetMode="External"/><Relationship Id="rId542" Type="http://schemas.openxmlformats.org/officeDocument/2006/relationships/hyperlink" Target="javascript:cdt(%22PAK%22);" TargetMode="External"/><Relationship Id="rId181" Type="http://schemas.openxmlformats.org/officeDocument/2006/relationships/hyperlink" Target="javascript:SRF(0);" TargetMode="External"/><Relationship Id="rId402" Type="http://schemas.openxmlformats.org/officeDocument/2006/relationships/hyperlink" Target="javascript:cdt(%22NPL%22,%22Urban%22);" TargetMode="External"/><Relationship Id="rId279" Type="http://schemas.openxmlformats.org/officeDocument/2006/relationships/hyperlink" Target="javascript:cdt(%22BGD%22,%22Spatial%20CPI%22);" TargetMode="External"/><Relationship Id="rId486" Type="http://schemas.openxmlformats.org/officeDocument/2006/relationships/hyperlink" Target="javascript:SRF(96);" TargetMode="External"/><Relationship Id="rId43" Type="http://schemas.openxmlformats.org/officeDocument/2006/relationships/hyperlink" Target="javascript:SRF(28);" TargetMode="External"/><Relationship Id="rId139" Type="http://schemas.openxmlformats.org/officeDocument/2006/relationships/hyperlink" Target="javascript:SRF(104);" TargetMode="External"/><Relationship Id="rId346" Type="http://schemas.openxmlformats.org/officeDocument/2006/relationships/hyperlink" Target="javascript:SRF(127);" TargetMode="External"/><Relationship Id="rId553" Type="http://schemas.openxmlformats.org/officeDocument/2006/relationships/hyperlink" Target="javascript:cdt(%22NPL%22);" TargetMode="External"/><Relationship Id="rId192" Type="http://schemas.openxmlformats.org/officeDocument/2006/relationships/hyperlink" Target="javascript:cdt(%22NPL%22,%22Rural%22);" TargetMode="External"/><Relationship Id="rId206" Type="http://schemas.openxmlformats.org/officeDocument/2006/relationships/hyperlink" Target="javascript:cdt(%22IND%22,%22Rural%22);" TargetMode="External"/><Relationship Id="rId413" Type="http://schemas.openxmlformats.org/officeDocument/2006/relationships/hyperlink" Target="javascript:SRF(37);" TargetMode="External"/><Relationship Id="rId497" Type="http://schemas.openxmlformats.org/officeDocument/2006/relationships/hyperlink" Target="javascript:cdt(%22BTN%22);" TargetMode="External"/><Relationship Id="rId620" Type="http://schemas.openxmlformats.org/officeDocument/2006/relationships/hyperlink" Target="javascript:SRF(77);" TargetMode="External"/><Relationship Id="rId357" Type="http://schemas.openxmlformats.org/officeDocument/2006/relationships/hyperlink" Target="http://www.worldbank.org/research/povmonitor/software.htm" TargetMode="External"/><Relationship Id="rId54" Type="http://schemas.openxmlformats.org/officeDocument/2006/relationships/hyperlink" Target="javascript:cdt(%22NPL%22,%22Urban%22);" TargetMode="External"/><Relationship Id="rId217" Type="http://schemas.openxmlformats.org/officeDocument/2006/relationships/hyperlink" Target="javascript:cdt(%22LKA%22);" TargetMode="External"/><Relationship Id="rId564" Type="http://schemas.openxmlformats.org/officeDocument/2006/relationships/hyperlink" Target="javascript:SRF(34);" TargetMode="External"/><Relationship Id="rId424" Type="http://schemas.openxmlformats.org/officeDocument/2006/relationships/hyperlink" Target="javascript:SRF(45);" TargetMode="External"/><Relationship Id="rId631" Type="http://schemas.openxmlformats.org/officeDocument/2006/relationships/hyperlink" Target="javascript:SRF(88);" TargetMode="External"/><Relationship Id="rId270" Type="http://schemas.openxmlformats.org/officeDocument/2006/relationships/hyperlink" Target="javascript:cdt(%22NPL%22,%22Rural%22);" TargetMode="External"/><Relationship Id="rId65" Type="http://schemas.openxmlformats.org/officeDocument/2006/relationships/hyperlink" Target="javascript:SRF(44);" TargetMode="External"/><Relationship Id="rId130" Type="http://schemas.openxmlformats.org/officeDocument/2006/relationships/hyperlink" Target="javascript:cdt(%22NPL%22);" TargetMode="External"/><Relationship Id="rId368" Type="http://schemas.openxmlformats.org/officeDocument/2006/relationships/hyperlink" Target="javascript:cdt(%22NPL%22,%22Rural%22);" TargetMode="External"/><Relationship Id="rId575" Type="http://schemas.openxmlformats.org/officeDocument/2006/relationships/hyperlink" Target="javascript:cdt(%22PAK%22);" TargetMode="External"/><Relationship Id="rId228" Type="http://schemas.openxmlformats.org/officeDocument/2006/relationships/hyperlink" Target="javascript:SRF(32);" TargetMode="External"/><Relationship Id="rId435" Type="http://schemas.openxmlformats.org/officeDocument/2006/relationships/hyperlink" Target="javascript:cdt(%22NPL%22,%22Urban%22);" TargetMode="External"/><Relationship Id="rId642" Type="http://schemas.openxmlformats.org/officeDocument/2006/relationships/hyperlink" Target="javascript:SRF(98);" TargetMode="External"/><Relationship Id="rId281" Type="http://schemas.openxmlformats.org/officeDocument/2006/relationships/hyperlink" Target="javascript:SRF(72);" TargetMode="External"/><Relationship Id="rId502" Type="http://schemas.openxmlformats.org/officeDocument/2006/relationships/hyperlink" Target="javascript:SRF(107);" TargetMode="External"/><Relationship Id="rId76" Type="http://schemas.openxmlformats.org/officeDocument/2006/relationships/hyperlink" Target="javascript:cdt(%22PAK%22);" TargetMode="External"/><Relationship Id="rId141" Type="http://schemas.openxmlformats.org/officeDocument/2006/relationships/hyperlink" Target="javascript:cdt(%22BGD%22);" TargetMode="External"/><Relationship Id="rId379" Type="http://schemas.openxmlformats.org/officeDocument/2006/relationships/hyperlink" Target="javascript:cdt(%22IND%22,%22Rural%22);" TargetMode="External"/><Relationship Id="rId586" Type="http://schemas.openxmlformats.org/officeDocument/2006/relationships/hyperlink" Target="javascript:cdt(%22NPL%22);" TargetMode="External"/><Relationship Id="rId7" Type="http://schemas.openxmlformats.org/officeDocument/2006/relationships/hyperlink" Target="javascript:cdt(%22IND%22,%22Rural%22);" TargetMode="External"/><Relationship Id="rId239" Type="http://schemas.openxmlformats.org/officeDocument/2006/relationships/hyperlink" Target="javascript:SRF(41);" TargetMode="External"/><Relationship Id="rId446" Type="http://schemas.openxmlformats.org/officeDocument/2006/relationships/hyperlink" Target="javascript:SRF(61);" TargetMode="External"/><Relationship Id="rId653" Type="http://schemas.openxmlformats.org/officeDocument/2006/relationships/hyperlink" Target="javascript:cdt(%22IND%22,%22Rural%22);" TargetMode="External"/><Relationship Id="rId292" Type="http://schemas.openxmlformats.org/officeDocument/2006/relationships/hyperlink" Target="javascript:cdt(%22PAK%22);" TargetMode="External"/><Relationship Id="rId306" Type="http://schemas.openxmlformats.org/officeDocument/2006/relationships/hyperlink" Target="javascript:SRF(93);" TargetMode="External"/><Relationship Id="rId87" Type="http://schemas.openxmlformats.org/officeDocument/2006/relationships/hyperlink" Target="javascript:SRF(61);" TargetMode="External"/><Relationship Id="rId513" Type="http://schemas.openxmlformats.org/officeDocument/2006/relationships/hyperlink" Target="javascript:cdt(%22BTN%22);" TargetMode="External"/><Relationship Id="rId597" Type="http://schemas.openxmlformats.org/officeDocument/2006/relationships/hyperlink" Target="javascript:SRF(58);" TargetMode="External"/><Relationship Id="rId152" Type="http://schemas.openxmlformats.org/officeDocument/2006/relationships/hyperlink" Target="javascript:SRF(116);" TargetMode="External"/><Relationship Id="rId457" Type="http://schemas.openxmlformats.org/officeDocument/2006/relationships/hyperlink" Target="javascript:SRF(69);" TargetMode="External"/><Relationship Id="rId664" Type="http://schemas.openxmlformats.org/officeDocument/2006/relationships/hyperlink" Target="javascript:SRF(112);" TargetMode="External"/><Relationship Id="rId14" Type="http://schemas.openxmlformats.org/officeDocument/2006/relationships/hyperlink" Target="javascript:cdt(%22NPL%22,%22Rural%22);" TargetMode="External"/><Relationship Id="rId317" Type="http://schemas.openxmlformats.org/officeDocument/2006/relationships/hyperlink" Target="javascript:SRF(104);" TargetMode="External"/><Relationship Id="rId524" Type="http://schemas.openxmlformats.org/officeDocument/2006/relationships/hyperlink" Target="javascript:cdt(%22NPL%22,%22Urban%22);" TargetMode="External"/><Relationship Id="rId98" Type="http://schemas.openxmlformats.org/officeDocument/2006/relationships/hyperlink" Target="javascript:SRF(69);" TargetMode="External"/><Relationship Id="rId163" Type="http://schemas.openxmlformats.org/officeDocument/2006/relationships/hyperlink" Target="javascript:SRF(124);" TargetMode="External"/><Relationship Id="rId370" Type="http://schemas.openxmlformats.org/officeDocument/2006/relationships/hyperlink" Target="javascript:cdt(%22NPL%22,%22Urban%22);" TargetMode="External"/><Relationship Id="rId230" Type="http://schemas.openxmlformats.org/officeDocument/2006/relationships/hyperlink" Target="javascript:SRF(33);" TargetMode="External"/><Relationship Id="rId468" Type="http://schemas.openxmlformats.org/officeDocument/2006/relationships/hyperlink" Target="javascript:SRF(79);" TargetMode="External"/><Relationship Id="rId25" Type="http://schemas.openxmlformats.org/officeDocument/2006/relationships/hyperlink" Target="javascript:cdt(%22BGD%22,%22Spatial%20CPI%22);" TargetMode="External"/><Relationship Id="rId328" Type="http://schemas.openxmlformats.org/officeDocument/2006/relationships/hyperlink" Target="javascript:cdt(%22IND%22,%22Urban%22);" TargetMode="External"/><Relationship Id="rId535" Type="http://schemas.openxmlformats.org/officeDocument/2006/relationships/hyperlink" Target="javascript:cdt(%22IND%22,%22Urban%22);" TargetMode="External"/><Relationship Id="rId174" Type="http://schemas.openxmlformats.org/officeDocument/2006/relationships/hyperlink" Target="javascript:cdt(%22NPL%22,%22Urban%22);" TargetMode="External"/><Relationship Id="rId381" Type="http://schemas.openxmlformats.org/officeDocument/2006/relationships/hyperlink" Target="javascript:cdt(%22IND%22,%22Urban%22);" TargetMode="External"/><Relationship Id="rId602" Type="http://schemas.openxmlformats.org/officeDocument/2006/relationships/hyperlink" Target="javascript:SRF(63);" TargetMode="External"/><Relationship Id="rId241" Type="http://schemas.openxmlformats.org/officeDocument/2006/relationships/hyperlink" Target="javascript:cdt(%22BGD%22,%22Spatial%20CPI%22);" TargetMode="External"/><Relationship Id="rId479" Type="http://schemas.openxmlformats.org/officeDocument/2006/relationships/hyperlink" Target="javascript:cdt(%22BTN%22);" TargetMode="External"/><Relationship Id="rId36" Type="http://schemas.openxmlformats.org/officeDocument/2006/relationships/hyperlink" Target="javascript:SRF(23);" TargetMode="External"/><Relationship Id="rId339" Type="http://schemas.openxmlformats.org/officeDocument/2006/relationships/hyperlink" Target="javascript:SRF(123);" TargetMode="External"/><Relationship Id="rId546" Type="http://schemas.openxmlformats.org/officeDocument/2006/relationships/hyperlink" Target="javascript:cdt(%22BGD%22,%22Spatial%20CPI%22);" TargetMode="External"/><Relationship Id="rId101" Type="http://schemas.openxmlformats.org/officeDocument/2006/relationships/hyperlink" Target="javascript:cdt(%22BGD%22,%22Spatial%20CPI%22);" TargetMode="External"/><Relationship Id="rId185" Type="http://schemas.openxmlformats.org/officeDocument/2006/relationships/hyperlink" Target="javascript:cdt(%22IND%22,%22Rural%22);" TargetMode="External"/><Relationship Id="rId406" Type="http://schemas.openxmlformats.org/officeDocument/2006/relationships/hyperlink" Target="javascript:SRF(31);" TargetMode="External"/><Relationship Id="rId392" Type="http://schemas.openxmlformats.org/officeDocument/2006/relationships/hyperlink" Target="javascript:cdt(%22BGD%22,%22Spatial%20CPI%22);" TargetMode="External"/><Relationship Id="rId613" Type="http://schemas.openxmlformats.org/officeDocument/2006/relationships/hyperlink" Target="javascript:cdt(%22BTN%22);" TargetMode="External"/><Relationship Id="rId252" Type="http://schemas.openxmlformats.org/officeDocument/2006/relationships/hyperlink" Target="javascript:cdt(%22NPL%22,%22Rural%22);" TargetMode="External"/><Relationship Id="rId47" Type="http://schemas.openxmlformats.org/officeDocument/2006/relationships/hyperlink" Target="javascript:cdt(%22IND%22,%22Rural%22);" TargetMode="External"/><Relationship Id="rId112" Type="http://schemas.openxmlformats.org/officeDocument/2006/relationships/hyperlink" Target="javascript:cdt(%22NPL%22,%22Rural%22);" TargetMode="External"/><Relationship Id="rId557" Type="http://schemas.openxmlformats.org/officeDocument/2006/relationships/hyperlink" Target="javascript:cdt(%22PAK%22);" TargetMode="External"/><Relationship Id="rId196" Type="http://schemas.openxmlformats.org/officeDocument/2006/relationships/hyperlink" Target="javascript:cdt(%22PAK%22);" TargetMode="External"/><Relationship Id="rId417" Type="http://schemas.openxmlformats.org/officeDocument/2006/relationships/hyperlink" Target="javascript:cdt(%22NPL%22);" TargetMode="External"/><Relationship Id="rId624" Type="http://schemas.openxmlformats.org/officeDocument/2006/relationships/hyperlink" Target="javascript:cdt(%22NPL%22,%22Rural%22);" TargetMode="External"/><Relationship Id="rId263" Type="http://schemas.openxmlformats.org/officeDocument/2006/relationships/hyperlink" Target="javascript:SRF(60);" TargetMode="External"/><Relationship Id="rId470" Type="http://schemas.openxmlformats.org/officeDocument/2006/relationships/hyperlink" Target="javascript:cdt(%22NPL%22,%22Rural%22);" TargetMode="External"/><Relationship Id="rId58" Type="http://schemas.openxmlformats.org/officeDocument/2006/relationships/hyperlink" Target="javascript:SRF(38);" TargetMode="External"/><Relationship Id="rId123" Type="http://schemas.openxmlformats.org/officeDocument/2006/relationships/hyperlink" Target="javascript:SRF(88);" TargetMode="External"/><Relationship Id="rId330" Type="http://schemas.openxmlformats.org/officeDocument/2006/relationships/hyperlink" Target="javascript:SRF(116);" TargetMode="External"/><Relationship Id="rId568" Type="http://schemas.openxmlformats.org/officeDocument/2006/relationships/hyperlink" Target="javascript:cdt(%22IND%22,%22Urban%22);" TargetMode="External"/><Relationship Id="rId428" Type="http://schemas.openxmlformats.org/officeDocument/2006/relationships/hyperlink" Target="javascript:cdt(%22IND%22,%22Rural%22);" TargetMode="External"/><Relationship Id="rId635" Type="http://schemas.openxmlformats.org/officeDocument/2006/relationships/hyperlink" Target="javascript:cdt(%22IND%22,%22Rural%22);" TargetMode="External"/><Relationship Id="rId232" Type="http://schemas.openxmlformats.org/officeDocument/2006/relationships/hyperlink" Target="javascript:cdt(%22NPL%22,%22Urban%22);" TargetMode="External"/><Relationship Id="rId274" Type="http://schemas.openxmlformats.org/officeDocument/2006/relationships/hyperlink" Target="javascript:cdt(%22LKA%22);" TargetMode="External"/><Relationship Id="rId481" Type="http://schemas.openxmlformats.org/officeDocument/2006/relationships/hyperlink" Target="javascript:cdt(%22IND%22,%22Rural%22);" TargetMode="External"/><Relationship Id="rId27" Type="http://schemas.openxmlformats.org/officeDocument/2006/relationships/hyperlink" Target="javascript:SRF(18);" TargetMode="External"/><Relationship Id="rId69" Type="http://schemas.openxmlformats.org/officeDocument/2006/relationships/hyperlink" Target="javascript:cdt(%22IND%22,%22Urban%22);" TargetMode="External"/><Relationship Id="rId134" Type="http://schemas.openxmlformats.org/officeDocument/2006/relationships/hyperlink" Target="javascript:cdt(%22NPL%22,%22Urban%22);" TargetMode="External"/><Relationship Id="rId537" Type="http://schemas.openxmlformats.org/officeDocument/2006/relationships/hyperlink" Target="javascript:cdt(%22NPL%22);" TargetMode="External"/><Relationship Id="rId579" Type="http://schemas.openxmlformats.org/officeDocument/2006/relationships/hyperlink" Target="javascript:cdt(%22BGD%22,%22Spatial%20CPI%22);" TargetMode="External"/><Relationship Id="rId80" Type="http://schemas.openxmlformats.org/officeDocument/2006/relationships/hyperlink" Target="javascript:cdt(%22BGD%22);" TargetMode="External"/><Relationship Id="rId176" Type="http://schemas.openxmlformats.org/officeDocument/2006/relationships/hyperlink" Target="javascript:SRF(132);" TargetMode="External"/><Relationship Id="rId341" Type="http://schemas.openxmlformats.org/officeDocument/2006/relationships/hyperlink" Target="javascript:SRF(124);" TargetMode="External"/><Relationship Id="rId383" Type="http://schemas.openxmlformats.org/officeDocument/2006/relationships/hyperlink" Target="javascript:cdt(%22NPL%22);" TargetMode="External"/><Relationship Id="rId439" Type="http://schemas.openxmlformats.org/officeDocument/2006/relationships/hyperlink" Target="javascript:SRF(55);" TargetMode="External"/><Relationship Id="rId590" Type="http://schemas.openxmlformats.org/officeDocument/2006/relationships/hyperlink" Target="javascript:cdt(%22PAK%22);" TargetMode="External"/><Relationship Id="rId604" Type="http://schemas.openxmlformats.org/officeDocument/2006/relationships/hyperlink" Target="javascript:cdt(%22NPL%22);" TargetMode="External"/><Relationship Id="rId646" Type="http://schemas.openxmlformats.org/officeDocument/2006/relationships/hyperlink" Target="javascript:cdt(%22PAK%22);" TargetMode="External"/><Relationship Id="rId201" Type="http://schemas.openxmlformats.org/officeDocument/2006/relationships/hyperlink" Target="javascript:SRF(15);" TargetMode="External"/><Relationship Id="rId243" Type="http://schemas.openxmlformats.org/officeDocument/2006/relationships/hyperlink" Target="javascript:SRF(44);" TargetMode="External"/><Relationship Id="rId285" Type="http://schemas.openxmlformats.org/officeDocument/2006/relationships/hyperlink" Target="javascript:cdt(%22IND%22,%22Urban%22);" TargetMode="External"/><Relationship Id="rId450" Type="http://schemas.openxmlformats.org/officeDocument/2006/relationships/hyperlink" Target="javascript:cdt(%22NPL%22);" TargetMode="External"/><Relationship Id="rId506" Type="http://schemas.openxmlformats.org/officeDocument/2006/relationships/hyperlink" Target="javascript:cdt(%22NPL%22,%22Urban%22);" TargetMode="External"/><Relationship Id="rId38" Type="http://schemas.openxmlformats.org/officeDocument/2006/relationships/hyperlink" Target="javascript:SRF(24);" TargetMode="External"/><Relationship Id="rId103" Type="http://schemas.openxmlformats.org/officeDocument/2006/relationships/hyperlink" Target="javascript:SRF(72);" TargetMode="External"/><Relationship Id="rId310" Type="http://schemas.openxmlformats.org/officeDocument/2006/relationships/hyperlink" Target="javascript:SRF(97);" TargetMode="External"/><Relationship Id="rId492" Type="http://schemas.openxmlformats.org/officeDocument/2006/relationships/hyperlink" Target="javascript:cdt(%22PAK%22);" TargetMode="External"/><Relationship Id="rId548" Type="http://schemas.openxmlformats.org/officeDocument/2006/relationships/hyperlink" Target="javascript:SRF(23);" TargetMode="External"/><Relationship Id="rId91" Type="http://schemas.openxmlformats.org/officeDocument/2006/relationships/hyperlink" Target="javascript:SRF(63);" TargetMode="External"/><Relationship Id="rId145" Type="http://schemas.openxmlformats.org/officeDocument/2006/relationships/hyperlink" Target="javascript:cdt(%22BTN%22);" TargetMode="External"/><Relationship Id="rId187" Type="http://schemas.openxmlformats.org/officeDocument/2006/relationships/hyperlink" Target="javascript:SRF(5);" TargetMode="External"/><Relationship Id="rId352" Type="http://schemas.openxmlformats.org/officeDocument/2006/relationships/hyperlink" Target="javascript:cdt(%22NPL%22,%22Urban%22);" TargetMode="External"/><Relationship Id="rId394" Type="http://schemas.openxmlformats.org/officeDocument/2006/relationships/hyperlink" Target="javascript:SRF(23);" TargetMode="External"/><Relationship Id="rId408" Type="http://schemas.openxmlformats.org/officeDocument/2006/relationships/hyperlink" Target="javascript:cdt(%22BGD%22,%22Spatial%20CPI%22);" TargetMode="External"/><Relationship Id="rId615" Type="http://schemas.openxmlformats.org/officeDocument/2006/relationships/hyperlink" Target="javascript:cdt(%22IND%22,%22Rural%22);" TargetMode="External"/><Relationship Id="rId212" Type="http://schemas.openxmlformats.org/officeDocument/2006/relationships/hyperlink" Target="javascript:SRF(22);" TargetMode="External"/><Relationship Id="rId254" Type="http://schemas.openxmlformats.org/officeDocument/2006/relationships/hyperlink" Target="javascript:cdt(%22PAK%22);" TargetMode="External"/><Relationship Id="rId657" Type="http://schemas.openxmlformats.org/officeDocument/2006/relationships/hyperlink" Target="javascript:cdt(%22NPL%22);" TargetMode="External"/><Relationship Id="rId49" Type="http://schemas.openxmlformats.org/officeDocument/2006/relationships/hyperlink" Target="javascript:cdt(%22IND%22,%22Urban%22);" TargetMode="External"/><Relationship Id="rId114" Type="http://schemas.openxmlformats.org/officeDocument/2006/relationships/hyperlink" Target="javascript:cdt(%22PAK%22);" TargetMode="External"/><Relationship Id="rId296" Type="http://schemas.openxmlformats.org/officeDocument/2006/relationships/hyperlink" Target="javascript:cdt(%22BGD%22);" TargetMode="External"/><Relationship Id="rId461" Type="http://schemas.openxmlformats.org/officeDocument/2006/relationships/hyperlink" Target="javascript:cdt(%22IND%22,%22Rural%22);" TargetMode="External"/><Relationship Id="rId517" Type="http://schemas.openxmlformats.org/officeDocument/2006/relationships/hyperlink" Target="javascript:SRF(4);" TargetMode="External"/><Relationship Id="rId559" Type="http://schemas.openxmlformats.org/officeDocument/2006/relationships/hyperlink" Target="javascript:cdt(%22LKA%22);" TargetMode="External"/><Relationship Id="rId60" Type="http://schemas.openxmlformats.org/officeDocument/2006/relationships/hyperlink" Target="javascript:cdt(%22BGD%22);" TargetMode="External"/><Relationship Id="rId156" Type="http://schemas.openxmlformats.org/officeDocument/2006/relationships/hyperlink" Target="javascript:cdt(%22NPL%22,%22Rural%22);" TargetMode="External"/><Relationship Id="rId198" Type="http://schemas.openxmlformats.org/officeDocument/2006/relationships/hyperlink" Target="javascript:cdt(%22LKA%22);" TargetMode="External"/><Relationship Id="rId321" Type="http://schemas.openxmlformats.org/officeDocument/2006/relationships/hyperlink" Target="javascript:SRF(108);" TargetMode="External"/><Relationship Id="rId363" Type="http://schemas.openxmlformats.org/officeDocument/2006/relationships/hyperlink" Target="javascript:SRF(4);" TargetMode="External"/><Relationship Id="rId419" Type="http://schemas.openxmlformats.org/officeDocument/2006/relationships/hyperlink" Target="javascript:cdt(%22NPL%22,%22Rural%22);" TargetMode="External"/><Relationship Id="rId570" Type="http://schemas.openxmlformats.org/officeDocument/2006/relationships/hyperlink" Target="javascript:SRF(40);" TargetMode="External"/><Relationship Id="rId626" Type="http://schemas.openxmlformats.org/officeDocument/2006/relationships/hyperlink" Target="javascript:cdt(%22PAK%22);" TargetMode="External"/><Relationship Id="rId223" Type="http://schemas.openxmlformats.org/officeDocument/2006/relationships/hyperlink" Target="javascript:cdt(%22BTN%22);" TargetMode="External"/><Relationship Id="rId430" Type="http://schemas.openxmlformats.org/officeDocument/2006/relationships/hyperlink" Target="javascript:cdt(%22IND%22,%22Urban%22);" TargetMode="External"/><Relationship Id="rId18" Type="http://schemas.openxmlformats.org/officeDocument/2006/relationships/hyperlink" Target="javascript:cdt(%22PAK%22);" TargetMode="External"/><Relationship Id="rId265" Type="http://schemas.openxmlformats.org/officeDocument/2006/relationships/hyperlink" Target="javascript:SRF(61);" TargetMode="External"/><Relationship Id="rId472" Type="http://schemas.openxmlformats.org/officeDocument/2006/relationships/hyperlink" Target="javascript:cdt(%22PAK%22);" TargetMode="External"/><Relationship Id="rId528" Type="http://schemas.openxmlformats.org/officeDocument/2006/relationships/hyperlink" Target="javascript:cdt(%22LKA%22);" TargetMode="External"/><Relationship Id="rId125" Type="http://schemas.openxmlformats.org/officeDocument/2006/relationships/hyperlink" Target="javascript:SRF(90);" TargetMode="External"/><Relationship Id="rId167" Type="http://schemas.openxmlformats.org/officeDocument/2006/relationships/hyperlink" Target="javascript:cdt(%22IND%22,%22Rural%22);" TargetMode="External"/><Relationship Id="rId332" Type="http://schemas.openxmlformats.org/officeDocument/2006/relationships/hyperlink" Target="javascript:SRF(118);" TargetMode="External"/><Relationship Id="rId374" Type="http://schemas.openxmlformats.org/officeDocument/2006/relationships/hyperlink" Target="javascript:cdt(%22LKA%22);" TargetMode="External"/><Relationship Id="rId581" Type="http://schemas.openxmlformats.org/officeDocument/2006/relationships/hyperlink" Target="javascript:SRF(47);" TargetMode="External"/><Relationship Id="rId71" Type="http://schemas.openxmlformats.org/officeDocument/2006/relationships/hyperlink" Target="javascript:SRF(50);" TargetMode="External"/><Relationship Id="rId234" Type="http://schemas.openxmlformats.org/officeDocument/2006/relationships/hyperlink" Target="javascript:SRF(36);" TargetMode="External"/><Relationship Id="rId637" Type="http://schemas.openxmlformats.org/officeDocument/2006/relationships/hyperlink" Target="javascript:SRF(93);" TargetMode="External"/><Relationship Id="rId2" Type="http://schemas.openxmlformats.org/officeDocument/2006/relationships/hyperlink" Target="javascript:cdt(%22BGD%22);" TargetMode="External"/><Relationship Id="rId29" Type="http://schemas.openxmlformats.org/officeDocument/2006/relationships/hyperlink" Target="javascript:SRF(19);" TargetMode="External"/><Relationship Id="rId276" Type="http://schemas.openxmlformats.org/officeDocument/2006/relationships/hyperlink" Target="javascript:SRF(69);" TargetMode="External"/><Relationship Id="rId441" Type="http://schemas.openxmlformats.org/officeDocument/2006/relationships/hyperlink" Target="javascript:cdt(%22BGD%22,%22Spatial%20CPI%22);" TargetMode="External"/><Relationship Id="rId483" Type="http://schemas.openxmlformats.org/officeDocument/2006/relationships/hyperlink" Target="javascript:SRF(93);" TargetMode="External"/><Relationship Id="rId539" Type="http://schemas.openxmlformats.org/officeDocument/2006/relationships/hyperlink" Target="javascript:SRF(18);" TargetMode="External"/><Relationship Id="rId40" Type="http://schemas.openxmlformats.org/officeDocument/2006/relationships/hyperlink" Target="javascript:SRF(25);" TargetMode="External"/><Relationship Id="rId136" Type="http://schemas.openxmlformats.org/officeDocument/2006/relationships/hyperlink" Target="javascript:SRF(101);" TargetMode="External"/><Relationship Id="rId178" Type="http://schemas.openxmlformats.org/officeDocument/2006/relationships/hyperlink" Target="javascript:SRF(133);" TargetMode="External"/><Relationship Id="rId301" Type="http://schemas.openxmlformats.org/officeDocument/2006/relationships/hyperlink" Target="javascript:SRF(88);" TargetMode="External"/><Relationship Id="rId343" Type="http://schemas.openxmlformats.org/officeDocument/2006/relationships/hyperlink" Target="javascript:cdt(%22BTN%22);" TargetMode="External"/><Relationship Id="rId550" Type="http://schemas.openxmlformats.org/officeDocument/2006/relationships/hyperlink" Target="javascript:SRF(24);" TargetMode="External"/><Relationship Id="rId82" Type="http://schemas.openxmlformats.org/officeDocument/2006/relationships/hyperlink" Target="javascript:SRF(58);" TargetMode="External"/><Relationship Id="rId203" Type="http://schemas.openxmlformats.org/officeDocument/2006/relationships/hyperlink" Target="javascript:cdt(%22BGD%22,%22Spatial%20CPI%22);" TargetMode="External"/><Relationship Id="rId385" Type="http://schemas.openxmlformats.org/officeDocument/2006/relationships/hyperlink" Target="javascript:SRF(18);" TargetMode="External"/><Relationship Id="rId592" Type="http://schemas.openxmlformats.org/officeDocument/2006/relationships/hyperlink" Target="javascript:cdt(%22LKA%22);" TargetMode="External"/><Relationship Id="rId606" Type="http://schemas.openxmlformats.org/officeDocument/2006/relationships/hyperlink" Target="javascript:cdt(%22NPL%22,%22Rural%22);" TargetMode="External"/><Relationship Id="rId648" Type="http://schemas.openxmlformats.org/officeDocument/2006/relationships/hyperlink" Target="javascript:cdt(%22LKA%22);" TargetMode="External"/><Relationship Id="rId245" Type="http://schemas.openxmlformats.org/officeDocument/2006/relationships/hyperlink" Target="javascript:SRF(46);" TargetMode="External"/><Relationship Id="rId287" Type="http://schemas.openxmlformats.org/officeDocument/2006/relationships/hyperlink" Target="javascript:SRF(78);" TargetMode="External"/><Relationship Id="rId410" Type="http://schemas.openxmlformats.org/officeDocument/2006/relationships/hyperlink" Target="javascript:SRF(34);" TargetMode="External"/><Relationship Id="rId452" Type="http://schemas.openxmlformats.org/officeDocument/2006/relationships/hyperlink" Target="javascript:cdt(%22NPL%22,%22Rural%22);" TargetMode="External"/><Relationship Id="rId494" Type="http://schemas.openxmlformats.org/officeDocument/2006/relationships/hyperlink" Target="javascript:cdt(%22LKA%22);" TargetMode="External"/><Relationship Id="rId508" Type="http://schemas.openxmlformats.org/officeDocument/2006/relationships/hyperlink" Target="javascript:SRF(111);" TargetMode="External"/><Relationship Id="rId105" Type="http://schemas.openxmlformats.org/officeDocument/2006/relationships/hyperlink" Target="javascript:SRF(74);" TargetMode="External"/><Relationship Id="rId147" Type="http://schemas.openxmlformats.org/officeDocument/2006/relationships/hyperlink" Target="javascript:cdt(%22IND%22,%22Rural%22);" TargetMode="External"/><Relationship Id="rId312" Type="http://schemas.openxmlformats.org/officeDocument/2006/relationships/hyperlink" Target="javascript:cdt(%22NPL%22,%22Urban%22);" TargetMode="External"/><Relationship Id="rId354" Type="http://schemas.openxmlformats.org/officeDocument/2006/relationships/hyperlink" Target="javascript:SRF(132);" TargetMode="External"/><Relationship Id="rId51" Type="http://schemas.openxmlformats.org/officeDocument/2006/relationships/hyperlink" Target="javascript:cdt(%22NPL%22);" TargetMode="External"/><Relationship Id="rId93" Type="http://schemas.openxmlformats.org/officeDocument/2006/relationships/hyperlink" Target="javascript:cdt(%22NPL%22,%22Urban%22);" TargetMode="External"/><Relationship Id="rId189" Type="http://schemas.openxmlformats.org/officeDocument/2006/relationships/hyperlink" Target="javascript:SRF(7);" TargetMode="External"/><Relationship Id="rId396" Type="http://schemas.openxmlformats.org/officeDocument/2006/relationships/hyperlink" Target="javascript:SRF(24);" TargetMode="External"/><Relationship Id="rId561" Type="http://schemas.openxmlformats.org/officeDocument/2006/relationships/hyperlink" Target="javascript:SRF(32);" TargetMode="External"/><Relationship Id="rId617" Type="http://schemas.openxmlformats.org/officeDocument/2006/relationships/hyperlink" Target="javascript:SRF(74);" TargetMode="External"/><Relationship Id="rId659" Type="http://schemas.openxmlformats.org/officeDocument/2006/relationships/hyperlink" Target="javascript:cdt(%22NPL%22,%22Rural%22);" TargetMode="External"/><Relationship Id="rId214" Type="http://schemas.openxmlformats.org/officeDocument/2006/relationships/hyperlink" Target="javascript:SRF(23);" TargetMode="External"/><Relationship Id="rId256" Type="http://schemas.openxmlformats.org/officeDocument/2006/relationships/hyperlink" Target="javascript:cdt(%22LKA%22);" TargetMode="External"/><Relationship Id="rId298" Type="http://schemas.openxmlformats.org/officeDocument/2006/relationships/hyperlink" Target="javascript:SRF(86);" TargetMode="External"/><Relationship Id="rId421" Type="http://schemas.openxmlformats.org/officeDocument/2006/relationships/hyperlink" Target="javascript:cdt(%22PAK%22);" TargetMode="External"/><Relationship Id="rId463" Type="http://schemas.openxmlformats.org/officeDocument/2006/relationships/hyperlink" Target="javascript:SRF(74);" TargetMode="External"/><Relationship Id="rId519" Type="http://schemas.openxmlformats.org/officeDocument/2006/relationships/hyperlink" Target="javascript:SRF(6);" TargetMode="External"/><Relationship Id="rId116" Type="http://schemas.openxmlformats.org/officeDocument/2006/relationships/hyperlink" Target="javascript:cdt(%22LKA%22);" TargetMode="External"/><Relationship Id="rId158" Type="http://schemas.openxmlformats.org/officeDocument/2006/relationships/hyperlink" Target="javascript:cdt(%22PAK%22);" TargetMode="External"/><Relationship Id="rId323" Type="http://schemas.openxmlformats.org/officeDocument/2006/relationships/hyperlink" Target="javascript:cdt(%22BTN%22);" TargetMode="External"/><Relationship Id="rId530" Type="http://schemas.openxmlformats.org/officeDocument/2006/relationships/hyperlink" Target="javascript:cdt(%22BGD%22,%22Spatial%20CPI%22);" TargetMode="External"/><Relationship Id="rId20" Type="http://schemas.openxmlformats.org/officeDocument/2006/relationships/hyperlink" Target="javascript:cdt(%22LKA%22);" TargetMode="External"/><Relationship Id="rId62" Type="http://schemas.openxmlformats.org/officeDocument/2006/relationships/hyperlink" Target="javascript:SRF(42);" TargetMode="External"/><Relationship Id="rId365" Type="http://schemas.openxmlformats.org/officeDocument/2006/relationships/hyperlink" Target="javascript:SRF(6);" TargetMode="External"/><Relationship Id="rId572" Type="http://schemas.openxmlformats.org/officeDocument/2006/relationships/hyperlink" Target="javascript:SRF(41);" TargetMode="External"/><Relationship Id="rId628" Type="http://schemas.openxmlformats.org/officeDocument/2006/relationships/hyperlink" Target="javascript:SRF(85);" TargetMode="External"/><Relationship Id="rId225" Type="http://schemas.openxmlformats.org/officeDocument/2006/relationships/hyperlink" Target="javascript:cdt(%22IND%22,%22Rural%22);" TargetMode="External"/><Relationship Id="rId267" Type="http://schemas.openxmlformats.org/officeDocument/2006/relationships/hyperlink" Target="javascript:SRF(62);" TargetMode="External"/><Relationship Id="rId432" Type="http://schemas.openxmlformats.org/officeDocument/2006/relationships/hyperlink" Target="javascript:cdt(%22NPL%22);" TargetMode="External"/><Relationship Id="rId474" Type="http://schemas.openxmlformats.org/officeDocument/2006/relationships/hyperlink" Target="javascript:SRF(85);" TargetMode="External"/><Relationship Id="rId127" Type="http://schemas.openxmlformats.org/officeDocument/2006/relationships/hyperlink" Target="javascript:cdt(%22IND%22,%22Urban%22);" TargetMode="External"/><Relationship Id="rId31" Type="http://schemas.openxmlformats.org/officeDocument/2006/relationships/hyperlink" Target="javascript:SRF(20);" TargetMode="External"/><Relationship Id="rId73" Type="http://schemas.openxmlformats.org/officeDocument/2006/relationships/hyperlink" Target="javascript:SRF(51);" TargetMode="External"/><Relationship Id="rId169" Type="http://schemas.openxmlformats.org/officeDocument/2006/relationships/hyperlink" Target="javascript:cdt(%22IND%22,%22Urban%22);" TargetMode="External"/><Relationship Id="rId334" Type="http://schemas.openxmlformats.org/officeDocument/2006/relationships/hyperlink" Target="javascript:cdt(%22NPL%22,%22Rural%22);" TargetMode="External"/><Relationship Id="rId376" Type="http://schemas.openxmlformats.org/officeDocument/2006/relationships/hyperlink" Target="javascript:cdt(%22BGD%22,%22Spatial%20CPI%22);" TargetMode="External"/><Relationship Id="rId541" Type="http://schemas.openxmlformats.org/officeDocument/2006/relationships/hyperlink" Target="javascript:SRF(19);" TargetMode="External"/><Relationship Id="rId583" Type="http://schemas.openxmlformats.org/officeDocument/2006/relationships/hyperlink" Target="javascript:SRF(48);" TargetMode="External"/><Relationship Id="rId639" Type="http://schemas.openxmlformats.org/officeDocument/2006/relationships/hyperlink" Target="javascript:SRF(95);" TargetMode="External"/><Relationship Id="rId4" Type="http://schemas.openxmlformats.org/officeDocument/2006/relationships/hyperlink" Target="javascript:cdt(%22BGD%22,%22Spatial%20CPI%22);" TargetMode="External"/><Relationship Id="rId180" Type="http://schemas.openxmlformats.org/officeDocument/2006/relationships/hyperlink" Target="javascript:cdt(%22BGD%22);" TargetMode="External"/><Relationship Id="rId236" Type="http://schemas.openxmlformats.org/officeDocument/2006/relationships/hyperlink" Target="javascript:SRF(38);" TargetMode="External"/><Relationship Id="rId278" Type="http://schemas.openxmlformats.org/officeDocument/2006/relationships/hyperlink" Target="javascript:SRF(70);" TargetMode="External"/><Relationship Id="rId401" Type="http://schemas.openxmlformats.org/officeDocument/2006/relationships/hyperlink" Target="javascript:cdt(%22NPL%22,%22Rural%22);" TargetMode="External"/><Relationship Id="rId443" Type="http://schemas.openxmlformats.org/officeDocument/2006/relationships/hyperlink" Target="javascript:SRF(58);" TargetMode="External"/><Relationship Id="rId650" Type="http://schemas.openxmlformats.org/officeDocument/2006/relationships/hyperlink" Target="javascript:cdt(%22BGD%22,%22Spatial%20CPI%22);" TargetMode="External"/><Relationship Id="rId303" Type="http://schemas.openxmlformats.org/officeDocument/2006/relationships/hyperlink" Target="javascript:SRF(90);" TargetMode="External"/><Relationship Id="rId485" Type="http://schemas.openxmlformats.org/officeDocument/2006/relationships/hyperlink" Target="javascript:SRF(95);" TargetMode="External"/><Relationship Id="rId42" Type="http://schemas.openxmlformats.org/officeDocument/2006/relationships/hyperlink" Target="javascript:SRF(27);" TargetMode="External"/><Relationship Id="rId84" Type="http://schemas.openxmlformats.org/officeDocument/2006/relationships/hyperlink" Target="javascript:cdt(%22BTN%22);" TargetMode="External"/><Relationship Id="rId138" Type="http://schemas.openxmlformats.org/officeDocument/2006/relationships/hyperlink" Target="javascript:cdt(%22LKA%22);" TargetMode="External"/><Relationship Id="rId345" Type="http://schemas.openxmlformats.org/officeDocument/2006/relationships/hyperlink" Target="javascript:cdt(%22IND%22,%22Rural%22);" TargetMode="External"/><Relationship Id="rId387" Type="http://schemas.openxmlformats.org/officeDocument/2006/relationships/hyperlink" Target="javascript:SRF(19);" TargetMode="External"/><Relationship Id="rId510" Type="http://schemas.openxmlformats.org/officeDocument/2006/relationships/hyperlink" Target="javascript:SRF(112);" TargetMode="External"/><Relationship Id="rId552" Type="http://schemas.openxmlformats.org/officeDocument/2006/relationships/hyperlink" Target="javascript:SRF(25);" TargetMode="External"/><Relationship Id="rId594" Type="http://schemas.openxmlformats.org/officeDocument/2006/relationships/hyperlink" Target="javascript:SRF(56);" TargetMode="External"/><Relationship Id="rId608" Type="http://schemas.openxmlformats.org/officeDocument/2006/relationships/hyperlink" Target="javascript:cdt(%22PAK%22);" TargetMode="External"/><Relationship Id="rId191" Type="http://schemas.openxmlformats.org/officeDocument/2006/relationships/hyperlink" Target="javascript:cdt(%22NPL%22);" TargetMode="External"/><Relationship Id="rId205" Type="http://schemas.openxmlformats.org/officeDocument/2006/relationships/hyperlink" Target="javascript:SRF(18);" TargetMode="External"/><Relationship Id="rId247" Type="http://schemas.openxmlformats.org/officeDocument/2006/relationships/hyperlink" Target="javascript:cdt(%22IND%22,%22Urban%22);" TargetMode="External"/><Relationship Id="rId412" Type="http://schemas.openxmlformats.org/officeDocument/2006/relationships/hyperlink" Target="javascript:SRF(36);" TargetMode="External"/><Relationship Id="rId107" Type="http://schemas.openxmlformats.org/officeDocument/2006/relationships/hyperlink" Target="javascript:cdt(%22IND%22,%22Urban%22);" TargetMode="External"/><Relationship Id="rId289" Type="http://schemas.openxmlformats.org/officeDocument/2006/relationships/hyperlink" Target="javascript:SRF(79);" TargetMode="External"/><Relationship Id="rId454" Type="http://schemas.openxmlformats.org/officeDocument/2006/relationships/hyperlink" Target="javascript:cdt(%22PAK%22);" TargetMode="External"/><Relationship Id="rId496" Type="http://schemas.openxmlformats.org/officeDocument/2006/relationships/hyperlink" Target="javascript:cdt(%22BGD%22,%22Spatial%20CPI%22);" TargetMode="External"/><Relationship Id="rId661" Type="http://schemas.openxmlformats.org/officeDocument/2006/relationships/hyperlink" Target="javascript:cdt(%22PAK%22);" TargetMode="External"/><Relationship Id="rId11" Type="http://schemas.openxmlformats.org/officeDocument/2006/relationships/hyperlink" Target="javascript:SRF(7);" TargetMode="External"/><Relationship Id="rId53" Type="http://schemas.openxmlformats.org/officeDocument/2006/relationships/hyperlink" Target="javascript:cdt(%22NPL%22,%22Rural%22);" TargetMode="External"/><Relationship Id="rId149" Type="http://schemas.openxmlformats.org/officeDocument/2006/relationships/hyperlink" Target="javascript:SRF(113);" TargetMode="External"/><Relationship Id="rId314" Type="http://schemas.openxmlformats.org/officeDocument/2006/relationships/hyperlink" Target="javascript:SRF(101);" TargetMode="External"/><Relationship Id="rId356" Type="http://schemas.openxmlformats.org/officeDocument/2006/relationships/hyperlink" Target="javascript:SRF(133);" TargetMode="External"/><Relationship Id="rId398" Type="http://schemas.openxmlformats.org/officeDocument/2006/relationships/hyperlink" Target="javascript:SRF(25);" TargetMode="External"/><Relationship Id="rId521" Type="http://schemas.openxmlformats.org/officeDocument/2006/relationships/hyperlink" Target="javascript:cdt(%22NPL%22);" TargetMode="External"/><Relationship Id="rId563" Type="http://schemas.openxmlformats.org/officeDocument/2006/relationships/hyperlink" Target="javascript:cdt(%22BTN%22);" TargetMode="External"/><Relationship Id="rId619" Type="http://schemas.openxmlformats.org/officeDocument/2006/relationships/hyperlink" Target="javascript:SRF(76);" TargetMode="External"/><Relationship Id="rId95" Type="http://schemas.openxmlformats.org/officeDocument/2006/relationships/hyperlink" Target="javascript:SRF(66);" TargetMode="External"/><Relationship Id="rId160" Type="http://schemas.openxmlformats.org/officeDocument/2006/relationships/hyperlink" Target="javascript:cdt(%22LKA%22);" TargetMode="External"/><Relationship Id="rId216" Type="http://schemas.openxmlformats.org/officeDocument/2006/relationships/hyperlink" Target="javascript:SRF(24);" TargetMode="External"/><Relationship Id="rId423" Type="http://schemas.openxmlformats.org/officeDocument/2006/relationships/hyperlink" Target="javascript:cdt(%22LKA%22);" TargetMode="External"/><Relationship Id="rId258" Type="http://schemas.openxmlformats.org/officeDocument/2006/relationships/hyperlink" Target="javascript:cdt(%22BGD%22);" TargetMode="External"/><Relationship Id="rId465" Type="http://schemas.openxmlformats.org/officeDocument/2006/relationships/hyperlink" Target="javascript:SRF(76);" TargetMode="External"/><Relationship Id="rId630" Type="http://schemas.openxmlformats.org/officeDocument/2006/relationships/hyperlink" Target="javascript:SRF(87);" TargetMode="External"/><Relationship Id="rId22" Type="http://schemas.openxmlformats.org/officeDocument/2006/relationships/hyperlink" Target="javascript:cdt(%22BGD%22);" TargetMode="External"/><Relationship Id="rId64" Type="http://schemas.openxmlformats.org/officeDocument/2006/relationships/hyperlink" Target="javascript:cdt(%22BTN%22);" TargetMode="External"/><Relationship Id="rId118" Type="http://schemas.openxmlformats.org/officeDocument/2006/relationships/hyperlink" Target="javascript:cdt(%22BGD%22);" TargetMode="External"/><Relationship Id="rId325" Type="http://schemas.openxmlformats.org/officeDocument/2006/relationships/hyperlink" Target="javascript:cdt(%22IND%22,%22Rural%22);" TargetMode="External"/><Relationship Id="rId367" Type="http://schemas.openxmlformats.org/officeDocument/2006/relationships/hyperlink" Target="javascript:cdt(%22NPL%22);" TargetMode="External"/><Relationship Id="rId532" Type="http://schemas.openxmlformats.org/officeDocument/2006/relationships/hyperlink" Target="javascript:SRF(14);" TargetMode="External"/><Relationship Id="rId574" Type="http://schemas.openxmlformats.org/officeDocument/2006/relationships/hyperlink" Target="javascript:cdt(%22NPL%22,%22Urban%22);" TargetMode="External"/><Relationship Id="rId171" Type="http://schemas.openxmlformats.org/officeDocument/2006/relationships/hyperlink" Target="javascript:cdt(%22NPL%22);" TargetMode="External"/><Relationship Id="rId227" Type="http://schemas.openxmlformats.org/officeDocument/2006/relationships/hyperlink" Target="javascript:cdt(%22IND%22,%22Urban%22);" TargetMode="External"/><Relationship Id="rId269" Type="http://schemas.openxmlformats.org/officeDocument/2006/relationships/hyperlink" Target="javascript:SRF(63);" TargetMode="External"/><Relationship Id="rId434" Type="http://schemas.openxmlformats.org/officeDocument/2006/relationships/hyperlink" Target="javascript:cdt(%22NPL%22,%22Rural%22);" TargetMode="External"/><Relationship Id="rId476" Type="http://schemas.openxmlformats.org/officeDocument/2006/relationships/hyperlink" Target="javascript:SRF(87);" TargetMode="External"/><Relationship Id="rId641" Type="http://schemas.openxmlformats.org/officeDocument/2006/relationships/hyperlink" Target="javascript:cdt(%22NPL%22);" TargetMode="External"/><Relationship Id="rId33" Type="http://schemas.openxmlformats.org/officeDocument/2006/relationships/hyperlink" Target="javascript:cdt(%22NPL%22,%22Rural%22);" TargetMode="External"/><Relationship Id="rId129" Type="http://schemas.openxmlformats.org/officeDocument/2006/relationships/hyperlink" Target="javascript:SRF(94);" TargetMode="External"/><Relationship Id="rId280" Type="http://schemas.openxmlformats.org/officeDocument/2006/relationships/hyperlink" Target="javascript:cdt(%22BTN%22);" TargetMode="External"/><Relationship Id="rId336" Type="http://schemas.openxmlformats.org/officeDocument/2006/relationships/hyperlink" Target="javascript:cdt(%22PAK%22);" TargetMode="External"/><Relationship Id="rId501" Type="http://schemas.openxmlformats.org/officeDocument/2006/relationships/hyperlink" Target="javascript:cdt(%22IND%22,%22Urban%22);" TargetMode="External"/><Relationship Id="rId543" Type="http://schemas.openxmlformats.org/officeDocument/2006/relationships/hyperlink" Target="javascript:SRF(20);" TargetMode="External"/><Relationship Id="rId75" Type="http://schemas.openxmlformats.org/officeDocument/2006/relationships/hyperlink" Target="javascript:cdt(%22NPL%22,%22Urban%22);" TargetMode="External"/><Relationship Id="rId140" Type="http://schemas.openxmlformats.org/officeDocument/2006/relationships/hyperlink" Target="javascript:SRF(105);" TargetMode="External"/><Relationship Id="rId182" Type="http://schemas.openxmlformats.org/officeDocument/2006/relationships/hyperlink" Target="javascript:cdt(%22BGD%22,%22Spatial%20CPI%22);" TargetMode="External"/><Relationship Id="rId378" Type="http://schemas.openxmlformats.org/officeDocument/2006/relationships/hyperlink" Target="javascript:SRF(14);" TargetMode="External"/><Relationship Id="rId403" Type="http://schemas.openxmlformats.org/officeDocument/2006/relationships/hyperlink" Target="javascript:cdt(%22PAK%22);" TargetMode="External"/><Relationship Id="rId585" Type="http://schemas.openxmlformats.org/officeDocument/2006/relationships/hyperlink" Target="javascript:SRF(49);" TargetMode="External"/><Relationship Id="rId6" Type="http://schemas.openxmlformats.org/officeDocument/2006/relationships/hyperlink" Target="javascript:SRF(2);" TargetMode="External"/><Relationship Id="rId238" Type="http://schemas.openxmlformats.org/officeDocument/2006/relationships/hyperlink" Target="javascript:cdt(%22BGD%22);" TargetMode="External"/><Relationship Id="rId445" Type="http://schemas.openxmlformats.org/officeDocument/2006/relationships/hyperlink" Target="javascript:SRF(60);" TargetMode="External"/><Relationship Id="rId487" Type="http://schemas.openxmlformats.org/officeDocument/2006/relationships/hyperlink" Target="javascript:cdt(%22NPL%22);" TargetMode="External"/><Relationship Id="rId610" Type="http://schemas.openxmlformats.org/officeDocument/2006/relationships/hyperlink" Target="javascript:cdt(%22LKA%22);" TargetMode="External"/><Relationship Id="rId652" Type="http://schemas.openxmlformats.org/officeDocument/2006/relationships/hyperlink" Target="javascript:SRF(105);" TargetMode="External"/><Relationship Id="rId291" Type="http://schemas.openxmlformats.org/officeDocument/2006/relationships/hyperlink" Target="javascript:cdt(%22NPL%22,%22Urban%22);" TargetMode="External"/><Relationship Id="rId305" Type="http://schemas.openxmlformats.org/officeDocument/2006/relationships/hyperlink" Target="javascript:cdt(%22IND%22,%22Urban%22);" TargetMode="External"/><Relationship Id="rId347" Type="http://schemas.openxmlformats.org/officeDocument/2006/relationships/hyperlink" Target="javascript:cdt(%22IND%22,%22Urban%22);" TargetMode="External"/><Relationship Id="rId512" Type="http://schemas.openxmlformats.org/officeDocument/2006/relationships/hyperlink" Target="javascript:cdt(%22BGD%22,%22Spatial%20CPI%22);" TargetMode="External"/><Relationship Id="rId44" Type="http://schemas.openxmlformats.org/officeDocument/2006/relationships/hyperlink" Target="javascript:cdt(%22BGD%22,%22Spatial%20CPI%22);" TargetMode="External"/><Relationship Id="rId86" Type="http://schemas.openxmlformats.org/officeDocument/2006/relationships/hyperlink" Target="javascript:cdt(%22IND%22,%22Rural%22);" TargetMode="External"/><Relationship Id="rId151" Type="http://schemas.openxmlformats.org/officeDocument/2006/relationships/hyperlink" Target="javascript:SRF(115);" TargetMode="External"/><Relationship Id="rId389" Type="http://schemas.openxmlformats.org/officeDocument/2006/relationships/hyperlink" Target="javascript:SRF(20);" TargetMode="External"/><Relationship Id="rId554" Type="http://schemas.openxmlformats.org/officeDocument/2006/relationships/hyperlink" Target="javascript:SRF(26);" TargetMode="External"/><Relationship Id="rId596" Type="http://schemas.openxmlformats.org/officeDocument/2006/relationships/hyperlink" Target="javascript:cdt(%22BTN%22);" TargetMode="External"/><Relationship Id="rId193" Type="http://schemas.openxmlformats.org/officeDocument/2006/relationships/hyperlink" Target="javascript:SRF(10);" TargetMode="External"/><Relationship Id="rId207" Type="http://schemas.openxmlformats.org/officeDocument/2006/relationships/hyperlink" Target="javascript:SRF(19);" TargetMode="External"/><Relationship Id="rId249" Type="http://schemas.openxmlformats.org/officeDocument/2006/relationships/hyperlink" Target="javascript:SRF(50);" TargetMode="External"/><Relationship Id="rId414" Type="http://schemas.openxmlformats.org/officeDocument/2006/relationships/hyperlink" Target="javascript:cdt(%22IND%22,%22Urban%22);" TargetMode="External"/><Relationship Id="rId456" Type="http://schemas.openxmlformats.org/officeDocument/2006/relationships/hyperlink" Target="javascript:cdt(%22LKA%22);" TargetMode="External"/><Relationship Id="rId498" Type="http://schemas.openxmlformats.org/officeDocument/2006/relationships/hyperlink" Target="javascript:SRF(105);" TargetMode="External"/><Relationship Id="rId621" Type="http://schemas.openxmlformats.org/officeDocument/2006/relationships/hyperlink" Target="javascript:cdt(%22NPL%22);" TargetMode="External"/><Relationship Id="rId663" Type="http://schemas.openxmlformats.org/officeDocument/2006/relationships/hyperlink" Target="javascript:cdt(%22LKA%22);" TargetMode="External"/><Relationship Id="rId13" Type="http://schemas.openxmlformats.org/officeDocument/2006/relationships/hyperlink" Target="javascript:cdt(%22NPL%22);" TargetMode="External"/><Relationship Id="rId109" Type="http://schemas.openxmlformats.org/officeDocument/2006/relationships/hyperlink" Target="javascript:SRF(78);" TargetMode="External"/><Relationship Id="rId260" Type="http://schemas.openxmlformats.org/officeDocument/2006/relationships/hyperlink" Target="javascript:SRF(58);" TargetMode="External"/><Relationship Id="rId316" Type="http://schemas.openxmlformats.org/officeDocument/2006/relationships/hyperlink" Target="javascript:cdt(%22LKA%22);" TargetMode="External"/><Relationship Id="rId523" Type="http://schemas.openxmlformats.org/officeDocument/2006/relationships/hyperlink" Target="javascript:SRF(9);" TargetMode="External"/><Relationship Id="rId55" Type="http://schemas.openxmlformats.org/officeDocument/2006/relationships/hyperlink" Target="javascript:cdt(%22PAK%22);" TargetMode="External"/><Relationship Id="rId97" Type="http://schemas.openxmlformats.org/officeDocument/2006/relationships/hyperlink" Target="javascript:SRF(68);" TargetMode="External"/><Relationship Id="rId120" Type="http://schemas.openxmlformats.org/officeDocument/2006/relationships/hyperlink" Target="javascript:SRF(86);" TargetMode="External"/><Relationship Id="rId358" Type="http://schemas.openxmlformats.org/officeDocument/2006/relationships/hyperlink" Target="javascript:cdt(%22BGD%22,%22Spatial%20CPI%22);" TargetMode="External"/><Relationship Id="rId565" Type="http://schemas.openxmlformats.org/officeDocument/2006/relationships/hyperlink" Target="javascript:cdt(%22IND%22,%22Rural%22);" TargetMode="External"/><Relationship Id="rId162" Type="http://schemas.openxmlformats.org/officeDocument/2006/relationships/hyperlink" Target="javascript:cdt(%22BGD%22);" TargetMode="External"/><Relationship Id="rId218" Type="http://schemas.openxmlformats.org/officeDocument/2006/relationships/hyperlink" Target="javascript:SRF(25);" TargetMode="External"/><Relationship Id="rId425" Type="http://schemas.openxmlformats.org/officeDocument/2006/relationships/hyperlink" Target="javascript:cdt(%22BGD%22,%22Spatial%20CPI%22);" TargetMode="External"/><Relationship Id="rId467" Type="http://schemas.openxmlformats.org/officeDocument/2006/relationships/hyperlink" Target="javascript:cdt(%22NPL%22);" TargetMode="External"/><Relationship Id="rId632" Type="http://schemas.openxmlformats.org/officeDocument/2006/relationships/hyperlink" Target="javascript:cdt(%22BGD%22,%22Spatial%20CPI%22);" TargetMode="External"/><Relationship Id="rId271" Type="http://schemas.openxmlformats.org/officeDocument/2006/relationships/hyperlink" Target="javascript:cdt(%22NPL%22,%22Urban%22);" TargetMode="External"/><Relationship Id="rId24" Type="http://schemas.openxmlformats.org/officeDocument/2006/relationships/hyperlink" Target="javascript:SRF(16);" TargetMode="External"/><Relationship Id="rId66" Type="http://schemas.openxmlformats.org/officeDocument/2006/relationships/hyperlink" Target="javascript:cdt(%22IND%22,%22Rural%22);" TargetMode="External"/><Relationship Id="rId131" Type="http://schemas.openxmlformats.org/officeDocument/2006/relationships/hyperlink" Target="javascript:SRF(96);" TargetMode="External"/><Relationship Id="rId327" Type="http://schemas.openxmlformats.org/officeDocument/2006/relationships/hyperlink" Target="javascript:SRF(113);" TargetMode="External"/><Relationship Id="rId369" Type="http://schemas.openxmlformats.org/officeDocument/2006/relationships/hyperlink" Target="javascript:SRF(9);" TargetMode="External"/><Relationship Id="rId534" Type="http://schemas.openxmlformats.org/officeDocument/2006/relationships/hyperlink" Target="javascript:SRF(15);" TargetMode="External"/><Relationship Id="rId576" Type="http://schemas.openxmlformats.org/officeDocument/2006/relationships/hyperlink" Target="javascript:SRF(44);" TargetMode="External"/><Relationship Id="rId173" Type="http://schemas.openxmlformats.org/officeDocument/2006/relationships/hyperlink" Target="javascript:cdt(%22NPL%22,%22Rural%22);" TargetMode="External"/><Relationship Id="rId229" Type="http://schemas.openxmlformats.org/officeDocument/2006/relationships/hyperlink" Target="javascript:cdt(%22NPL%22);" TargetMode="External"/><Relationship Id="rId380" Type="http://schemas.openxmlformats.org/officeDocument/2006/relationships/hyperlink" Target="javascript:SRF(15);" TargetMode="External"/><Relationship Id="rId436" Type="http://schemas.openxmlformats.org/officeDocument/2006/relationships/hyperlink" Target="javascript:cdt(%22PAK%22);" TargetMode="External"/><Relationship Id="rId601" Type="http://schemas.openxmlformats.org/officeDocument/2006/relationships/hyperlink" Target="javascript:cdt(%22IND%22,%22Urban%22);" TargetMode="External"/><Relationship Id="rId643" Type="http://schemas.openxmlformats.org/officeDocument/2006/relationships/hyperlink" Target="javascript:SRF(99);" TargetMode="External"/><Relationship Id="rId240" Type="http://schemas.openxmlformats.org/officeDocument/2006/relationships/hyperlink" Target="javascript:SRF(42);" TargetMode="External"/><Relationship Id="rId478" Type="http://schemas.openxmlformats.org/officeDocument/2006/relationships/hyperlink" Target="javascript:cdt(%22BGD%22,%22Spatial%20CPI%22);" TargetMode="External"/><Relationship Id="rId35" Type="http://schemas.openxmlformats.org/officeDocument/2006/relationships/hyperlink" Target="javascript:cdt(%22NPL%22,%22Urban%22);" TargetMode="External"/><Relationship Id="rId77" Type="http://schemas.openxmlformats.org/officeDocument/2006/relationships/hyperlink" Target="javascript:SRF(54);" TargetMode="External"/><Relationship Id="rId100" Type="http://schemas.openxmlformats.org/officeDocument/2006/relationships/hyperlink" Target="javascript:SRF(70);" TargetMode="External"/><Relationship Id="rId282" Type="http://schemas.openxmlformats.org/officeDocument/2006/relationships/hyperlink" Target="javascript:cdt(%22IND%22,%22Rural%22);" TargetMode="External"/><Relationship Id="rId338" Type="http://schemas.openxmlformats.org/officeDocument/2006/relationships/hyperlink" Target="javascript:cdt(%22LKA%22);" TargetMode="External"/><Relationship Id="rId503" Type="http://schemas.openxmlformats.org/officeDocument/2006/relationships/hyperlink" Target="javascript:cdt(%22NPL%22);" TargetMode="External"/><Relationship Id="rId545" Type="http://schemas.openxmlformats.org/officeDocument/2006/relationships/hyperlink" Target="javascript:SRF(21);" TargetMode="External"/><Relationship Id="rId587" Type="http://schemas.openxmlformats.org/officeDocument/2006/relationships/hyperlink" Target="javascript:SRF(50);" TargetMode="External"/><Relationship Id="rId8" Type="http://schemas.openxmlformats.org/officeDocument/2006/relationships/hyperlink" Target="javascript:SRF(4);" TargetMode="External"/><Relationship Id="rId142" Type="http://schemas.openxmlformats.org/officeDocument/2006/relationships/hyperlink" Target="javascript:SRF(107);" TargetMode="External"/><Relationship Id="rId184" Type="http://schemas.openxmlformats.org/officeDocument/2006/relationships/hyperlink" Target="javascript:SRF(2);" TargetMode="External"/><Relationship Id="rId391" Type="http://schemas.openxmlformats.org/officeDocument/2006/relationships/hyperlink" Target="javascript:SRF(21);" TargetMode="External"/><Relationship Id="rId405" Type="http://schemas.openxmlformats.org/officeDocument/2006/relationships/hyperlink" Target="javascript:cdt(%22LKA%22);" TargetMode="External"/><Relationship Id="rId447" Type="http://schemas.openxmlformats.org/officeDocument/2006/relationships/hyperlink" Target="javascript:cdt(%22IND%22,%22Urban%22);" TargetMode="External"/><Relationship Id="rId612" Type="http://schemas.openxmlformats.org/officeDocument/2006/relationships/hyperlink" Target="javascript:cdt(%22BGD%22,%22Spatial%20CPI%22);" TargetMode="External"/><Relationship Id="rId251" Type="http://schemas.openxmlformats.org/officeDocument/2006/relationships/hyperlink" Target="javascript:SRF(51);" TargetMode="External"/><Relationship Id="rId489" Type="http://schemas.openxmlformats.org/officeDocument/2006/relationships/hyperlink" Target="javascript:SRF(99);" TargetMode="External"/><Relationship Id="rId654" Type="http://schemas.openxmlformats.org/officeDocument/2006/relationships/hyperlink" Target="javascript:SRF(106);" TargetMode="External"/><Relationship Id="rId46" Type="http://schemas.openxmlformats.org/officeDocument/2006/relationships/hyperlink" Target="javascript:SRF(30);" TargetMode="External"/><Relationship Id="rId293" Type="http://schemas.openxmlformats.org/officeDocument/2006/relationships/hyperlink" Target="javascript:SRF(82);" TargetMode="External"/><Relationship Id="rId307" Type="http://schemas.openxmlformats.org/officeDocument/2006/relationships/hyperlink" Target="javascript:SRF(94);" TargetMode="External"/><Relationship Id="rId349" Type="http://schemas.openxmlformats.org/officeDocument/2006/relationships/hyperlink" Target="javascript:cdt(%22NPL%22);" TargetMode="External"/><Relationship Id="rId514" Type="http://schemas.openxmlformats.org/officeDocument/2006/relationships/hyperlink" Target="javascript:SRF(1);" TargetMode="External"/><Relationship Id="rId556" Type="http://schemas.openxmlformats.org/officeDocument/2006/relationships/hyperlink" Target="javascript:cdt(%22NPL%22,%22Urban%22);" TargetMode="External"/><Relationship Id="rId88" Type="http://schemas.openxmlformats.org/officeDocument/2006/relationships/hyperlink" Target="javascript:cdt(%22IND%22,%22Urban%22);" TargetMode="External"/><Relationship Id="rId111" Type="http://schemas.openxmlformats.org/officeDocument/2006/relationships/hyperlink" Target="javascript:SRF(79);" TargetMode="External"/><Relationship Id="rId153" Type="http://schemas.openxmlformats.org/officeDocument/2006/relationships/hyperlink" Target="javascript:cdt(%22NPL%22);" TargetMode="External"/><Relationship Id="rId195" Type="http://schemas.openxmlformats.org/officeDocument/2006/relationships/hyperlink" Target="javascript:SRF(11);" TargetMode="External"/><Relationship Id="rId209" Type="http://schemas.openxmlformats.org/officeDocument/2006/relationships/hyperlink" Target="javascript:SRF(20);" TargetMode="External"/><Relationship Id="rId360" Type="http://schemas.openxmlformats.org/officeDocument/2006/relationships/hyperlink" Target="javascript:SRF(1);" TargetMode="External"/><Relationship Id="rId416" Type="http://schemas.openxmlformats.org/officeDocument/2006/relationships/hyperlink" Target="javascript:SRF(40);" TargetMode="External"/><Relationship Id="rId598" Type="http://schemas.openxmlformats.org/officeDocument/2006/relationships/hyperlink" Target="javascript:cdt(%22IND%22,%22Rural%22);" TargetMode="External"/><Relationship Id="rId220" Type="http://schemas.openxmlformats.org/officeDocument/2006/relationships/hyperlink" Target="javascript:SRF(27);" TargetMode="External"/><Relationship Id="rId458" Type="http://schemas.openxmlformats.org/officeDocument/2006/relationships/hyperlink" Target="javascript:cdt(%22BGD%22,%22Spatial%20CPI%22);" TargetMode="External"/><Relationship Id="rId623" Type="http://schemas.openxmlformats.org/officeDocument/2006/relationships/hyperlink" Target="javascript:SRF(80);" TargetMode="External"/><Relationship Id="rId15" Type="http://schemas.openxmlformats.org/officeDocument/2006/relationships/hyperlink" Target="javascript:SRF(10);" TargetMode="External"/><Relationship Id="rId57" Type="http://schemas.openxmlformats.org/officeDocument/2006/relationships/hyperlink" Target="javascript:cdt(%22LKA%22);" TargetMode="External"/><Relationship Id="rId262" Type="http://schemas.openxmlformats.org/officeDocument/2006/relationships/hyperlink" Target="javascript:cdt(%22BTN%22);" TargetMode="External"/><Relationship Id="rId318" Type="http://schemas.openxmlformats.org/officeDocument/2006/relationships/hyperlink" Target="javascript:SRF(105);" TargetMode="External"/><Relationship Id="rId525" Type="http://schemas.openxmlformats.org/officeDocument/2006/relationships/hyperlink" Target="javascript:SRF(10);" TargetMode="External"/><Relationship Id="rId567" Type="http://schemas.openxmlformats.org/officeDocument/2006/relationships/hyperlink" Target="javascript:SRF(37);" TargetMode="External"/><Relationship Id="rId99" Type="http://schemas.openxmlformats.org/officeDocument/2006/relationships/hyperlink" Target="javascript:cdt(%22BGD%22);" TargetMode="External"/><Relationship Id="rId122" Type="http://schemas.openxmlformats.org/officeDocument/2006/relationships/hyperlink" Target="javascript:cdt(%22BTN%22);" TargetMode="External"/><Relationship Id="rId164" Type="http://schemas.openxmlformats.org/officeDocument/2006/relationships/hyperlink" Target="javascript:cdt(%22BGD%22,%22Spatial%20CPI%22);" TargetMode="External"/><Relationship Id="rId371" Type="http://schemas.openxmlformats.org/officeDocument/2006/relationships/hyperlink" Target="javascript:SRF(10);" TargetMode="External"/><Relationship Id="rId427" Type="http://schemas.openxmlformats.org/officeDocument/2006/relationships/hyperlink" Target="javascript:SRF(47);" TargetMode="External"/><Relationship Id="rId469" Type="http://schemas.openxmlformats.org/officeDocument/2006/relationships/hyperlink" Target="javascript:SRF(80);" TargetMode="External"/><Relationship Id="rId634" Type="http://schemas.openxmlformats.org/officeDocument/2006/relationships/hyperlink" Target="javascript:SRF(90);" TargetMode="External"/><Relationship Id="rId26" Type="http://schemas.openxmlformats.org/officeDocument/2006/relationships/hyperlink" Target="javascript:cdt(%22BTN%22);" TargetMode="External"/><Relationship Id="rId231" Type="http://schemas.openxmlformats.org/officeDocument/2006/relationships/hyperlink" Target="javascript:cdt(%22NPL%22,%22Rural%22);" TargetMode="External"/><Relationship Id="rId273" Type="http://schemas.openxmlformats.org/officeDocument/2006/relationships/hyperlink" Target="javascript:SRF(66);" TargetMode="External"/><Relationship Id="rId329" Type="http://schemas.openxmlformats.org/officeDocument/2006/relationships/hyperlink" Target="javascript:SRF(115);" TargetMode="External"/><Relationship Id="rId480" Type="http://schemas.openxmlformats.org/officeDocument/2006/relationships/hyperlink" Target="javascript:SRF(90);" TargetMode="External"/><Relationship Id="rId536" Type="http://schemas.openxmlformats.org/officeDocument/2006/relationships/hyperlink" Target="javascript:SRF(16);" TargetMode="External"/><Relationship Id="rId68" Type="http://schemas.openxmlformats.org/officeDocument/2006/relationships/hyperlink" Target="javascript:SRF(47);" TargetMode="External"/><Relationship Id="rId133" Type="http://schemas.openxmlformats.org/officeDocument/2006/relationships/hyperlink" Target="javascript:cdt(%22NPL%22,%22Rural%22);" TargetMode="External"/><Relationship Id="rId175" Type="http://schemas.openxmlformats.org/officeDocument/2006/relationships/hyperlink" Target="javascript:cdt(%22PAK%22);" TargetMode="External"/><Relationship Id="rId340" Type="http://schemas.openxmlformats.org/officeDocument/2006/relationships/hyperlink" Target="javascript:cdt(%22BGD%22);" TargetMode="External"/><Relationship Id="rId578" Type="http://schemas.openxmlformats.org/officeDocument/2006/relationships/hyperlink" Target="javascript:SRF(45);" TargetMode="External"/><Relationship Id="rId200" Type="http://schemas.openxmlformats.org/officeDocument/2006/relationships/hyperlink" Target="javascript:cdt(%22BGD%22);" TargetMode="External"/><Relationship Id="rId382" Type="http://schemas.openxmlformats.org/officeDocument/2006/relationships/hyperlink" Target="javascript:SRF(16);" TargetMode="External"/><Relationship Id="rId438" Type="http://schemas.openxmlformats.org/officeDocument/2006/relationships/hyperlink" Target="javascript:cdt(%22LKA%22);" TargetMode="External"/><Relationship Id="rId603" Type="http://schemas.openxmlformats.org/officeDocument/2006/relationships/hyperlink" Target="javascript:SRF(64);" TargetMode="External"/><Relationship Id="rId645" Type="http://schemas.openxmlformats.org/officeDocument/2006/relationships/hyperlink" Target="javascript:cdt(%22NPL%22,%22Urban%22);" TargetMode="External"/><Relationship Id="rId242" Type="http://schemas.openxmlformats.org/officeDocument/2006/relationships/hyperlink" Target="javascript:cdt(%22BTN%22);" TargetMode="External"/><Relationship Id="rId284" Type="http://schemas.openxmlformats.org/officeDocument/2006/relationships/hyperlink" Target="javascript:SRF(75);" TargetMode="External"/><Relationship Id="rId491" Type="http://schemas.openxmlformats.org/officeDocument/2006/relationships/hyperlink" Target="javascript:cdt(%22NPL%22,%22Urban%22);" TargetMode="External"/><Relationship Id="rId505" Type="http://schemas.openxmlformats.org/officeDocument/2006/relationships/hyperlink" Target="javascript:cdt(%22NPL%22,%22Rural%22);" TargetMode="External"/><Relationship Id="rId37" Type="http://schemas.openxmlformats.org/officeDocument/2006/relationships/hyperlink" Target="javascript:cdt(%22PAK%22);" TargetMode="External"/><Relationship Id="rId79" Type="http://schemas.openxmlformats.org/officeDocument/2006/relationships/hyperlink" Target="javascript:SRF(55);" TargetMode="External"/><Relationship Id="rId102" Type="http://schemas.openxmlformats.org/officeDocument/2006/relationships/hyperlink" Target="javascript:cdt(%22BTN%22);" TargetMode="External"/><Relationship Id="rId144" Type="http://schemas.openxmlformats.org/officeDocument/2006/relationships/hyperlink" Target="javascript:cdt(%22BGD%22,%22Spatial%20CPI%22);" TargetMode="External"/><Relationship Id="rId547" Type="http://schemas.openxmlformats.org/officeDocument/2006/relationships/hyperlink" Target="javascript:cdt(%22BTN%22);" TargetMode="External"/><Relationship Id="rId589" Type="http://schemas.openxmlformats.org/officeDocument/2006/relationships/hyperlink" Target="javascript:cdt(%22NPL%22,%22Urban%22);" TargetMode="External"/><Relationship Id="rId90" Type="http://schemas.openxmlformats.org/officeDocument/2006/relationships/hyperlink" Target="javascript:cdt(%22NPL%22);" TargetMode="External"/><Relationship Id="rId186" Type="http://schemas.openxmlformats.org/officeDocument/2006/relationships/hyperlink" Target="javascript:SRF(4);" TargetMode="External"/><Relationship Id="rId351" Type="http://schemas.openxmlformats.org/officeDocument/2006/relationships/hyperlink" Target="javascript:cdt(%22NPL%22,%22Rural%22);" TargetMode="External"/><Relationship Id="rId393" Type="http://schemas.openxmlformats.org/officeDocument/2006/relationships/hyperlink" Target="javascript:cdt(%22BTN%22);" TargetMode="External"/><Relationship Id="rId407" Type="http://schemas.openxmlformats.org/officeDocument/2006/relationships/hyperlink" Target="javascript:SRF(32);" TargetMode="External"/><Relationship Id="rId449" Type="http://schemas.openxmlformats.org/officeDocument/2006/relationships/hyperlink" Target="javascript:SRF(64);" TargetMode="External"/><Relationship Id="rId614" Type="http://schemas.openxmlformats.org/officeDocument/2006/relationships/hyperlink" Target="javascript:SRF(71);" TargetMode="External"/><Relationship Id="rId656" Type="http://schemas.openxmlformats.org/officeDocument/2006/relationships/hyperlink" Target="javascript:SRF(107);" TargetMode="External"/><Relationship Id="rId211" Type="http://schemas.openxmlformats.org/officeDocument/2006/relationships/hyperlink" Target="javascript:cdt(%22NPL%22,%22Rural%22);" TargetMode="External"/><Relationship Id="rId253" Type="http://schemas.openxmlformats.org/officeDocument/2006/relationships/hyperlink" Target="javascript:cdt(%22NPL%22,%22Urban%22);" TargetMode="External"/><Relationship Id="rId295" Type="http://schemas.openxmlformats.org/officeDocument/2006/relationships/hyperlink" Target="javascript:SRF(83);" TargetMode="External"/><Relationship Id="rId309" Type="http://schemas.openxmlformats.org/officeDocument/2006/relationships/hyperlink" Target="javascript:SRF(96);" TargetMode="External"/><Relationship Id="rId460" Type="http://schemas.openxmlformats.org/officeDocument/2006/relationships/hyperlink" Target="javascript:SRF(71);" TargetMode="External"/><Relationship Id="rId516" Type="http://schemas.openxmlformats.org/officeDocument/2006/relationships/hyperlink" Target="javascript:SRF(3);" TargetMode="External"/><Relationship Id="rId48" Type="http://schemas.openxmlformats.org/officeDocument/2006/relationships/hyperlink" Target="javascript:SRF(31);" TargetMode="External"/><Relationship Id="rId113" Type="http://schemas.openxmlformats.org/officeDocument/2006/relationships/hyperlink" Target="javascript:cdt(%22NPL%22,%22Urban%22);" TargetMode="External"/><Relationship Id="rId320" Type="http://schemas.openxmlformats.org/officeDocument/2006/relationships/hyperlink" Target="javascript:SRF(107);" TargetMode="External"/><Relationship Id="rId558" Type="http://schemas.openxmlformats.org/officeDocument/2006/relationships/hyperlink" Target="javascript:SRF(29);" TargetMode="External"/><Relationship Id="rId155" Type="http://schemas.openxmlformats.org/officeDocument/2006/relationships/hyperlink" Target="javascript:SRF(119);" TargetMode="External"/><Relationship Id="rId197" Type="http://schemas.openxmlformats.org/officeDocument/2006/relationships/hyperlink" Target="javascript:SRF(12);" TargetMode="External"/><Relationship Id="rId362" Type="http://schemas.openxmlformats.org/officeDocument/2006/relationships/hyperlink" Target="javascript:SRF(3);" TargetMode="External"/><Relationship Id="rId418" Type="http://schemas.openxmlformats.org/officeDocument/2006/relationships/hyperlink" Target="javascript:SRF(41);" TargetMode="External"/><Relationship Id="rId625" Type="http://schemas.openxmlformats.org/officeDocument/2006/relationships/hyperlink" Target="javascript:cdt(%22NPL%22,%22Urban%22);" TargetMode="External"/><Relationship Id="rId222" Type="http://schemas.openxmlformats.org/officeDocument/2006/relationships/hyperlink" Target="javascript:cdt(%22BGD%22,%22Spatial%20CPI%22);" TargetMode="External"/><Relationship Id="rId264" Type="http://schemas.openxmlformats.org/officeDocument/2006/relationships/hyperlink" Target="javascript:cdt(%22IND%22,%22Rural%22);" TargetMode="External"/><Relationship Id="rId471" Type="http://schemas.openxmlformats.org/officeDocument/2006/relationships/hyperlink" Target="javascript:cdt(%22NPL%22,%22Urban%22);" TargetMode="External"/><Relationship Id="rId17" Type="http://schemas.openxmlformats.org/officeDocument/2006/relationships/hyperlink" Target="javascript:SRF(11);" TargetMode="External"/><Relationship Id="rId59" Type="http://schemas.openxmlformats.org/officeDocument/2006/relationships/hyperlink" Target="javascript:SRF(39);" TargetMode="External"/><Relationship Id="rId124" Type="http://schemas.openxmlformats.org/officeDocument/2006/relationships/hyperlink" Target="javascript:cdt(%22IND%22,%22Rural%22);" TargetMode="External"/><Relationship Id="rId527" Type="http://schemas.openxmlformats.org/officeDocument/2006/relationships/hyperlink" Target="javascript:SRF(11);" TargetMode="External"/><Relationship Id="rId569" Type="http://schemas.openxmlformats.org/officeDocument/2006/relationships/hyperlink" Target="javascript:SRF(39);" TargetMode="External"/><Relationship Id="rId70" Type="http://schemas.openxmlformats.org/officeDocument/2006/relationships/hyperlink" Target="javascript:SRF(49);" TargetMode="External"/><Relationship Id="rId166" Type="http://schemas.openxmlformats.org/officeDocument/2006/relationships/hyperlink" Target="javascript:SRF(126);" TargetMode="External"/><Relationship Id="rId331" Type="http://schemas.openxmlformats.org/officeDocument/2006/relationships/hyperlink" Target="javascript:cdt(%22NPL%22);" TargetMode="External"/><Relationship Id="rId373" Type="http://schemas.openxmlformats.org/officeDocument/2006/relationships/hyperlink" Target="javascript:SRF(11);" TargetMode="External"/><Relationship Id="rId429" Type="http://schemas.openxmlformats.org/officeDocument/2006/relationships/hyperlink" Target="javascript:SRF(48);" TargetMode="External"/><Relationship Id="rId580" Type="http://schemas.openxmlformats.org/officeDocument/2006/relationships/hyperlink" Target="javascript:cdt(%22BTN%22);" TargetMode="External"/><Relationship Id="rId636" Type="http://schemas.openxmlformats.org/officeDocument/2006/relationships/hyperlink" Target="javascript:SRF(92);" TargetMode="External"/><Relationship Id="rId1" Type="http://schemas.openxmlformats.org/officeDocument/2006/relationships/hyperlink" Target="http://www.worldbank.org/research/povmonitor/software.htm" TargetMode="External"/><Relationship Id="rId233" Type="http://schemas.openxmlformats.org/officeDocument/2006/relationships/hyperlink" Target="javascript:cdt(%22PAK%22);" TargetMode="External"/><Relationship Id="rId440" Type="http://schemas.openxmlformats.org/officeDocument/2006/relationships/hyperlink" Target="javascript:SRF(56);" TargetMode="External"/><Relationship Id="rId28" Type="http://schemas.openxmlformats.org/officeDocument/2006/relationships/hyperlink" Target="javascript:cdt(%22IND%22,%22Rural%22);" TargetMode="External"/><Relationship Id="rId275" Type="http://schemas.openxmlformats.org/officeDocument/2006/relationships/hyperlink" Target="javascript:SRF(68);" TargetMode="External"/><Relationship Id="rId300" Type="http://schemas.openxmlformats.org/officeDocument/2006/relationships/hyperlink" Target="javascript:cdt(%22BTN%22);" TargetMode="External"/><Relationship Id="rId482" Type="http://schemas.openxmlformats.org/officeDocument/2006/relationships/hyperlink" Target="javascript:SRF(92);" TargetMode="External"/><Relationship Id="rId538" Type="http://schemas.openxmlformats.org/officeDocument/2006/relationships/hyperlink" Target="javascript:cdt(%22NPL%22,%22Rural%22);" TargetMode="External"/><Relationship Id="rId81" Type="http://schemas.openxmlformats.org/officeDocument/2006/relationships/hyperlink" Target="javascript:SRF(57);" TargetMode="External"/><Relationship Id="rId135" Type="http://schemas.openxmlformats.org/officeDocument/2006/relationships/hyperlink" Target="javascript:cdt(%22PAK%22);" TargetMode="External"/><Relationship Id="rId177" Type="http://schemas.openxmlformats.org/officeDocument/2006/relationships/hyperlink" Target="javascript:cdt(%22LKA%22);" TargetMode="External"/><Relationship Id="rId342" Type="http://schemas.openxmlformats.org/officeDocument/2006/relationships/hyperlink" Target="javascript:cdt(%22BGD%22,%22Spatial%20CPI%22);" TargetMode="External"/><Relationship Id="rId384" Type="http://schemas.openxmlformats.org/officeDocument/2006/relationships/hyperlink" Target="javascript:cdt(%22NPL%22,%22Rural%22);" TargetMode="External"/><Relationship Id="rId591" Type="http://schemas.openxmlformats.org/officeDocument/2006/relationships/hyperlink" Target="javascript:SRF(53);" TargetMode="External"/><Relationship Id="rId605" Type="http://schemas.openxmlformats.org/officeDocument/2006/relationships/hyperlink" Target="javascript:SRF(65);" TargetMode="External"/><Relationship Id="rId202" Type="http://schemas.openxmlformats.org/officeDocument/2006/relationships/hyperlink" Target="javascript:SRF(16);" TargetMode="External"/><Relationship Id="rId244" Type="http://schemas.openxmlformats.org/officeDocument/2006/relationships/hyperlink" Target="javascript:cdt(%22IND%22,%22Rural%22);" TargetMode="External"/><Relationship Id="rId647" Type="http://schemas.openxmlformats.org/officeDocument/2006/relationships/hyperlink" Target="javascript:SRF(102);" TargetMode="External"/><Relationship Id="rId39" Type="http://schemas.openxmlformats.org/officeDocument/2006/relationships/hyperlink" Target="javascript:cdt(%22LKA%22);" TargetMode="External"/><Relationship Id="rId286" Type="http://schemas.openxmlformats.org/officeDocument/2006/relationships/hyperlink" Target="javascript:SRF(77);" TargetMode="External"/><Relationship Id="rId451" Type="http://schemas.openxmlformats.org/officeDocument/2006/relationships/hyperlink" Target="javascript:SRF(65);" TargetMode="External"/><Relationship Id="rId493" Type="http://schemas.openxmlformats.org/officeDocument/2006/relationships/hyperlink" Target="javascript:SRF(102);" TargetMode="External"/><Relationship Id="rId507" Type="http://schemas.openxmlformats.org/officeDocument/2006/relationships/hyperlink" Target="javascript:cdt(%22PAK%22);" TargetMode="External"/><Relationship Id="rId549" Type="http://schemas.openxmlformats.org/officeDocument/2006/relationships/hyperlink" Target="javascript:cdt(%22IND%22,%22Rural%22);" TargetMode="External"/><Relationship Id="rId50" Type="http://schemas.openxmlformats.org/officeDocument/2006/relationships/hyperlink" Target="javascript:SRF(32);" TargetMode="External"/><Relationship Id="rId104" Type="http://schemas.openxmlformats.org/officeDocument/2006/relationships/hyperlink" Target="javascript:cdt(%22IND%22,%22Rural%22);" TargetMode="External"/><Relationship Id="rId146" Type="http://schemas.openxmlformats.org/officeDocument/2006/relationships/hyperlink" Target="javascript:SRF(110);" TargetMode="External"/><Relationship Id="rId188" Type="http://schemas.openxmlformats.org/officeDocument/2006/relationships/hyperlink" Target="javascript:cdt(%22IND%22,%22Urban%22);" TargetMode="External"/><Relationship Id="rId311" Type="http://schemas.openxmlformats.org/officeDocument/2006/relationships/hyperlink" Target="javascript:cdt(%22NPL%22,%22Rural%22);" TargetMode="External"/><Relationship Id="rId353" Type="http://schemas.openxmlformats.org/officeDocument/2006/relationships/hyperlink" Target="javascript:cdt(%22PAK%22);" TargetMode="External"/><Relationship Id="rId395" Type="http://schemas.openxmlformats.org/officeDocument/2006/relationships/hyperlink" Target="javascript:cdt(%22IND%22,%22Rural%22);" TargetMode="External"/><Relationship Id="rId409" Type="http://schemas.openxmlformats.org/officeDocument/2006/relationships/hyperlink" Target="javascript:cdt(%22BTN%22);" TargetMode="External"/><Relationship Id="rId560" Type="http://schemas.openxmlformats.org/officeDocument/2006/relationships/hyperlink" Target="javascript:SRF(31);" TargetMode="External"/><Relationship Id="rId92" Type="http://schemas.openxmlformats.org/officeDocument/2006/relationships/hyperlink" Target="javascript:cdt(%22NPL%22,%22Rural%22);" TargetMode="External"/><Relationship Id="rId213" Type="http://schemas.openxmlformats.org/officeDocument/2006/relationships/hyperlink" Target="javascript:cdt(%22NPL%22,%22Urban%22);" TargetMode="External"/><Relationship Id="rId420" Type="http://schemas.openxmlformats.org/officeDocument/2006/relationships/hyperlink" Target="javascript:cdt(%22NPL%22,%22Urban%22);" TargetMode="External"/><Relationship Id="rId616" Type="http://schemas.openxmlformats.org/officeDocument/2006/relationships/hyperlink" Target="javascript:SRF(73);" TargetMode="External"/><Relationship Id="rId658" Type="http://schemas.openxmlformats.org/officeDocument/2006/relationships/hyperlink" Target="javascript:SRF(108);" TargetMode="External"/><Relationship Id="rId255" Type="http://schemas.openxmlformats.org/officeDocument/2006/relationships/hyperlink" Target="javascript:SRF(54);" TargetMode="External"/><Relationship Id="rId297" Type="http://schemas.openxmlformats.org/officeDocument/2006/relationships/hyperlink" Target="javascript:SRF(85);" TargetMode="External"/><Relationship Id="rId462" Type="http://schemas.openxmlformats.org/officeDocument/2006/relationships/hyperlink" Target="javascript:SRF(73);" TargetMode="External"/><Relationship Id="rId518" Type="http://schemas.openxmlformats.org/officeDocument/2006/relationships/hyperlink" Target="javascript:cdt(%22IND%22,%22Urban%22);" TargetMode="External"/><Relationship Id="rId115" Type="http://schemas.openxmlformats.org/officeDocument/2006/relationships/hyperlink" Target="javascript:SRF(82);" TargetMode="External"/><Relationship Id="rId157" Type="http://schemas.openxmlformats.org/officeDocument/2006/relationships/hyperlink" Target="javascript:cdt(%22NPL%22,%22Urban%22);" TargetMode="External"/><Relationship Id="rId322" Type="http://schemas.openxmlformats.org/officeDocument/2006/relationships/hyperlink" Target="javascript:cdt(%22BGD%22,%22Spatial%20CPI%22);" TargetMode="External"/><Relationship Id="rId364" Type="http://schemas.openxmlformats.org/officeDocument/2006/relationships/hyperlink" Target="javascript:cdt(%22IND%22,%22Urban%22);" TargetMode="External"/><Relationship Id="rId61" Type="http://schemas.openxmlformats.org/officeDocument/2006/relationships/hyperlink" Target="javascript:SRF(41);" TargetMode="External"/><Relationship Id="rId199" Type="http://schemas.openxmlformats.org/officeDocument/2006/relationships/hyperlink" Target="javascript:SRF(13);" TargetMode="External"/><Relationship Id="rId571" Type="http://schemas.openxmlformats.org/officeDocument/2006/relationships/hyperlink" Target="javascript:cdt(%22NPL%22);" TargetMode="External"/><Relationship Id="rId627" Type="http://schemas.openxmlformats.org/officeDocument/2006/relationships/hyperlink" Target="javascript:SRF(84);" TargetMode="External"/><Relationship Id="rId19" Type="http://schemas.openxmlformats.org/officeDocument/2006/relationships/hyperlink" Target="javascript:SRF(12);" TargetMode="External"/><Relationship Id="rId224" Type="http://schemas.openxmlformats.org/officeDocument/2006/relationships/hyperlink" Target="javascript:SRF(30);" TargetMode="External"/><Relationship Id="rId266" Type="http://schemas.openxmlformats.org/officeDocument/2006/relationships/hyperlink" Target="javascript:cdt(%22IND%22,%22Urban%22);" TargetMode="External"/><Relationship Id="rId431" Type="http://schemas.openxmlformats.org/officeDocument/2006/relationships/hyperlink" Target="javascript:SRF(49);" TargetMode="External"/><Relationship Id="rId473" Type="http://schemas.openxmlformats.org/officeDocument/2006/relationships/hyperlink" Target="javascript:SRF(84);" TargetMode="External"/><Relationship Id="rId529" Type="http://schemas.openxmlformats.org/officeDocument/2006/relationships/hyperlink" Target="javascript:SRF(12);" TargetMode="External"/><Relationship Id="rId30" Type="http://schemas.openxmlformats.org/officeDocument/2006/relationships/hyperlink" Target="javascript:cdt(%22IND%22,%22Urban%22);" TargetMode="External"/><Relationship Id="rId126" Type="http://schemas.openxmlformats.org/officeDocument/2006/relationships/hyperlink" Target="javascript:SRF(91);" TargetMode="External"/><Relationship Id="rId168" Type="http://schemas.openxmlformats.org/officeDocument/2006/relationships/hyperlink" Target="javascript:SRF(127);" TargetMode="External"/><Relationship Id="rId333" Type="http://schemas.openxmlformats.org/officeDocument/2006/relationships/hyperlink" Target="javascript:SRF(119);" TargetMode="External"/><Relationship Id="rId540" Type="http://schemas.openxmlformats.org/officeDocument/2006/relationships/hyperlink" Target="javascript:cdt(%22NPL%22,%22Urban%22);" TargetMode="External"/><Relationship Id="rId72" Type="http://schemas.openxmlformats.org/officeDocument/2006/relationships/hyperlink" Target="javascript:cdt(%22NPL%22);" TargetMode="External"/><Relationship Id="rId375" Type="http://schemas.openxmlformats.org/officeDocument/2006/relationships/hyperlink" Target="javascript:SRF(12);" TargetMode="External"/><Relationship Id="rId582" Type="http://schemas.openxmlformats.org/officeDocument/2006/relationships/hyperlink" Target="javascript:cdt(%22IND%22,%22Rural%22);" TargetMode="External"/><Relationship Id="rId638" Type="http://schemas.openxmlformats.org/officeDocument/2006/relationships/hyperlink" Target="javascript:cdt(%22IND%22,%22Urban%22);" TargetMode="External"/><Relationship Id="rId3" Type="http://schemas.openxmlformats.org/officeDocument/2006/relationships/hyperlink" Target="javascript:SRF(0);" TargetMode="External"/><Relationship Id="rId235" Type="http://schemas.openxmlformats.org/officeDocument/2006/relationships/hyperlink" Target="javascript:cdt(%22LKA%22);" TargetMode="External"/><Relationship Id="rId277" Type="http://schemas.openxmlformats.org/officeDocument/2006/relationships/hyperlink" Target="javascript:cdt(%22BGD%22);" TargetMode="External"/><Relationship Id="rId400" Type="http://schemas.openxmlformats.org/officeDocument/2006/relationships/hyperlink" Target="javascript:SRF(26);" TargetMode="External"/><Relationship Id="rId442" Type="http://schemas.openxmlformats.org/officeDocument/2006/relationships/hyperlink" Target="javascript:cdt(%22BTN%22);" TargetMode="External"/><Relationship Id="rId484" Type="http://schemas.openxmlformats.org/officeDocument/2006/relationships/hyperlink" Target="javascript:cdt(%22IND%22,%22Urban%22);" TargetMode="External"/><Relationship Id="rId137" Type="http://schemas.openxmlformats.org/officeDocument/2006/relationships/hyperlink" Target="javascript:SRF(102);" TargetMode="External"/><Relationship Id="rId302" Type="http://schemas.openxmlformats.org/officeDocument/2006/relationships/hyperlink" Target="javascript:cdt(%22IND%22,%22Rural%22);" TargetMode="External"/><Relationship Id="rId344" Type="http://schemas.openxmlformats.org/officeDocument/2006/relationships/hyperlink" Target="javascript:SRF(126);" TargetMode="External"/><Relationship Id="rId41" Type="http://schemas.openxmlformats.org/officeDocument/2006/relationships/hyperlink" Target="javascript:cdt(%22BGD%22);" TargetMode="External"/><Relationship Id="rId83" Type="http://schemas.openxmlformats.org/officeDocument/2006/relationships/hyperlink" Target="javascript:cdt(%22BGD%22,%22Spatial%20CPI%22);" TargetMode="External"/><Relationship Id="rId179" Type="http://schemas.openxmlformats.org/officeDocument/2006/relationships/hyperlink" Target="http://www.worldbank.org/research/povmonitor/software.htm" TargetMode="External"/><Relationship Id="rId386" Type="http://schemas.openxmlformats.org/officeDocument/2006/relationships/hyperlink" Target="javascript:cdt(%22NPL%22,%22Urban%22);" TargetMode="External"/><Relationship Id="rId551" Type="http://schemas.openxmlformats.org/officeDocument/2006/relationships/hyperlink" Target="javascript:cdt(%22IND%22,%22Urban%22);" TargetMode="External"/><Relationship Id="rId593" Type="http://schemas.openxmlformats.org/officeDocument/2006/relationships/hyperlink" Target="javascript:SRF(55);" TargetMode="External"/><Relationship Id="rId607" Type="http://schemas.openxmlformats.org/officeDocument/2006/relationships/hyperlink" Target="javascript:cdt(%22NPL%22,%22Urban%22);" TargetMode="External"/><Relationship Id="rId649" Type="http://schemas.openxmlformats.org/officeDocument/2006/relationships/hyperlink" Target="javascript:SRF(103);" TargetMode="External"/><Relationship Id="rId190" Type="http://schemas.openxmlformats.org/officeDocument/2006/relationships/hyperlink" Target="javascript:SRF(8);" TargetMode="External"/><Relationship Id="rId204" Type="http://schemas.openxmlformats.org/officeDocument/2006/relationships/hyperlink" Target="javascript:cdt(%22BTN%22);" TargetMode="External"/><Relationship Id="rId246" Type="http://schemas.openxmlformats.org/officeDocument/2006/relationships/hyperlink" Target="javascript:SRF(47);" TargetMode="External"/><Relationship Id="rId288" Type="http://schemas.openxmlformats.org/officeDocument/2006/relationships/hyperlink" Target="javascript:cdt(%22NPL%22);" TargetMode="External"/><Relationship Id="rId411" Type="http://schemas.openxmlformats.org/officeDocument/2006/relationships/hyperlink" Target="javascript:cdt(%22IND%22,%22Rural%22);" TargetMode="External"/><Relationship Id="rId453" Type="http://schemas.openxmlformats.org/officeDocument/2006/relationships/hyperlink" Target="javascript:cdt(%22NPL%22,%22Urban%22);" TargetMode="External"/><Relationship Id="rId509" Type="http://schemas.openxmlformats.org/officeDocument/2006/relationships/hyperlink" Target="javascript:cdt(%22LKA%22);" TargetMode="External"/><Relationship Id="rId660" Type="http://schemas.openxmlformats.org/officeDocument/2006/relationships/hyperlink" Target="javascript:cdt(%22NPL%22,%22Urban%22);" TargetMode="External"/><Relationship Id="rId106" Type="http://schemas.openxmlformats.org/officeDocument/2006/relationships/hyperlink" Target="javascript:SRF(75);" TargetMode="External"/><Relationship Id="rId313" Type="http://schemas.openxmlformats.org/officeDocument/2006/relationships/hyperlink" Target="javascript:cdt(%22PAK%22);" TargetMode="External"/><Relationship Id="rId495" Type="http://schemas.openxmlformats.org/officeDocument/2006/relationships/hyperlink" Target="javascript:SRF(103);" TargetMode="External"/><Relationship Id="rId10" Type="http://schemas.openxmlformats.org/officeDocument/2006/relationships/hyperlink" Target="javascript:cdt(%22IND%22,%22Urban%22);" TargetMode="External"/><Relationship Id="rId52" Type="http://schemas.openxmlformats.org/officeDocument/2006/relationships/hyperlink" Target="javascript:SRF(33);" TargetMode="External"/><Relationship Id="rId94" Type="http://schemas.openxmlformats.org/officeDocument/2006/relationships/hyperlink" Target="javascript:cdt(%22PAK%22);" TargetMode="External"/><Relationship Id="rId148" Type="http://schemas.openxmlformats.org/officeDocument/2006/relationships/hyperlink" Target="javascript:SRF(112);" TargetMode="External"/><Relationship Id="rId355" Type="http://schemas.openxmlformats.org/officeDocument/2006/relationships/hyperlink" Target="javascript:cdt(%22LKA%22);" TargetMode="External"/><Relationship Id="rId397" Type="http://schemas.openxmlformats.org/officeDocument/2006/relationships/hyperlink" Target="javascript:cdt(%22IND%22,%22Urban%22);" TargetMode="External"/><Relationship Id="rId520" Type="http://schemas.openxmlformats.org/officeDocument/2006/relationships/hyperlink" Target="javascript:SRF(7);" TargetMode="External"/><Relationship Id="rId562" Type="http://schemas.openxmlformats.org/officeDocument/2006/relationships/hyperlink" Target="javascript:cdt(%22BGD%22,%22Spatial%20CPI%22);" TargetMode="External"/><Relationship Id="rId618" Type="http://schemas.openxmlformats.org/officeDocument/2006/relationships/hyperlink" Target="javascript:cdt(%22IND%22,%22Urban%22);" TargetMode="External"/><Relationship Id="rId215" Type="http://schemas.openxmlformats.org/officeDocument/2006/relationships/hyperlink" Target="javascript:cdt(%22PAK%22);" TargetMode="External"/><Relationship Id="rId257" Type="http://schemas.openxmlformats.org/officeDocument/2006/relationships/hyperlink" Target="javascript:SRF(55);" TargetMode="External"/><Relationship Id="rId422" Type="http://schemas.openxmlformats.org/officeDocument/2006/relationships/hyperlink" Target="javascript:SRF(44);" TargetMode="External"/><Relationship Id="rId464" Type="http://schemas.openxmlformats.org/officeDocument/2006/relationships/hyperlink" Target="javascript:cdt(%22IND%22,%22Urban%22);" TargetMode="External"/><Relationship Id="rId299" Type="http://schemas.openxmlformats.org/officeDocument/2006/relationships/hyperlink" Target="javascript:cdt(%22BGD%22,%22Spatial%20CPI%22);" TargetMode="External"/><Relationship Id="rId63" Type="http://schemas.openxmlformats.org/officeDocument/2006/relationships/hyperlink" Target="javascript:cdt(%22BGD%22,%22Spatial%20CPI%22);" TargetMode="External"/><Relationship Id="rId159" Type="http://schemas.openxmlformats.org/officeDocument/2006/relationships/hyperlink" Target="javascript:SRF(122);" TargetMode="External"/><Relationship Id="rId366" Type="http://schemas.openxmlformats.org/officeDocument/2006/relationships/hyperlink" Target="javascript:SRF(7);" TargetMode="External"/><Relationship Id="rId573" Type="http://schemas.openxmlformats.org/officeDocument/2006/relationships/hyperlink" Target="javascript:cdt(%22NPL%22,%22Rural%22);" TargetMode="External"/><Relationship Id="rId226" Type="http://schemas.openxmlformats.org/officeDocument/2006/relationships/hyperlink" Target="javascript:SRF(31);" TargetMode="External"/><Relationship Id="rId433" Type="http://schemas.openxmlformats.org/officeDocument/2006/relationships/hyperlink" Target="javascript:SRF(50);" TargetMode="External"/><Relationship Id="rId640" Type="http://schemas.openxmlformats.org/officeDocument/2006/relationships/hyperlink" Target="javascript:SRF(96);" TargetMode="External"/><Relationship Id="rId74" Type="http://schemas.openxmlformats.org/officeDocument/2006/relationships/hyperlink" Target="javascript:cdt(%22NPL%22,%22Rural%22);" TargetMode="External"/><Relationship Id="rId377" Type="http://schemas.openxmlformats.org/officeDocument/2006/relationships/hyperlink" Target="javascript:cdt(%22BTN%22);" TargetMode="External"/><Relationship Id="rId500" Type="http://schemas.openxmlformats.org/officeDocument/2006/relationships/hyperlink" Target="javascript:SRF(106);" TargetMode="External"/><Relationship Id="rId584" Type="http://schemas.openxmlformats.org/officeDocument/2006/relationships/hyperlink" Target="javascript:cdt(%22IND%22,%22Urban%22);" TargetMode="External"/><Relationship Id="rId5" Type="http://schemas.openxmlformats.org/officeDocument/2006/relationships/hyperlink" Target="javascript:cdt(%22BTN%22);" TargetMode="External"/><Relationship Id="rId237" Type="http://schemas.openxmlformats.org/officeDocument/2006/relationships/hyperlink" Target="javascript:SRF(39);" TargetMode="External"/><Relationship Id="rId444" Type="http://schemas.openxmlformats.org/officeDocument/2006/relationships/hyperlink" Target="javascript:cdt(%22IND%22,%22Rural%22);" TargetMode="External"/><Relationship Id="rId651" Type="http://schemas.openxmlformats.org/officeDocument/2006/relationships/hyperlink" Target="javascript:cdt(%22BTN%22);" TargetMode="External"/><Relationship Id="rId290" Type="http://schemas.openxmlformats.org/officeDocument/2006/relationships/hyperlink" Target="javascript:cdt(%22NPL%22,%22Rural%22);" TargetMode="External"/><Relationship Id="rId304" Type="http://schemas.openxmlformats.org/officeDocument/2006/relationships/hyperlink" Target="javascript:SRF(91);" TargetMode="External"/><Relationship Id="rId388" Type="http://schemas.openxmlformats.org/officeDocument/2006/relationships/hyperlink" Target="javascript:cdt(%22PAK%22);" TargetMode="External"/><Relationship Id="rId511" Type="http://schemas.openxmlformats.org/officeDocument/2006/relationships/hyperlink" Target="http://www.worldbank.org/research/povmonitor/software.htm" TargetMode="External"/><Relationship Id="rId609" Type="http://schemas.openxmlformats.org/officeDocument/2006/relationships/hyperlink" Target="javascript:SRF(68);" TargetMode="External"/><Relationship Id="rId85" Type="http://schemas.openxmlformats.org/officeDocument/2006/relationships/hyperlink" Target="javascript:SRF(60);" TargetMode="External"/><Relationship Id="rId150" Type="http://schemas.openxmlformats.org/officeDocument/2006/relationships/hyperlink" Target="javascript:cdt(%22IND%22,%22Urban%22);" TargetMode="External"/><Relationship Id="rId595" Type="http://schemas.openxmlformats.org/officeDocument/2006/relationships/hyperlink" Target="javascript:cdt(%22BGD%22,%22Spatial%20CPI%22);" TargetMode="External"/><Relationship Id="rId248" Type="http://schemas.openxmlformats.org/officeDocument/2006/relationships/hyperlink" Target="javascript:SRF(49);" TargetMode="External"/><Relationship Id="rId455" Type="http://schemas.openxmlformats.org/officeDocument/2006/relationships/hyperlink" Target="javascript:SRF(68);" TargetMode="External"/><Relationship Id="rId662" Type="http://schemas.openxmlformats.org/officeDocument/2006/relationships/hyperlink" Target="javascript:SRF(111);" TargetMode="External"/><Relationship Id="rId12" Type="http://schemas.openxmlformats.org/officeDocument/2006/relationships/hyperlink" Target="javascript:SRF(8);" TargetMode="External"/><Relationship Id="rId108" Type="http://schemas.openxmlformats.org/officeDocument/2006/relationships/hyperlink" Target="javascript:SRF(77);" TargetMode="External"/><Relationship Id="rId315" Type="http://schemas.openxmlformats.org/officeDocument/2006/relationships/hyperlink" Target="javascript:SRF(102);" TargetMode="External"/><Relationship Id="rId522" Type="http://schemas.openxmlformats.org/officeDocument/2006/relationships/hyperlink" Target="javascript:cdt(%22NPL%22,%22Rural%22);" TargetMode="External"/><Relationship Id="rId96" Type="http://schemas.openxmlformats.org/officeDocument/2006/relationships/hyperlink" Target="javascript:cdt(%22LKA%22);" TargetMode="External"/><Relationship Id="rId161" Type="http://schemas.openxmlformats.org/officeDocument/2006/relationships/hyperlink" Target="javascript:SRF(123);" TargetMode="External"/><Relationship Id="rId399" Type="http://schemas.openxmlformats.org/officeDocument/2006/relationships/hyperlink" Target="javascript:cdt(%22NPL%22);" TargetMode="External"/><Relationship Id="rId259" Type="http://schemas.openxmlformats.org/officeDocument/2006/relationships/hyperlink" Target="javascript:SRF(57);" TargetMode="External"/><Relationship Id="rId466" Type="http://schemas.openxmlformats.org/officeDocument/2006/relationships/hyperlink" Target="javascript:SRF(77);" TargetMode="External"/><Relationship Id="rId23" Type="http://schemas.openxmlformats.org/officeDocument/2006/relationships/hyperlink" Target="javascript:SRF(15);" TargetMode="External"/><Relationship Id="rId119" Type="http://schemas.openxmlformats.org/officeDocument/2006/relationships/hyperlink" Target="javascript:SRF(85);" TargetMode="External"/><Relationship Id="rId326" Type="http://schemas.openxmlformats.org/officeDocument/2006/relationships/hyperlink" Target="javascript:SRF(112);" TargetMode="External"/><Relationship Id="rId533" Type="http://schemas.openxmlformats.org/officeDocument/2006/relationships/hyperlink" Target="javascript:cdt(%22IND%22,%22Rural%22);" TargetMode="External"/><Relationship Id="rId172" Type="http://schemas.openxmlformats.org/officeDocument/2006/relationships/hyperlink" Target="javascript:SRF(129);" TargetMode="External"/><Relationship Id="rId477" Type="http://schemas.openxmlformats.org/officeDocument/2006/relationships/hyperlink" Target="javascript:SRF(88);" TargetMode="External"/><Relationship Id="rId600" Type="http://schemas.openxmlformats.org/officeDocument/2006/relationships/hyperlink" Target="javascript:SRF(61);" TargetMode="External"/><Relationship Id="rId337" Type="http://schemas.openxmlformats.org/officeDocument/2006/relationships/hyperlink" Target="javascript:SRF(122);" TargetMode="External"/><Relationship Id="rId34" Type="http://schemas.openxmlformats.org/officeDocument/2006/relationships/hyperlink" Target="javascript:SRF(22);" TargetMode="External"/><Relationship Id="rId544" Type="http://schemas.openxmlformats.org/officeDocument/2006/relationships/hyperlink" Target="javascript:cdt(%22LKA%22);" TargetMode="External"/><Relationship Id="rId183" Type="http://schemas.openxmlformats.org/officeDocument/2006/relationships/hyperlink" Target="javascript:cdt(%22BTN%22);" TargetMode="External"/><Relationship Id="rId390" Type="http://schemas.openxmlformats.org/officeDocument/2006/relationships/hyperlink" Target="javascript:cdt(%22LKA%22);" TargetMode="External"/><Relationship Id="rId404" Type="http://schemas.openxmlformats.org/officeDocument/2006/relationships/hyperlink" Target="javascript:SRF(29);" TargetMode="External"/><Relationship Id="rId611" Type="http://schemas.openxmlformats.org/officeDocument/2006/relationships/hyperlink" Target="javascript:SRF(69);" TargetMode="External"/><Relationship Id="rId250" Type="http://schemas.openxmlformats.org/officeDocument/2006/relationships/hyperlink" Target="javascript:cdt(%22NPL%22);" TargetMode="External"/><Relationship Id="rId488" Type="http://schemas.openxmlformats.org/officeDocument/2006/relationships/hyperlink" Target="javascript:SRF(98);" TargetMode="External"/><Relationship Id="rId45" Type="http://schemas.openxmlformats.org/officeDocument/2006/relationships/hyperlink" Target="javascript:cdt(%22BTN%22);" TargetMode="External"/><Relationship Id="rId110" Type="http://schemas.openxmlformats.org/officeDocument/2006/relationships/hyperlink" Target="javascript:cdt(%22NPL%22);" TargetMode="External"/><Relationship Id="rId348" Type="http://schemas.openxmlformats.org/officeDocument/2006/relationships/hyperlink" Target="javascript:SRF(128);" TargetMode="External"/><Relationship Id="rId555" Type="http://schemas.openxmlformats.org/officeDocument/2006/relationships/hyperlink" Target="javascript:cdt(%22NPL%22,%22Rural%22);" TargetMode="External"/><Relationship Id="rId194" Type="http://schemas.openxmlformats.org/officeDocument/2006/relationships/hyperlink" Target="javascript:cdt(%22NPL%22,%22Urban%22);" TargetMode="External"/><Relationship Id="rId208" Type="http://schemas.openxmlformats.org/officeDocument/2006/relationships/hyperlink" Target="javascript:cdt(%22IND%22,%22Urban%22);" TargetMode="External"/><Relationship Id="rId415" Type="http://schemas.openxmlformats.org/officeDocument/2006/relationships/hyperlink" Target="javascript:SRF(39);" TargetMode="External"/><Relationship Id="rId622" Type="http://schemas.openxmlformats.org/officeDocument/2006/relationships/hyperlink" Target="javascript:SRF(79);" TargetMode="External"/><Relationship Id="rId261" Type="http://schemas.openxmlformats.org/officeDocument/2006/relationships/hyperlink" Target="javascript:cdt(%22BGD%22,%22Spatial%20CPI%22);" TargetMode="External"/><Relationship Id="rId499" Type="http://schemas.openxmlformats.org/officeDocument/2006/relationships/hyperlink" Target="javascript:cdt(%22IND%22,%22Rural%22);" TargetMode="External"/><Relationship Id="rId56" Type="http://schemas.openxmlformats.org/officeDocument/2006/relationships/hyperlink" Target="javascript:SRF(36);" TargetMode="External"/><Relationship Id="rId359" Type="http://schemas.openxmlformats.org/officeDocument/2006/relationships/hyperlink" Target="javascript:cdt(%22BTN%22);" TargetMode="External"/><Relationship Id="rId566" Type="http://schemas.openxmlformats.org/officeDocument/2006/relationships/hyperlink" Target="javascript:SRF(36);" TargetMode="External"/><Relationship Id="rId121" Type="http://schemas.openxmlformats.org/officeDocument/2006/relationships/hyperlink" Target="javascript:cdt(%22BGD%22,%22Spatial%20CPI%22);" TargetMode="External"/><Relationship Id="rId219" Type="http://schemas.openxmlformats.org/officeDocument/2006/relationships/hyperlink" Target="javascript:cdt(%22BGD%22);" TargetMode="External"/><Relationship Id="rId426" Type="http://schemas.openxmlformats.org/officeDocument/2006/relationships/hyperlink" Target="javascript:cdt(%22BTN%22);" TargetMode="External"/><Relationship Id="rId633" Type="http://schemas.openxmlformats.org/officeDocument/2006/relationships/hyperlink" Target="javascript:cdt(%22BTN%22);" TargetMode="External"/><Relationship Id="rId67" Type="http://schemas.openxmlformats.org/officeDocument/2006/relationships/hyperlink" Target="javascript:SRF(46);" TargetMode="External"/><Relationship Id="rId272" Type="http://schemas.openxmlformats.org/officeDocument/2006/relationships/hyperlink" Target="javascript:cdt(%22PAK%22);" TargetMode="External"/><Relationship Id="rId577" Type="http://schemas.openxmlformats.org/officeDocument/2006/relationships/hyperlink" Target="javascript:cdt(%22LKA%22);" TargetMode="External"/><Relationship Id="rId132" Type="http://schemas.openxmlformats.org/officeDocument/2006/relationships/hyperlink" Target="javascript:SRF(97);" TargetMode="External"/><Relationship Id="rId437" Type="http://schemas.openxmlformats.org/officeDocument/2006/relationships/hyperlink" Target="javascript:SRF(53);" TargetMode="External"/><Relationship Id="rId644" Type="http://schemas.openxmlformats.org/officeDocument/2006/relationships/hyperlink" Target="javascript:cdt(%22NPL%22,%22Rural%22);" TargetMode="External"/><Relationship Id="rId283" Type="http://schemas.openxmlformats.org/officeDocument/2006/relationships/hyperlink" Target="javascript:SRF(74);" TargetMode="External"/><Relationship Id="rId490" Type="http://schemas.openxmlformats.org/officeDocument/2006/relationships/hyperlink" Target="javascript:cdt(%22NPL%22,%22Rural%22);" TargetMode="External"/><Relationship Id="rId504" Type="http://schemas.openxmlformats.org/officeDocument/2006/relationships/hyperlink" Target="javascript:SRF(108);" TargetMode="External"/><Relationship Id="rId78" Type="http://schemas.openxmlformats.org/officeDocument/2006/relationships/hyperlink" Target="javascript:cdt(%22LKA%22);" TargetMode="External"/><Relationship Id="rId143" Type="http://schemas.openxmlformats.org/officeDocument/2006/relationships/hyperlink" Target="javascript:SRF(108);" TargetMode="External"/><Relationship Id="rId350" Type="http://schemas.openxmlformats.org/officeDocument/2006/relationships/hyperlink" Target="javascript:SRF(129);" TargetMode="External"/><Relationship Id="rId588" Type="http://schemas.openxmlformats.org/officeDocument/2006/relationships/hyperlink" Target="javascript:cdt(%22NPL%22,%22Rural%22);" TargetMode="External"/><Relationship Id="rId9" Type="http://schemas.openxmlformats.org/officeDocument/2006/relationships/hyperlink" Target="javascript:SRF(5);" TargetMode="External"/><Relationship Id="rId210" Type="http://schemas.openxmlformats.org/officeDocument/2006/relationships/hyperlink" Target="javascript:cdt(%22NPL%22);" TargetMode="External"/><Relationship Id="rId448" Type="http://schemas.openxmlformats.org/officeDocument/2006/relationships/hyperlink" Target="javascript:SRF(63);" TargetMode="External"/><Relationship Id="rId655" Type="http://schemas.openxmlformats.org/officeDocument/2006/relationships/hyperlink" Target="javascript:cdt(%22IND%22,%22Urban%22);" TargetMode="External"/><Relationship Id="rId294" Type="http://schemas.openxmlformats.org/officeDocument/2006/relationships/hyperlink" Target="javascript:cdt(%22LKA%22);" TargetMode="External"/><Relationship Id="rId308" Type="http://schemas.openxmlformats.org/officeDocument/2006/relationships/hyperlink" Target="javascript:cdt(%22NPL%22);" TargetMode="External"/><Relationship Id="rId515" Type="http://schemas.openxmlformats.org/officeDocument/2006/relationships/hyperlink" Target="javascript:cdt(%22IND%22,%22Rural%22);" TargetMode="External"/><Relationship Id="rId89" Type="http://schemas.openxmlformats.org/officeDocument/2006/relationships/hyperlink" Target="javascript:SRF(62);" TargetMode="External"/><Relationship Id="rId154" Type="http://schemas.openxmlformats.org/officeDocument/2006/relationships/hyperlink" Target="javascript:SRF(118);" TargetMode="External"/><Relationship Id="rId361" Type="http://schemas.openxmlformats.org/officeDocument/2006/relationships/hyperlink" Target="javascript:cdt(%22IND%22,%22Rural%22);" TargetMode="External"/><Relationship Id="rId599" Type="http://schemas.openxmlformats.org/officeDocument/2006/relationships/hyperlink" Target="javascript:SRF(60);" TargetMode="External"/><Relationship Id="rId459" Type="http://schemas.openxmlformats.org/officeDocument/2006/relationships/hyperlink" Target="javascript:cdt(%22BTN%22);" TargetMode="External"/><Relationship Id="rId16" Type="http://schemas.openxmlformats.org/officeDocument/2006/relationships/hyperlink" Target="javascript:cdt(%22NPL%22,%22Urban%22);" TargetMode="External"/><Relationship Id="rId221" Type="http://schemas.openxmlformats.org/officeDocument/2006/relationships/hyperlink" Target="javascript:SRF(28);" TargetMode="External"/><Relationship Id="rId319" Type="http://schemas.openxmlformats.org/officeDocument/2006/relationships/hyperlink" Target="javascript:cdt(%22BGD%22);" TargetMode="External"/><Relationship Id="rId526" Type="http://schemas.openxmlformats.org/officeDocument/2006/relationships/hyperlink" Target="javascript:cdt(%22PAK%22);" TargetMode="External"/><Relationship Id="rId165" Type="http://schemas.openxmlformats.org/officeDocument/2006/relationships/hyperlink" Target="javascript:cdt(%22BTN%22);" TargetMode="External"/><Relationship Id="rId372" Type="http://schemas.openxmlformats.org/officeDocument/2006/relationships/hyperlink" Target="javascript:cdt(%22PAK%22)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189"/>
  <sheetViews>
    <sheetView topLeftCell="A135" workbookViewId="0">
      <selection activeCell="M159" sqref="M159"/>
    </sheetView>
  </sheetViews>
  <sheetFormatPr baseColWidth="10" defaultColWidth="8.83203125" defaultRowHeight="13" x14ac:dyDescent="0.15"/>
  <cols>
    <col min="13" max="13" width="16.5" customWidth="1"/>
    <col min="26" max="26" width="16.5" customWidth="1"/>
    <col min="39" max="39" width="19.1640625" customWidth="1"/>
    <col min="52" max="52" width="18" customWidth="1"/>
  </cols>
  <sheetData>
    <row r="1" spans="1:63" ht="51" x14ac:dyDescent="0.25">
      <c r="A1" s="8" t="s">
        <v>8</v>
      </c>
      <c r="B1" s="8" t="s">
        <v>4</v>
      </c>
      <c r="C1" s="8" t="s">
        <v>5</v>
      </c>
      <c r="D1" s="8" t="s">
        <v>6</v>
      </c>
      <c r="E1" s="8" t="s">
        <v>7</v>
      </c>
      <c r="G1" s="8" t="s">
        <v>8</v>
      </c>
      <c r="H1" s="8" t="s">
        <v>4</v>
      </c>
      <c r="I1" s="8" t="s">
        <v>5</v>
      </c>
      <c r="J1" s="8" t="s">
        <v>6</v>
      </c>
      <c r="K1" s="8" t="s">
        <v>7</v>
      </c>
      <c r="M1" s="8" t="s">
        <v>14</v>
      </c>
      <c r="N1" s="8" t="s">
        <v>15</v>
      </c>
      <c r="O1" s="8" t="s">
        <v>16</v>
      </c>
      <c r="P1" s="8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2" t="s">
        <v>24</v>
      </c>
      <c r="X1" s="13" t="s">
        <v>25</v>
      </c>
      <c r="Z1" s="8" t="s">
        <v>14</v>
      </c>
      <c r="AA1" s="8" t="s">
        <v>15</v>
      </c>
      <c r="AB1" s="8" t="s">
        <v>16</v>
      </c>
      <c r="AC1" s="8" t="s">
        <v>17</v>
      </c>
      <c r="AD1" s="11" t="s">
        <v>18</v>
      </c>
      <c r="AE1" s="11" t="s">
        <v>19</v>
      </c>
      <c r="AF1" s="11" t="s">
        <v>20</v>
      </c>
      <c r="AG1" s="11" t="s">
        <v>21</v>
      </c>
      <c r="AH1" s="11" t="s">
        <v>22</v>
      </c>
      <c r="AI1" s="11" t="s">
        <v>23</v>
      </c>
      <c r="AJ1" s="12" t="s">
        <v>24</v>
      </c>
      <c r="AK1" s="13" t="s">
        <v>25</v>
      </c>
      <c r="AM1" s="8" t="s">
        <v>14</v>
      </c>
      <c r="AN1" s="8" t="s">
        <v>15</v>
      </c>
      <c r="AO1" s="8" t="s">
        <v>16</v>
      </c>
      <c r="AP1" s="8" t="s">
        <v>17</v>
      </c>
      <c r="AQ1" s="11" t="s">
        <v>18</v>
      </c>
      <c r="AR1" s="11" t="s">
        <v>19</v>
      </c>
      <c r="AS1" s="11" t="s">
        <v>20</v>
      </c>
      <c r="AT1" s="11" t="s">
        <v>21</v>
      </c>
      <c r="AU1" s="11" t="s">
        <v>22</v>
      </c>
      <c r="AV1" s="11" t="s">
        <v>23</v>
      </c>
      <c r="AW1" s="12" t="s">
        <v>24</v>
      </c>
      <c r="AX1" s="13" t="s">
        <v>25</v>
      </c>
      <c r="AZ1" s="8" t="s">
        <v>14</v>
      </c>
      <c r="BA1" s="8" t="s">
        <v>15</v>
      </c>
      <c r="BB1" s="8" t="s">
        <v>16</v>
      </c>
      <c r="BC1" s="8" t="s">
        <v>17</v>
      </c>
      <c r="BD1" s="11" t="s">
        <v>18</v>
      </c>
      <c r="BE1" s="11" t="s">
        <v>19</v>
      </c>
      <c r="BF1" s="11" t="s">
        <v>20</v>
      </c>
      <c r="BG1" s="11" t="s">
        <v>21</v>
      </c>
      <c r="BH1" s="11" t="s">
        <v>22</v>
      </c>
      <c r="BI1" s="11" t="s">
        <v>23</v>
      </c>
      <c r="BJ1" s="12" t="s">
        <v>24</v>
      </c>
      <c r="BK1" s="13" t="s">
        <v>25</v>
      </c>
    </row>
    <row r="2" spans="1:63" ht="30" x14ac:dyDescent="0.25">
      <c r="A2" s="9">
        <v>1981</v>
      </c>
      <c r="B2" s="10">
        <v>38</v>
      </c>
      <c r="C2" s="10">
        <v>77.67</v>
      </c>
      <c r="D2" s="10">
        <v>35.450000000000003</v>
      </c>
      <c r="E2" s="10">
        <v>19.48</v>
      </c>
      <c r="G2" s="9">
        <v>1981</v>
      </c>
      <c r="H2" s="10">
        <v>60.8</v>
      </c>
      <c r="I2" s="10">
        <v>92.62</v>
      </c>
      <c r="J2" s="10">
        <v>54.7</v>
      </c>
      <c r="K2" s="10">
        <v>36.090000000000003</v>
      </c>
      <c r="M2" s="14" t="s">
        <v>26</v>
      </c>
      <c r="N2" s="15">
        <v>1981</v>
      </c>
      <c r="O2" s="16">
        <v>38</v>
      </c>
      <c r="P2" s="16">
        <v>45.12</v>
      </c>
      <c r="Q2" s="16">
        <v>44.18</v>
      </c>
      <c r="R2" s="16">
        <v>11.58</v>
      </c>
      <c r="S2" s="16">
        <v>4.33</v>
      </c>
      <c r="T2" s="16">
        <v>0.1527</v>
      </c>
      <c r="U2" s="16">
        <v>25.88</v>
      </c>
      <c r="V2" s="16">
        <v>0.11219999999999999</v>
      </c>
      <c r="W2" s="16">
        <v>91.05</v>
      </c>
      <c r="X2" s="17" t="s">
        <v>27</v>
      </c>
      <c r="Z2" s="14" t="s">
        <v>26</v>
      </c>
      <c r="AA2" s="15">
        <v>1981</v>
      </c>
      <c r="AB2" s="16">
        <v>60.8</v>
      </c>
      <c r="AC2" s="16">
        <v>45.12</v>
      </c>
      <c r="AD2" s="16">
        <v>83.55</v>
      </c>
      <c r="AE2" s="16">
        <v>32.5</v>
      </c>
      <c r="AF2" s="16">
        <v>15.67</v>
      </c>
      <c r="AG2" s="16">
        <v>0.46870000000000001</v>
      </c>
      <c r="AH2" s="16">
        <v>25.88</v>
      </c>
      <c r="AI2" s="16">
        <v>0.11219999999999999</v>
      </c>
      <c r="AJ2" s="16">
        <v>91.05</v>
      </c>
      <c r="AK2" s="17" t="s">
        <v>27</v>
      </c>
      <c r="AM2" s="14" t="s">
        <v>28</v>
      </c>
      <c r="AN2" s="15">
        <v>1981</v>
      </c>
      <c r="AO2" s="16" t="s">
        <v>29</v>
      </c>
      <c r="AP2" s="16" t="s">
        <v>29</v>
      </c>
      <c r="AQ2" s="16" t="s">
        <v>29</v>
      </c>
      <c r="AR2" s="16" t="s">
        <v>29</v>
      </c>
      <c r="AS2" s="16" t="s">
        <v>29</v>
      </c>
      <c r="AT2" s="16" t="s">
        <v>29</v>
      </c>
      <c r="AU2" s="16" t="s">
        <v>29</v>
      </c>
      <c r="AV2" s="16" t="s">
        <v>29</v>
      </c>
      <c r="AW2" s="16" t="s">
        <v>29</v>
      </c>
      <c r="AX2" s="15"/>
      <c r="AZ2" s="14" t="s">
        <v>28</v>
      </c>
      <c r="BA2" s="15">
        <v>1981</v>
      </c>
      <c r="BB2" s="16" t="s">
        <v>29</v>
      </c>
      <c r="BC2" s="16" t="s">
        <v>29</v>
      </c>
      <c r="BD2" s="16" t="s">
        <v>29</v>
      </c>
      <c r="BE2" s="16" t="s">
        <v>29</v>
      </c>
      <c r="BF2" s="16" t="s">
        <v>29</v>
      </c>
      <c r="BG2" s="16" t="s">
        <v>29</v>
      </c>
      <c r="BH2" s="16" t="s">
        <v>29</v>
      </c>
      <c r="BI2" s="16" t="s">
        <v>29</v>
      </c>
      <c r="BJ2" s="16" t="s">
        <v>29</v>
      </c>
      <c r="BK2" s="15"/>
    </row>
    <row r="3" spans="1:63" ht="30" x14ac:dyDescent="0.25">
      <c r="A3" s="9">
        <v>1984</v>
      </c>
      <c r="B3" s="10">
        <v>38</v>
      </c>
      <c r="C3" s="10">
        <v>65.5</v>
      </c>
      <c r="D3" s="10">
        <v>24.2</v>
      </c>
      <c r="E3" s="10">
        <v>11.58</v>
      </c>
      <c r="G3" s="9">
        <v>1984</v>
      </c>
      <c r="H3" s="10">
        <v>60.8</v>
      </c>
      <c r="I3" s="10">
        <v>88.51</v>
      </c>
      <c r="J3" s="10">
        <v>44.84</v>
      </c>
      <c r="K3" s="10">
        <v>26.47</v>
      </c>
      <c r="M3" s="14" t="s">
        <v>28</v>
      </c>
      <c r="N3" s="15">
        <v>1981</v>
      </c>
      <c r="O3" s="16" t="s">
        <v>29</v>
      </c>
      <c r="P3" s="16" t="s">
        <v>29</v>
      </c>
      <c r="Q3" s="16" t="s">
        <v>29</v>
      </c>
      <c r="R3" s="16" t="s">
        <v>29</v>
      </c>
      <c r="S3" s="16" t="s">
        <v>29</v>
      </c>
      <c r="T3" s="16" t="s">
        <v>29</v>
      </c>
      <c r="U3" s="16" t="s">
        <v>29</v>
      </c>
      <c r="V3" s="16" t="s">
        <v>29</v>
      </c>
      <c r="W3" s="16" t="s">
        <v>29</v>
      </c>
      <c r="X3" s="15"/>
      <c r="Z3" s="14" t="s">
        <v>28</v>
      </c>
      <c r="AA3" s="15">
        <v>1981</v>
      </c>
      <c r="AB3" s="16" t="s">
        <v>29</v>
      </c>
      <c r="AC3" s="16" t="s">
        <v>29</v>
      </c>
      <c r="AD3" s="16" t="s">
        <v>29</v>
      </c>
      <c r="AE3" s="16" t="s">
        <v>29</v>
      </c>
      <c r="AF3" s="16" t="s">
        <v>29</v>
      </c>
      <c r="AG3" s="16" t="s">
        <v>29</v>
      </c>
      <c r="AH3" s="16" t="s">
        <v>29</v>
      </c>
      <c r="AI3" s="16" t="s">
        <v>29</v>
      </c>
      <c r="AJ3" s="16" t="s">
        <v>29</v>
      </c>
      <c r="AK3" s="15"/>
      <c r="AM3" s="14" t="s">
        <v>30</v>
      </c>
      <c r="AN3" s="15">
        <v>1981</v>
      </c>
      <c r="AO3" s="16">
        <v>38</v>
      </c>
      <c r="AP3" s="16">
        <v>62.08</v>
      </c>
      <c r="AQ3" s="16">
        <v>47.35</v>
      </c>
      <c r="AR3" s="16">
        <v>17.559999999999999</v>
      </c>
      <c r="AS3" s="16">
        <v>8.31</v>
      </c>
      <c r="AT3" s="16">
        <v>0.24890000000000001</v>
      </c>
      <c r="AU3" s="16">
        <v>46.83</v>
      </c>
      <c r="AV3" s="16">
        <v>0.37040000000000001</v>
      </c>
      <c r="AW3" s="16">
        <v>0.43</v>
      </c>
      <c r="AX3" s="17" t="s">
        <v>27</v>
      </c>
      <c r="AZ3" s="14" t="s">
        <v>30</v>
      </c>
      <c r="BA3" s="15">
        <v>1981</v>
      </c>
      <c r="BB3" s="16">
        <v>60.8</v>
      </c>
      <c r="BC3" s="16">
        <v>62.08</v>
      </c>
      <c r="BD3" s="16">
        <v>69.94</v>
      </c>
      <c r="BE3" s="16">
        <v>33.43</v>
      </c>
      <c r="BF3" s="16">
        <v>19.37</v>
      </c>
      <c r="BG3" s="16">
        <v>0.53220000000000001</v>
      </c>
      <c r="BH3" s="16">
        <v>46.83</v>
      </c>
      <c r="BI3" s="16">
        <v>0.37040000000000001</v>
      </c>
      <c r="BJ3" s="16">
        <v>0.43</v>
      </c>
      <c r="BK3" s="17" t="s">
        <v>27</v>
      </c>
    </row>
    <row r="4" spans="1:63" ht="34" x14ac:dyDescent="0.25">
      <c r="A4" s="9">
        <v>1987</v>
      </c>
      <c r="B4" s="10">
        <v>38</v>
      </c>
      <c r="C4" s="10">
        <v>54.15</v>
      </c>
      <c r="D4" s="10">
        <v>18.829999999999998</v>
      </c>
      <c r="E4" s="10">
        <v>8.8000000000000007</v>
      </c>
      <c r="G4" s="9">
        <v>1987</v>
      </c>
      <c r="H4" s="10">
        <v>60.8</v>
      </c>
      <c r="I4" s="10">
        <v>81.53</v>
      </c>
      <c r="J4" s="10">
        <v>37.96</v>
      </c>
      <c r="K4" s="10">
        <v>21.44</v>
      </c>
      <c r="M4" s="14" t="s">
        <v>30</v>
      </c>
      <c r="N4" s="15">
        <v>1981</v>
      </c>
      <c r="O4" s="16">
        <v>38</v>
      </c>
      <c r="P4" s="16">
        <v>62.08</v>
      </c>
      <c r="Q4" s="16">
        <v>47.35</v>
      </c>
      <c r="R4" s="16">
        <v>17.559999999999999</v>
      </c>
      <c r="S4" s="16">
        <v>8.31</v>
      </c>
      <c r="T4" s="16">
        <v>0.24890000000000001</v>
      </c>
      <c r="U4" s="16">
        <v>46.83</v>
      </c>
      <c r="V4" s="16">
        <v>0.37040000000000001</v>
      </c>
      <c r="W4" s="16">
        <v>0.43</v>
      </c>
      <c r="X4" s="17" t="s">
        <v>27</v>
      </c>
      <c r="Z4" s="14" t="s">
        <v>30</v>
      </c>
      <c r="AA4" s="15">
        <v>1981</v>
      </c>
      <c r="AB4" s="16">
        <v>60.8</v>
      </c>
      <c r="AC4" s="16">
        <v>62.08</v>
      </c>
      <c r="AD4" s="16">
        <v>69.94</v>
      </c>
      <c r="AE4" s="16">
        <v>33.43</v>
      </c>
      <c r="AF4" s="16">
        <v>19.37</v>
      </c>
      <c r="AG4" s="16">
        <v>0.53220000000000001</v>
      </c>
      <c r="AH4" s="16">
        <v>46.83</v>
      </c>
      <c r="AI4" s="16">
        <v>0.37040000000000001</v>
      </c>
      <c r="AJ4" s="16">
        <v>0.43</v>
      </c>
      <c r="AK4" s="17" t="s">
        <v>27</v>
      </c>
      <c r="AM4" s="34" t="s">
        <v>31</v>
      </c>
      <c r="AN4" s="15">
        <v>1981</v>
      </c>
      <c r="AO4" s="16">
        <v>38</v>
      </c>
      <c r="AP4" s="16">
        <v>39.479999999999997</v>
      </c>
      <c r="AQ4" s="16">
        <v>62.51</v>
      </c>
      <c r="AR4" s="16">
        <v>20.58</v>
      </c>
      <c r="AS4" s="16">
        <v>8.9700000000000006</v>
      </c>
      <c r="AT4" s="16">
        <v>0.28389999999999999</v>
      </c>
      <c r="AU4" s="16">
        <v>31.57</v>
      </c>
      <c r="AV4" s="16">
        <v>0.1709</v>
      </c>
      <c r="AW4" s="16">
        <v>538.78</v>
      </c>
      <c r="AX4" s="18" t="s">
        <v>32</v>
      </c>
      <c r="AZ4" s="34" t="s">
        <v>31</v>
      </c>
      <c r="BA4" s="15">
        <v>1981</v>
      </c>
      <c r="BB4" s="16">
        <v>60.8</v>
      </c>
      <c r="BC4" s="16">
        <v>39.479999999999997</v>
      </c>
      <c r="BD4" s="16">
        <v>88.52</v>
      </c>
      <c r="BE4" s="16">
        <v>42.29</v>
      </c>
      <c r="BF4" s="16">
        <v>23.59</v>
      </c>
      <c r="BG4" s="16">
        <v>0.65100000000000002</v>
      </c>
      <c r="BH4" s="16">
        <v>31.57</v>
      </c>
      <c r="BI4" s="16">
        <v>0.1709</v>
      </c>
      <c r="BJ4" s="16">
        <v>538.78</v>
      </c>
      <c r="BK4" s="18" t="s">
        <v>32</v>
      </c>
    </row>
    <row r="5" spans="1:63" ht="34" x14ac:dyDescent="0.25">
      <c r="A5" s="9">
        <v>1990</v>
      </c>
      <c r="B5" s="10">
        <v>38</v>
      </c>
      <c r="C5" s="10">
        <v>54.72</v>
      </c>
      <c r="D5" s="10">
        <v>18.23</v>
      </c>
      <c r="E5" s="10">
        <v>8.0399999999999991</v>
      </c>
      <c r="G5" s="9">
        <v>1990</v>
      </c>
      <c r="H5" s="10">
        <v>60.8</v>
      </c>
      <c r="I5" s="10">
        <v>79.790000000000006</v>
      </c>
      <c r="J5" s="10">
        <v>37.33</v>
      </c>
      <c r="K5" s="10">
        <v>20.83</v>
      </c>
      <c r="M5" s="34" t="s">
        <v>31</v>
      </c>
      <c r="N5" s="15">
        <v>1981</v>
      </c>
      <c r="O5" s="16">
        <v>38</v>
      </c>
      <c r="P5" s="16">
        <v>39.479999999999997</v>
      </c>
      <c r="Q5" s="16">
        <v>62.51</v>
      </c>
      <c r="R5" s="16">
        <v>20.58</v>
      </c>
      <c r="S5" s="16">
        <v>8.9700000000000006</v>
      </c>
      <c r="T5" s="16">
        <v>0.28389999999999999</v>
      </c>
      <c r="U5" s="16">
        <v>31.57</v>
      </c>
      <c r="V5" s="16">
        <v>0.1709</v>
      </c>
      <c r="W5" s="16">
        <v>538.78</v>
      </c>
      <c r="X5" s="18" t="s">
        <v>32</v>
      </c>
      <c r="Z5" s="34" t="s">
        <v>31</v>
      </c>
      <c r="AA5" s="15">
        <v>1981</v>
      </c>
      <c r="AB5" s="16">
        <v>60.8</v>
      </c>
      <c r="AC5" s="16">
        <v>39.479999999999997</v>
      </c>
      <c r="AD5" s="16">
        <v>88.52</v>
      </c>
      <c r="AE5" s="16">
        <v>42.29</v>
      </c>
      <c r="AF5" s="16">
        <v>23.59</v>
      </c>
      <c r="AG5" s="16">
        <v>0.65100000000000002</v>
      </c>
      <c r="AH5" s="16">
        <v>31.57</v>
      </c>
      <c r="AI5" s="16">
        <v>0.1709</v>
      </c>
      <c r="AJ5" s="16">
        <v>538.78</v>
      </c>
      <c r="AK5" s="18" t="s">
        <v>32</v>
      </c>
      <c r="AM5" s="35"/>
      <c r="AN5" s="15">
        <v>1981</v>
      </c>
      <c r="AO5" s="16">
        <v>38</v>
      </c>
      <c r="AP5" s="16">
        <v>39.479999999999997</v>
      </c>
      <c r="AQ5" s="16">
        <v>60.92</v>
      </c>
      <c r="AR5" s="16">
        <v>19.62</v>
      </c>
      <c r="AS5" s="16">
        <v>8.4</v>
      </c>
      <c r="AT5" s="16">
        <v>0.26879999999999998</v>
      </c>
      <c r="AU5" s="16">
        <v>30.06</v>
      </c>
      <c r="AV5" s="16">
        <v>0.14990000000000001</v>
      </c>
      <c r="AW5" s="16"/>
      <c r="AX5" s="19" t="s">
        <v>27</v>
      </c>
      <c r="AZ5" s="35"/>
      <c r="BA5" s="15">
        <v>1981</v>
      </c>
      <c r="BB5" s="16">
        <v>60.8</v>
      </c>
      <c r="BC5" s="16">
        <v>39.479999999999997</v>
      </c>
      <c r="BD5" s="16">
        <v>88</v>
      </c>
      <c r="BE5" s="16">
        <v>41.32</v>
      </c>
      <c r="BF5" s="16">
        <v>22.76</v>
      </c>
      <c r="BG5" s="16">
        <v>0.63109999999999999</v>
      </c>
      <c r="BH5" s="16">
        <v>30.06</v>
      </c>
      <c r="BI5" s="16">
        <v>0.14990000000000001</v>
      </c>
      <c r="BJ5" s="16"/>
      <c r="BK5" s="19" t="s">
        <v>27</v>
      </c>
    </row>
    <row r="6" spans="1:63" ht="30" x14ac:dyDescent="0.25">
      <c r="A6" s="9">
        <v>1993</v>
      </c>
      <c r="B6" s="10">
        <v>38</v>
      </c>
      <c r="C6" s="10">
        <v>50.77</v>
      </c>
      <c r="D6" s="10">
        <v>16.41</v>
      </c>
      <c r="E6" s="10">
        <v>7.11</v>
      </c>
      <c r="G6" s="9">
        <v>1993</v>
      </c>
      <c r="H6" s="10">
        <v>60.8</v>
      </c>
      <c r="I6" s="10">
        <v>75.8</v>
      </c>
      <c r="J6" s="10">
        <v>34.770000000000003</v>
      </c>
      <c r="K6" s="10">
        <v>19.079999999999998</v>
      </c>
      <c r="M6" s="35"/>
      <c r="N6" s="15">
        <v>1981</v>
      </c>
      <c r="O6" s="16">
        <v>38</v>
      </c>
      <c r="P6" s="16">
        <v>39.479999999999997</v>
      </c>
      <c r="Q6" s="16">
        <v>60.92</v>
      </c>
      <c r="R6" s="16">
        <v>19.62</v>
      </c>
      <c r="S6" s="16">
        <v>8.4</v>
      </c>
      <c r="T6" s="16">
        <v>0.26879999999999998</v>
      </c>
      <c r="U6" s="16">
        <v>30.06</v>
      </c>
      <c r="V6" s="16">
        <v>0.14990000000000001</v>
      </c>
      <c r="W6" s="16"/>
      <c r="X6" s="19" t="s">
        <v>27</v>
      </c>
      <c r="Z6" s="35"/>
      <c r="AA6" s="15">
        <v>1981</v>
      </c>
      <c r="AB6" s="16">
        <v>60.8</v>
      </c>
      <c r="AC6" s="16">
        <v>39.479999999999997</v>
      </c>
      <c r="AD6" s="16">
        <v>88</v>
      </c>
      <c r="AE6" s="16">
        <v>41.32</v>
      </c>
      <c r="AF6" s="16">
        <v>22.76</v>
      </c>
      <c r="AG6" s="16">
        <v>0.63109999999999999</v>
      </c>
      <c r="AH6" s="16">
        <v>30.06</v>
      </c>
      <c r="AI6" s="16">
        <v>0.14990000000000001</v>
      </c>
      <c r="AJ6" s="16"/>
      <c r="AK6" s="19" t="s">
        <v>27</v>
      </c>
      <c r="AM6" s="36"/>
      <c r="AN6" s="15">
        <v>1981</v>
      </c>
      <c r="AO6" s="16">
        <v>38</v>
      </c>
      <c r="AP6" s="16">
        <v>39.479999999999997</v>
      </c>
      <c r="AQ6" s="16">
        <v>65.28</v>
      </c>
      <c r="AR6" s="16">
        <v>22.28</v>
      </c>
      <c r="AS6" s="16">
        <v>9.9600000000000009</v>
      </c>
      <c r="AT6" s="16">
        <v>0.31040000000000001</v>
      </c>
      <c r="AU6" s="16">
        <v>34.200000000000003</v>
      </c>
      <c r="AV6" s="16">
        <v>0.2077</v>
      </c>
      <c r="AW6" s="16"/>
      <c r="AX6" s="19" t="s">
        <v>27</v>
      </c>
      <c r="AZ6" s="36"/>
      <c r="BA6" s="15">
        <v>1981</v>
      </c>
      <c r="BB6" s="16">
        <v>60.8</v>
      </c>
      <c r="BC6" s="16">
        <v>39.479999999999997</v>
      </c>
      <c r="BD6" s="16">
        <v>89.43</v>
      </c>
      <c r="BE6" s="16">
        <v>43.99</v>
      </c>
      <c r="BF6" s="16">
        <v>25.06</v>
      </c>
      <c r="BG6" s="16">
        <v>0.68579999999999997</v>
      </c>
      <c r="BH6" s="16">
        <v>34.200000000000003</v>
      </c>
      <c r="BI6" s="16">
        <v>0.2077</v>
      </c>
      <c r="BJ6" s="16"/>
      <c r="BK6" s="19" t="s">
        <v>27</v>
      </c>
    </row>
    <row r="7" spans="1:63" ht="34" x14ac:dyDescent="0.25">
      <c r="A7" s="9">
        <v>1996</v>
      </c>
      <c r="B7" s="10">
        <v>38</v>
      </c>
      <c r="C7" s="10">
        <v>36</v>
      </c>
      <c r="D7" s="10">
        <v>10.52</v>
      </c>
      <c r="E7" s="10">
        <v>4.17</v>
      </c>
      <c r="G7" s="9">
        <v>1996</v>
      </c>
      <c r="H7" s="10">
        <v>60.8</v>
      </c>
      <c r="I7" s="10">
        <v>64.08</v>
      </c>
      <c r="J7" s="10">
        <v>25.89</v>
      </c>
      <c r="K7" s="10">
        <v>13.12</v>
      </c>
      <c r="M7" s="36"/>
      <c r="N7" s="15">
        <v>1981</v>
      </c>
      <c r="O7" s="16">
        <v>38</v>
      </c>
      <c r="P7" s="16">
        <v>39.479999999999997</v>
      </c>
      <c r="Q7" s="16">
        <v>65.28</v>
      </c>
      <c r="R7" s="16">
        <v>22.28</v>
      </c>
      <c r="S7" s="16">
        <v>9.9600000000000009</v>
      </c>
      <c r="T7" s="16">
        <v>0.31040000000000001</v>
      </c>
      <c r="U7" s="16">
        <v>34.200000000000003</v>
      </c>
      <c r="V7" s="16">
        <v>0.2077</v>
      </c>
      <c r="W7" s="16"/>
      <c r="X7" s="19" t="s">
        <v>27</v>
      </c>
      <c r="Z7" s="36"/>
      <c r="AA7" s="15">
        <v>1981</v>
      </c>
      <c r="AB7" s="16">
        <v>60.8</v>
      </c>
      <c r="AC7" s="16">
        <v>39.479999999999997</v>
      </c>
      <c r="AD7" s="16">
        <v>89.43</v>
      </c>
      <c r="AE7" s="16">
        <v>43.99</v>
      </c>
      <c r="AF7" s="16">
        <v>25.06</v>
      </c>
      <c r="AG7" s="16">
        <v>0.68579999999999997</v>
      </c>
      <c r="AH7" s="16">
        <v>34.200000000000003</v>
      </c>
      <c r="AI7" s="16">
        <v>0.2077</v>
      </c>
      <c r="AJ7" s="16"/>
      <c r="AK7" s="19" t="s">
        <v>27</v>
      </c>
      <c r="AM7" s="34" t="s">
        <v>33</v>
      </c>
      <c r="AN7" s="15">
        <v>1981</v>
      </c>
      <c r="AO7" s="16">
        <v>38</v>
      </c>
      <c r="AP7" s="16">
        <v>46.88</v>
      </c>
      <c r="AQ7" s="16">
        <v>51</v>
      </c>
      <c r="AR7" s="16">
        <v>16.2</v>
      </c>
      <c r="AS7" s="16">
        <v>6.92</v>
      </c>
      <c r="AT7" s="16">
        <v>0.21609999999999999</v>
      </c>
      <c r="AU7" s="16">
        <v>34.21</v>
      </c>
      <c r="AV7" s="16">
        <v>0.19750000000000001</v>
      </c>
      <c r="AW7" s="16">
        <v>164.04</v>
      </c>
      <c r="AX7" s="18" t="s">
        <v>32</v>
      </c>
      <c r="AZ7" s="34" t="s">
        <v>33</v>
      </c>
      <c r="BA7" s="15">
        <v>1981</v>
      </c>
      <c r="BB7" s="16">
        <v>60.8</v>
      </c>
      <c r="BC7" s="16">
        <v>46.88</v>
      </c>
      <c r="BD7" s="16">
        <v>80.349999999999994</v>
      </c>
      <c r="BE7" s="16">
        <v>35.76</v>
      </c>
      <c r="BF7" s="16">
        <v>19.23</v>
      </c>
      <c r="BG7" s="16">
        <v>0.54139999999999999</v>
      </c>
      <c r="BH7" s="16">
        <v>34.21</v>
      </c>
      <c r="BI7" s="16">
        <v>0.19339999999999999</v>
      </c>
      <c r="BJ7" s="16">
        <v>164.04</v>
      </c>
      <c r="BK7" s="18" t="s">
        <v>32</v>
      </c>
    </row>
    <row r="8" spans="1:63" ht="34" x14ac:dyDescent="0.25">
      <c r="A8" s="9">
        <v>1999</v>
      </c>
      <c r="B8" s="10">
        <v>38</v>
      </c>
      <c r="C8" s="10">
        <v>35.51</v>
      </c>
      <c r="D8" s="10">
        <v>10.67</v>
      </c>
      <c r="E8" s="10">
        <v>4.34</v>
      </c>
      <c r="G8" s="9">
        <v>1999</v>
      </c>
      <c r="H8" s="10">
        <v>60.8</v>
      </c>
      <c r="I8" s="10">
        <v>61.76</v>
      </c>
      <c r="J8" s="10">
        <v>25.44</v>
      </c>
      <c r="K8" s="10">
        <v>13.12</v>
      </c>
      <c r="M8" s="34" t="s">
        <v>33</v>
      </c>
      <c r="N8" s="15">
        <v>1981</v>
      </c>
      <c r="O8" s="16">
        <v>38</v>
      </c>
      <c r="P8" s="16">
        <v>46.88</v>
      </c>
      <c r="Q8" s="16">
        <v>51</v>
      </c>
      <c r="R8" s="16">
        <v>16.2</v>
      </c>
      <c r="S8" s="16">
        <v>6.92</v>
      </c>
      <c r="T8" s="16">
        <v>0.21609999999999999</v>
      </c>
      <c r="U8" s="16">
        <v>34.21</v>
      </c>
      <c r="V8" s="16">
        <v>0.19750000000000001</v>
      </c>
      <c r="W8" s="16">
        <v>164.04</v>
      </c>
      <c r="X8" s="18" t="s">
        <v>32</v>
      </c>
      <c r="Z8" s="34" t="s">
        <v>33</v>
      </c>
      <c r="AA8" s="15">
        <v>1981</v>
      </c>
      <c r="AB8" s="16">
        <v>60.8</v>
      </c>
      <c r="AC8" s="16">
        <v>46.88</v>
      </c>
      <c r="AD8" s="16">
        <v>80.349999999999994</v>
      </c>
      <c r="AE8" s="16">
        <v>35.76</v>
      </c>
      <c r="AF8" s="16">
        <v>19.23</v>
      </c>
      <c r="AG8" s="16">
        <v>0.54139999999999999</v>
      </c>
      <c r="AH8" s="16">
        <v>34.21</v>
      </c>
      <c r="AI8" s="16">
        <v>0.19339999999999999</v>
      </c>
      <c r="AJ8" s="16">
        <v>164.04</v>
      </c>
      <c r="AK8" s="18" t="s">
        <v>32</v>
      </c>
      <c r="AM8" s="35"/>
      <c r="AN8" s="15">
        <v>1981</v>
      </c>
      <c r="AO8" s="16">
        <v>38</v>
      </c>
      <c r="AP8" s="16">
        <v>46.88</v>
      </c>
      <c r="AQ8" s="16">
        <v>50.39</v>
      </c>
      <c r="AR8" s="16">
        <v>15.63</v>
      </c>
      <c r="AS8" s="16">
        <v>6.51</v>
      </c>
      <c r="AT8" s="16">
        <v>0.20569999999999999</v>
      </c>
      <c r="AU8" s="16">
        <v>33.33</v>
      </c>
      <c r="AV8" s="16">
        <v>0.18729999999999999</v>
      </c>
      <c r="AW8" s="16"/>
      <c r="AX8" s="19" t="s">
        <v>27</v>
      </c>
      <c r="AZ8" s="35"/>
      <c r="BA8" s="15">
        <v>1981</v>
      </c>
      <c r="BB8" s="16">
        <v>60.8</v>
      </c>
      <c r="BC8" s="16">
        <v>46.88</v>
      </c>
      <c r="BD8" s="16">
        <v>80.09</v>
      </c>
      <c r="BE8" s="16">
        <v>35.22</v>
      </c>
      <c r="BF8" s="16">
        <v>18.73</v>
      </c>
      <c r="BG8" s="16">
        <v>0.53010000000000002</v>
      </c>
      <c r="BH8" s="16">
        <v>33.33</v>
      </c>
      <c r="BI8" s="16">
        <v>0.18210000000000001</v>
      </c>
      <c r="BJ8" s="16"/>
      <c r="BK8" s="19" t="s">
        <v>27</v>
      </c>
    </row>
    <row r="9" spans="1:63" ht="30" x14ac:dyDescent="0.25">
      <c r="A9" s="9">
        <v>2002</v>
      </c>
      <c r="B9" s="10">
        <v>38</v>
      </c>
      <c r="C9" s="10">
        <v>27.59</v>
      </c>
      <c r="D9" s="10">
        <v>7.97</v>
      </c>
      <c r="E9" s="10">
        <v>3.13</v>
      </c>
      <c r="G9" s="9">
        <v>2002</v>
      </c>
      <c r="H9" s="10">
        <v>60.8</v>
      </c>
      <c r="I9" s="10">
        <v>51.92</v>
      </c>
      <c r="J9" s="10">
        <v>20.2</v>
      </c>
      <c r="K9" s="10">
        <v>10.09</v>
      </c>
      <c r="M9" s="35"/>
      <c r="N9" s="15">
        <v>1981</v>
      </c>
      <c r="O9" s="16">
        <v>38</v>
      </c>
      <c r="P9" s="16">
        <v>46.88</v>
      </c>
      <c r="Q9" s="16">
        <v>50.39</v>
      </c>
      <c r="R9" s="16">
        <v>15.63</v>
      </c>
      <c r="S9" s="16">
        <v>6.51</v>
      </c>
      <c r="T9" s="16">
        <v>0.20569999999999999</v>
      </c>
      <c r="U9" s="16">
        <v>33.33</v>
      </c>
      <c r="V9" s="16">
        <v>0.18729999999999999</v>
      </c>
      <c r="W9" s="16"/>
      <c r="X9" s="19" t="s">
        <v>27</v>
      </c>
      <c r="Z9" s="35"/>
      <c r="AA9" s="15">
        <v>1981</v>
      </c>
      <c r="AB9" s="16">
        <v>60.8</v>
      </c>
      <c r="AC9" s="16">
        <v>46.88</v>
      </c>
      <c r="AD9" s="16">
        <v>80.09</v>
      </c>
      <c r="AE9" s="16">
        <v>35.22</v>
      </c>
      <c r="AF9" s="16">
        <v>18.73</v>
      </c>
      <c r="AG9" s="16">
        <v>0.53010000000000002</v>
      </c>
      <c r="AH9" s="16">
        <v>33.33</v>
      </c>
      <c r="AI9" s="16">
        <v>0.18210000000000001</v>
      </c>
      <c r="AJ9" s="16"/>
      <c r="AK9" s="19" t="s">
        <v>27</v>
      </c>
      <c r="AM9" s="36"/>
      <c r="AN9" s="15">
        <v>1981</v>
      </c>
      <c r="AO9" s="16">
        <v>38</v>
      </c>
      <c r="AP9" s="16">
        <v>46.88</v>
      </c>
      <c r="AQ9" s="16">
        <v>52.07</v>
      </c>
      <c r="AR9" s="16">
        <v>17.21</v>
      </c>
      <c r="AS9" s="16">
        <v>7.64</v>
      </c>
      <c r="AT9" s="16">
        <v>0.2344</v>
      </c>
      <c r="AU9" s="16">
        <v>35.74</v>
      </c>
      <c r="AV9" s="16">
        <v>0.21529999999999999</v>
      </c>
      <c r="AW9" s="16"/>
      <c r="AX9" s="19" t="s">
        <v>27</v>
      </c>
      <c r="AZ9" s="36"/>
      <c r="BA9" s="15">
        <v>1981</v>
      </c>
      <c r="BB9" s="16">
        <v>60.8</v>
      </c>
      <c r="BC9" s="16">
        <v>46.88</v>
      </c>
      <c r="BD9" s="16">
        <v>80.8</v>
      </c>
      <c r="BE9" s="16">
        <v>36.72</v>
      </c>
      <c r="BF9" s="16">
        <v>20.100000000000001</v>
      </c>
      <c r="BG9" s="16">
        <v>0.56120000000000003</v>
      </c>
      <c r="BH9" s="16">
        <v>35.74</v>
      </c>
      <c r="BI9" s="16">
        <v>0.2132</v>
      </c>
      <c r="BJ9" s="16"/>
      <c r="BK9" s="19" t="s">
        <v>27</v>
      </c>
    </row>
    <row r="10" spans="1:63" ht="30" x14ac:dyDescent="0.25">
      <c r="A10" s="9">
        <v>2005</v>
      </c>
      <c r="B10" s="10">
        <v>38</v>
      </c>
      <c r="C10" s="10">
        <v>16.78</v>
      </c>
      <c r="D10" s="10">
        <v>4.04</v>
      </c>
      <c r="E10" s="10">
        <v>1.4</v>
      </c>
      <c r="G10" s="9">
        <v>2005</v>
      </c>
      <c r="H10" s="10">
        <v>60.8</v>
      </c>
      <c r="I10" s="10">
        <v>38.64</v>
      </c>
      <c r="J10" s="10">
        <v>12.94</v>
      </c>
      <c r="K10" s="10">
        <v>5.8</v>
      </c>
      <c r="M10" s="36"/>
      <c r="N10" s="15">
        <v>1981</v>
      </c>
      <c r="O10" s="16">
        <v>38</v>
      </c>
      <c r="P10" s="16">
        <v>46.88</v>
      </c>
      <c r="Q10" s="16">
        <v>52.07</v>
      </c>
      <c r="R10" s="16">
        <v>17.21</v>
      </c>
      <c r="S10" s="16">
        <v>7.64</v>
      </c>
      <c r="T10" s="16">
        <v>0.2344</v>
      </c>
      <c r="U10" s="16">
        <v>35.74</v>
      </c>
      <c r="V10" s="16">
        <v>0.21529999999999999</v>
      </c>
      <c r="W10" s="16"/>
      <c r="X10" s="19" t="s">
        <v>27</v>
      </c>
      <c r="Z10" s="36"/>
      <c r="AA10" s="15">
        <v>1981</v>
      </c>
      <c r="AB10" s="16">
        <v>60.8</v>
      </c>
      <c r="AC10" s="16">
        <v>46.88</v>
      </c>
      <c r="AD10" s="16">
        <v>80.8</v>
      </c>
      <c r="AE10" s="16">
        <v>36.72</v>
      </c>
      <c r="AF10" s="16">
        <v>20.100000000000001</v>
      </c>
      <c r="AG10" s="16">
        <v>0.56120000000000003</v>
      </c>
      <c r="AH10" s="16">
        <v>35.74</v>
      </c>
      <c r="AI10" s="16">
        <v>0.2132</v>
      </c>
      <c r="AJ10" s="16"/>
      <c r="AK10" s="19" t="s">
        <v>27</v>
      </c>
      <c r="AM10" s="14" t="s">
        <v>34</v>
      </c>
      <c r="AN10" s="15">
        <v>1981</v>
      </c>
      <c r="AO10" s="16" t="s">
        <v>29</v>
      </c>
      <c r="AP10" s="16" t="s">
        <v>29</v>
      </c>
      <c r="AQ10" s="16" t="s">
        <v>29</v>
      </c>
      <c r="AR10" s="16" t="s">
        <v>29</v>
      </c>
      <c r="AS10" s="16" t="s">
        <v>29</v>
      </c>
      <c r="AT10" s="16" t="s">
        <v>29</v>
      </c>
      <c r="AU10" s="16" t="s">
        <v>29</v>
      </c>
      <c r="AV10" s="16" t="s">
        <v>29</v>
      </c>
      <c r="AW10" s="16" t="s">
        <v>29</v>
      </c>
      <c r="AX10" s="15"/>
      <c r="AZ10" s="14" t="s">
        <v>34</v>
      </c>
      <c r="BA10" s="15">
        <v>1981</v>
      </c>
      <c r="BB10" s="16" t="s">
        <v>29</v>
      </c>
      <c r="BC10" s="16" t="s">
        <v>29</v>
      </c>
      <c r="BD10" s="16" t="s">
        <v>29</v>
      </c>
      <c r="BE10" s="16" t="s">
        <v>29</v>
      </c>
      <c r="BF10" s="16" t="s">
        <v>29</v>
      </c>
      <c r="BG10" s="16" t="s">
        <v>29</v>
      </c>
      <c r="BH10" s="16" t="s">
        <v>29</v>
      </c>
      <c r="BI10" s="16" t="s">
        <v>29</v>
      </c>
      <c r="BJ10" s="16" t="s">
        <v>29</v>
      </c>
      <c r="BK10" s="15"/>
    </row>
    <row r="11" spans="1:63" ht="30" x14ac:dyDescent="0.25">
      <c r="M11" s="14" t="s">
        <v>34</v>
      </c>
      <c r="N11" s="15">
        <v>1981</v>
      </c>
      <c r="O11" s="16" t="s">
        <v>29</v>
      </c>
      <c r="P11" s="16" t="s">
        <v>29</v>
      </c>
      <c r="Q11" s="16" t="s">
        <v>29</v>
      </c>
      <c r="R11" s="16" t="s">
        <v>29</v>
      </c>
      <c r="S11" s="16" t="s">
        <v>29</v>
      </c>
      <c r="T11" s="16" t="s">
        <v>29</v>
      </c>
      <c r="U11" s="16" t="s">
        <v>29</v>
      </c>
      <c r="V11" s="16" t="s">
        <v>29</v>
      </c>
      <c r="W11" s="16" t="s">
        <v>29</v>
      </c>
      <c r="X11" s="15"/>
      <c r="Z11" s="14" t="s">
        <v>34</v>
      </c>
      <c r="AA11" s="15">
        <v>1981</v>
      </c>
      <c r="AB11" s="16" t="s">
        <v>29</v>
      </c>
      <c r="AC11" s="16" t="s">
        <v>29</v>
      </c>
      <c r="AD11" s="16" t="s">
        <v>29</v>
      </c>
      <c r="AE11" s="16" t="s">
        <v>29</v>
      </c>
      <c r="AF11" s="16" t="s">
        <v>29</v>
      </c>
      <c r="AG11" s="16" t="s">
        <v>29</v>
      </c>
      <c r="AH11" s="16" t="s">
        <v>29</v>
      </c>
      <c r="AI11" s="16" t="s">
        <v>29</v>
      </c>
      <c r="AJ11" s="16" t="s">
        <v>29</v>
      </c>
      <c r="AK11" s="15"/>
      <c r="AM11" s="14" t="s">
        <v>35</v>
      </c>
      <c r="AN11" s="15">
        <v>1981</v>
      </c>
      <c r="AO11" s="16">
        <v>38</v>
      </c>
      <c r="AP11" s="16">
        <v>28.14</v>
      </c>
      <c r="AQ11" s="16">
        <v>82.11</v>
      </c>
      <c r="AR11" s="16">
        <v>34.28</v>
      </c>
      <c r="AS11" s="16">
        <v>17.29</v>
      </c>
      <c r="AT11" s="16">
        <v>0.49819999999999998</v>
      </c>
      <c r="AU11" s="16">
        <v>28.55</v>
      </c>
      <c r="AV11" s="16">
        <v>0.13200000000000001</v>
      </c>
      <c r="AW11" s="16">
        <v>14.52</v>
      </c>
      <c r="AX11" s="17" t="s">
        <v>27</v>
      </c>
      <c r="AZ11" s="14" t="s">
        <v>35</v>
      </c>
      <c r="BA11" s="15">
        <v>1981</v>
      </c>
      <c r="BB11" s="16">
        <v>60.8</v>
      </c>
      <c r="BC11" s="16">
        <v>28.14</v>
      </c>
      <c r="BD11" s="16">
        <v>95.25</v>
      </c>
      <c r="BE11" s="16">
        <v>55.35</v>
      </c>
      <c r="BF11" s="16">
        <v>35.25</v>
      </c>
      <c r="BG11" s="16">
        <v>0.9294</v>
      </c>
      <c r="BH11" s="16">
        <v>28.55</v>
      </c>
      <c r="BI11" s="16">
        <v>0.13200000000000001</v>
      </c>
      <c r="BJ11" s="16">
        <v>14.52</v>
      </c>
      <c r="BK11" s="17" t="s">
        <v>27</v>
      </c>
    </row>
    <row r="12" spans="1:63" ht="51" x14ac:dyDescent="0.25">
      <c r="A12" s="8" t="s">
        <v>9</v>
      </c>
      <c r="B12" s="8" t="s">
        <v>4</v>
      </c>
      <c r="C12" s="8" t="s">
        <v>5</v>
      </c>
      <c r="D12" s="8" t="s">
        <v>6</v>
      </c>
      <c r="E12" s="8" t="s">
        <v>7</v>
      </c>
      <c r="G12" s="8" t="s">
        <v>9</v>
      </c>
      <c r="H12" s="8" t="s">
        <v>4</v>
      </c>
      <c r="I12" s="8" t="s">
        <v>5</v>
      </c>
      <c r="J12" s="8" t="s">
        <v>6</v>
      </c>
      <c r="K12" s="8" t="s">
        <v>7</v>
      </c>
      <c r="M12" s="14" t="s">
        <v>35</v>
      </c>
      <c r="N12" s="15">
        <v>1981</v>
      </c>
      <c r="O12" s="16">
        <v>38</v>
      </c>
      <c r="P12" s="16">
        <v>28.14</v>
      </c>
      <c r="Q12" s="16">
        <v>82.11</v>
      </c>
      <c r="R12" s="16">
        <v>34.28</v>
      </c>
      <c r="S12" s="16">
        <v>17.29</v>
      </c>
      <c r="T12" s="16">
        <v>0.49819999999999998</v>
      </c>
      <c r="U12" s="16">
        <v>28.55</v>
      </c>
      <c r="V12" s="16">
        <v>0.13200000000000001</v>
      </c>
      <c r="W12" s="16">
        <v>14.52</v>
      </c>
      <c r="X12" s="17" t="s">
        <v>27</v>
      </c>
      <c r="Z12" s="14" t="s">
        <v>35</v>
      </c>
      <c r="AA12" s="15">
        <v>1981</v>
      </c>
      <c r="AB12" s="16">
        <v>60.8</v>
      </c>
      <c r="AC12" s="16">
        <v>28.14</v>
      </c>
      <c r="AD12" s="16">
        <v>95.25</v>
      </c>
      <c r="AE12" s="16">
        <v>55.35</v>
      </c>
      <c r="AF12" s="16">
        <v>35.25</v>
      </c>
      <c r="AG12" s="16">
        <v>0.9294</v>
      </c>
      <c r="AH12" s="16">
        <v>28.55</v>
      </c>
      <c r="AI12" s="16">
        <v>0.13200000000000001</v>
      </c>
      <c r="AJ12" s="16">
        <v>14.52</v>
      </c>
      <c r="AK12" s="17" t="s">
        <v>27</v>
      </c>
      <c r="AM12" s="14" t="s">
        <v>36</v>
      </c>
      <c r="AN12" s="15">
        <v>1981</v>
      </c>
      <c r="AO12" s="16">
        <v>38</v>
      </c>
      <c r="AP12" s="16">
        <v>47.27</v>
      </c>
      <c r="AQ12" s="16">
        <v>53.49</v>
      </c>
      <c r="AR12" s="16">
        <v>17.920000000000002</v>
      </c>
      <c r="AS12" s="16">
        <v>7.63</v>
      </c>
      <c r="AT12" s="16">
        <v>0.24340000000000001</v>
      </c>
      <c r="AU12" s="16">
        <v>35.86</v>
      </c>
      <c r="AV12" s="16">
        <v>0.20699999999999999</v>
      </c>
      <c r="AW12" s="16">
        <v>0.99</v>
      </c>
      <c r="AX12" s="17" t="s">
        <v>27</v>
      </c>
      <c r="AZ12" s="14" t="s">
        <v>36</v>
      </c>
      <c r="BA12" s="15">
        <v>1981</v>
      </c>
      <c r="BB12" s="16">
        <v>60.8</v>
      </c>
      <c r="BC12" s="16">
        <v>47.27</v>
      </c>
      <c r="BD12" s="16">
        <v>78.2</v>
      </c>
      <c r="BE12" s="16">
        <v>36.57</v>
      </c>
      <c r="BF12" s="16">
        <v>20.32</v>
      </c>
      <c r="BG12" s="16">
        <v>0.56159999999999999</v>
      </c>
      <c r="BH12" s="16">
        <v>35.86</v>
      </c>
      <c r="BI12" s="16">
        <v>0.20699999999999999</v>
      </c>
      <c r="BJ12" s="16">
        <v>0.99</v>
      </c>
      <c r="BK12" s="17" t="s">
        <v>27</v>
      </c>
    </row>
    <row r="13" spans="1:63" ht="30" x14ac:dyDescent="0.25">
      <c r="A13" s="9">
        <v>1981</v>
      </c>
      <c r="B13" s="10">
        <v>38</v>
      </c>
      <c r="C13" s="10">
        <v>1.75</v>
      </c>
      <c r="D13" s="10">
        <v>0.4</v>
      </c>
      <c r="E13" s="10">
        <v>0.18</v>
      </c>
      <c r="G13" s="9">
        <v>1981</v>
      </c>
      <c r="H13" s="10">
        <v>60.8</v>
      </c>
      <c r="I13" s="10">
        <v>8.67</v>
      </c>
      <c r="J13" s="10">
        <v>2.02</v>
      </c>
      <c r="K13" s="10">
        <v>0.76</v>
      </c>
      <c r="M13" s="14" t="s">
        <v>36</v>
      </c>
      <c r="N13" s="15">
        <v>1981</v>
      </c>
      <c r="O13" s="16">
        <v>38</v>
      </c>
      <c r="P13" s="16">
        <v>47.27</v>
      </c>
      <c r="Q13" s="16">
        <v>53.49</v>
      </c>
      <c r="R13" s="16">
        <v>17.920000000000002</v>
      </c>
      <c r="S13" s="16">
        <v>7.63</v>
      </c>
      <c r="T13" s="16">
        <v>0.24340000000000001</v>
      </c>
      <c r="U13" s="16">
        <v>35.86</v>
      </c>
      <c r="V13" s="16">
        <v>0.20699999999999999</v>
      </c>
      <c r="W13" s="16">
        <v>0.99</v>
      </c>
      <c r="X13" s="17" t="s">
        <v>27</v>
      </c>
      <c r="Z13" s="14" t="s">
        <v>36</v>
      </c>
      <c r="AA13" s="15">
        <v>1981</v>
      </c>
      <c r="AB13" s="16">
        <v>60.8</v>
      </c>
      <c r="AC13" s="16">
        <v>47.27</v>
      </c>
      <c r="AD13" s="16">
        <v>78.2</v>
      </c>
      <c r="AE13" s="16">
        <v>36.57</v>
      </c>
      <c r="AF13" s="16">
        <v>20.32</v>
      </c>
      <c r="AG13" s="16">
        <v>0.56159999999999999</v>
      </c>
      <c r="AH13" s="16">
        <v>35.86</v>
      </c>
      <c r="AI13" s="16">
        <v>0.20699999999999999</v>
      </c>
      <c r="AJ13" s="16">
        <v>0.99</v>
      </c>
      <c r="AK13" s="17" t="s">
        <v>27</v>
      </c>
      <c r="AM13" s="14" t="s">
        <v>37</v>
      </c>
      <c r="AN13" s="15">
        <v>1981</v>
      </c>
      <c r="AO13" s="16">
        <v>38</v>
      </c>
      <c r="AP13" s="16">
        <v>34.43</v>
      </c>
      <c r="AQ13" s="16">
        <v>72.900000000000006</v>
      </c>
      <c r="AR13" s="16">
        <v>27.99</v>
      </c>
      <c r="AS13" s="16">
        <v>13.51</v>
      </c>
      <c r="AT13" s="16">
        <v>0.4017</v>
      </c>
      <c r="AU13" s="16">
        <v>33.35</v>
      </c>
      <c r="AV13" s="16">
        <v>0.18609999999999999</v>
      </c>
      <c r="AW13" s="16">
        <v>85.1</v>
      </c>
      <c r="AX13" s="17" t="s">
        <v>27</v>
      </c>
      <c r="AZ13" s="14" t="s">
        <v>37</v>
      </c>
      <c r="BA13" s="15">
        <v>1981</v>
      </c>
      <c r="BB13" s="16">
        <v>60.8</v>
      </c>
      <c r="BC13" s="16">
        <v>34.43</v>
      </c>
      <c r="BD13" s="16">
        <v>91.39</v>
      </c>
      <c r="BE13" s="16">
        <v>49.14</v>
      </c>
      <c r="BF13" s="16">
        <v>29.85</v>
      </c>
      <c r="BG13" s="16">
        <v>0.7964</v>
      </c>
      <c r="BH13" s="16">
        <v>33.35</v>
      </c>
      <c r="BI13" s="16">
        <v>0.18609999999999999</v>
      </c>
      <c r="BJ13" s="16">
        <v>85.1</v>
      </c>
      <c r="BK13" s="17" t="s">
        <v>27</v>
      </c>
    </row>
    <row r="14" spans="1:63" ht="30" x14ac:dyDescent="0.25">
      <c r="A14" s="9">
        <v>1984</v>
      </c>
      <c r="B14" s="10">
        <v>38</v>
      </c>
      <c r="C14" s="10">
        <v>1.36</v>
      </c>
      <c r="D14" s="10">
        <v>0.32</v>
      </c>
      <c r="E14" s="10">
        <v>0.15</v>
      </c>
      <c r="G14" s="9">
        <v>1984</v>
      </c>
      <c r="H14" s="10">
        <v>60.8</v>
      </c>
      <c r="I14" s="10">
        <v>6.83</v>
      </c>
      <c r="J14" s="10">
        <v>1.57</v>
      </c>
      <c r="K14" s="10">
        <v>0.6</v>
      </c>
      <c r="M14" s="14" t="s">
        <v>37</v>
      </c>
      <c r="N14" s="15">
        <v>1981</v>
      </c>
      <c r="O14" s="16">
        <v>38</v>
      </c>
      <c r="P14" s="16">
        <v>34.43</v>
      </c>
      <c r="Q14" s="16">
        <v>72.900000000000006</v>
      </c>
      <c r="R14" s="16">
        <v>27.99</v>
      </c>
      <c r="S14" s="16">
        <v>13.51</v>
      </c>
      <c r="T14" s="16">
        <v>0.4017</v>
      </c>
      <c r="U14" s="16">
        <v>33.35</v>
      </c>
      <c r="V14" s="16">
        <v>0.18609999999999999</v>
      </c>
      <c r="W14" s="16">
        <v>85.1</v>
      </c>
      <c r="X14" s="17" t="s">
        <v>27</v>
      </c>
      <c r="Z14" s="14" t="s">
        <v>37</v>
      </c>
      <c r="AA14" s="15">
        <v>1981</v>
      </c>
      <c r="AB14" s="16">
        <v>60.8</v>
      </c>
      <c r="AC14" s="16">
        <v>34.43</v>
      </c>
      <c r="AD14" s="16">
        <v>91.39</v>
      </c>
      <c r="AE14" s="16">
        <v>49.14</v>
      </c>
      <c r="AF14" s="16">
        <v>29.85</v>
      </c>
      <c r="AG14" s="16">
        <v>0.7964</v>
      </c>
      <c r="AH14" s="16">
        <v>33.35</v>
      </c>
      <c r="AI14" s="16">
        <v>0.18609999999999999</v>
      </c>
      <c r="AJ14" s="16">
        <v>85.1</v>
      </c>
      <c r="AK14" s="17" t="s">
        <v>27</v>
      </c>
      <c r="AM14" s="14" t="s">
        <v>38</v>
      </c>
      <c r="AN14" s="15">
        <v>1981</v>
      </c>
      <c r="AO14" s="16">
        <v>38</v>
      </c>
      <c r="AP14" s="16">
        <v>60.49</v>
      </c>
      <c r="AQ14" s="16">
        <v>31.01</v>
      </c>
      <c r="AR14" s="16">
        <v>7.73</v>
      </c>
      <c r="AS14" s="16">
        <v>2.63</v>
      </c>
      <c r="AT14" s="16">
        <v>9.9199999999999997E-2</v>
      </c>
      <c r="AU14" s="16">
        <v>32.47</v>
      </c>
      <c r="AV14" s="16">
        <v>0.1736</v>
      </c>
      <c r="AW14" s="16">
        <v>15.01</v>
      </c>
      <c r="AX14" s="17" t="s">
        <v>27</v>
      </c>
      <c r="AZ14" s="14" t="s">
        <v>38</v>
      </c>
      <c r="BA14" s="15">
        <v>1981</v>
      </c>
      <c r="BB14" s="16">
        <v>60.8</v>
      </c>
      <c r="BC14" s="16">
        <v>60.49</v>
      </c>
      <c r="BD14" s="16">
        <v>65.2</v>
      </c>
      <c r="BE14" s="16">
        <v>23.32</v>
      </c>
      <c r="BF14" s="16">
        <v>10.78</v>
      </c>
      <c r="BG14" s="16">
        <v>0.32869999999999999</v>
      </c>
      <c r="BH14" s="16">
        <v>32.47</v>
      </c>
      <c r="BI14" s="16">
        <v>0.1736</v>
      </c>
      <c r="BJ14" s="16">
        <v>15.01</v>
      </c>
      <c r="BK14" s="17" t="s">
        <v>27</v>
      </c>
    </row>
    <row r="15" spans="1:63" ht="30" x14ac:dyDescent="0.25">
      <c r="A15" s="9">
        <v>1987</v>
      </c>
      <c r="B15" s="10">
        <v>38</v>
      </c>
      <c r="C15" s="10">
        <v>1.1299999999999999</v>
      </c>
      <c r="D15" s="10">
        <v>0.28000000000000003</v>
      </c>
      <c r="E15" s="10">
        <v>0.14000000000000001</v>
      </c>
      <c r="G15" s="9">
        <v>1987</v>
      </c>
      <c r="H15" s="10">
        <v>60.8</v>
      </c>
      <c r="I15" s="10">
        <v>5.86</v>
      </c>
      <c r="J15" s="10">
        <v>1.33</v>
      </c>
      <c r="K15" s="10">
        <v>0.51</v>
      </c>
      <c r="M15" s="14" t="s">
        <v>38</v>
      </c>
      <c r="N15" s="15">
        <v>1981</v>
      </c>
      <c r="O15" s="16">
        <v>38</v>
      </c>
      <c r="P15" s="16">
        <v>60.49</v>
      </c>
      <c r="Q15" s="16">
        <v>31.01</v>
      </c>
      <c r="R15" s="16">
        <v>7.73</v>
      </c>
      <c r="S15" s="16">
        <v>2.63</v>
      </c>
      <c r="T15" s="16">
        <v>9.9199999999999997E-2</v>
      </c>
      <c r="U15" s="16">
        <v>32.47</v>
      </c>
      <c r="V15" s="16">
        <v>0.1736</v>
      </c>
      <c r="W15" s="16">
        <v>15.01</v>
      </c>
      <c r="X15" s="17" t="s">
        <v>27</v>
      </c>
      <c r="Z15" s="14" t="s">
        <v>38</v>
      </c>
      <c r="AA15" s="15">
        <v>1981</v>
      </c>
      <c r="AB15" s="16">
        <v>60.8</v>
      </c>
      <c r="AC15" s="16">
        <v>60.49</v>
      </c>
      <c r="AD15" s="16">
        <v>65.2</v>
      </c>
      <c r="AE15" s="16">
        <v>23.32</v>
      </c>
      <c r="AF15" s="16">
        <v>10.78</v>
      </c>
      <c r="AG15" s="16">
        <v>0.32869999999999999</v>
      </c>
      <c r="AH15" s="16">
        <v>32.47</v>
      </c>
      <c r="AI15" s="16">
        <v>0.1736</v>
      </c>
      <c r="AJ15" s="16">
        <v>15.01</v>
      </c>
      <c r="AK15" s="17" t="s">
        <v>27</v>
      </c>
      <c r="AM15" s="24" t="s">
        <v>28</v>
      </c>
      <c r="AN15" s="20">
        <v>1984</v>
      </c>
      <c r="AO15" s="21" t="s">
        <v>29</v>
      </c>
      <c r="AP15" s="21" t="s">
        <v>29</v>
      </c>
      <c r="AQ15" s="21" t="s">
        <v>29</v>
      </c>
      <c r="AR15" s="21" t="s">
        <v>29</v>
      </c>
      <c r="AS15" s="21" t="s">
        <v>29</v>
      </c>
      <c r="AT15" s="21" t="s">
        <v>29</v>
      </c>
      <c r="AU15" s="21" t="s">
        <v>29</v>
      </c>
      <c r="AV15" s="21" t="s">
        <v>29</v>
      </c>
      <c r="AW15" s="21" t="s">
        <v>29</v>
      </c>
      <c r="AX15" s="20"/>
      <c r="AZ15" s="24" t="s">
        <v>28</v>
      </c>
      <c r="BA15" s="20">
        <v>1984</v>
      </c>
      <c r="BB15" s="21" t="s">
        <v>29</v>
      </c>
      <c r="BC15" s="21" t="s">
        <v>29</v>
      </c>
      <c r="BD15" s="21" t="s">
        <v>29</v>
      </c>
      <c r="BE15" s="21" t="s">
        <v>29</v>
      </c>
      <c r="BF15" s="21" t="s">
        <v>29</v>
      </c>
      <c r="BG15" s="21" t="s">
        <v>29</v>
      </c>
      <c r="BH15" s="21" t="s">
        <v>29</v>
      </c>
      <c r="BI15" s="21" t="s">
        <v>29</v>
      </c>
      <c r="BJ15" s="21" t="s">
        <v>29</v>
      </c>
      <c r="BK15" s="20"/>
    </row>
    <row r="16" spans="1:63" ht="34" x14ac:dyDescent="0.25">
      <c r="A16" s="9">
        <v>1990</v>
      </c>
      <c r="B16" s="10">
        <v>38</v>
      </c>
      <c r="C16" s="10">
        <v>2.0499999999999998</v>
      </c>
      <c r="D16" s="10">
        <v>0.67</v>
      </c>
      <c r="E16" s="10">
        <v>0.41</v>
      </c>
      <c r="G16" s="9">
        <v>1990</v>
      </c>
      <c r="H16" s="10">
        <v>60.8</v>
      </c>
      <c r="I16" s="10">
        <v>7.14</v>
      </c>
      <c r="J16" s="10">
        <v>2.04</v>
      </c>
      <c r="K16" s="10">
        <v>1.01</v>
      </c>
      <c r="M16" s="37" t="s">
        <v>26</v>
      </c>
      <c r="N16" s="20">
        <v>1984</v>
      </c>
      <c r="O16" s="21">
        <v>38</v>
      </c>
      <c r="P16" s="21">
        <v>44.71</v>
      </c>
      <c r="Q16" s="21">
        <v>46.1</v>
      </c>
      <c r="R16" s="21">
        <v>12.01</v>
      </c>
      <c r="S16" s="21">
        <v>4.43</v>
      </c>
      <c r="T16" s="21">
        <v>0.15690000000000001</v>
      </c>
      <c r="U16" s="21">
        <v>26.14</v>
      </c>
      <c r="V16" s="21">
        <v>0.1142</v>
      </c>
      <c r="W16" s="21">
        <v>98.1</v>
      </c>
      <c r="X16" s="22" t="s">
        <v>32</v>
      </c>
      <c r="Z16" s="37" t="s">
        <v>26</v>
      </c>
      <c r="AA16" s="20">
        <v>1984</v>
      </c>
      <c r="AB16" s="21">
        <v>60.8</v>
      </c>
      <c r="AC16" s="21">
        <v>44.71</v>
      </c>
      <c r="AD16" s="21">
        <v>84.2</v>
      </c>
      <c r="AE16" s="21">
        <v>33.29</v>
      </c>
      <c r="AF16" s="21">
        <v>16.14</v>
      </c>
      <c r="AG16" s="21">
        <v>0.47810000000000002</v>
      </c>
      <c r="AH16" s="21">
        <v>26.14</v>
      </c>
      <c r="AI16" s="21">
        <v>0.1142</v>
      </c>
      <c r="AJ16" s="21">
        <v>98.1</v>
      </c>
      <c r="AK16" s="22" t="s">
        <v>32</v>
      </c>
      <c r="AM16" s="24" t="s">
        <v>30</v>
      </c>
      <c r="AN16" s="20">
        <v>1984</v>
      </c>
      <c r="AO16" s="21">
        <v>38</v>
      </c>
      <c r="AP16" s="21">
        <v>64.75</v>
      </c>
      <c r="AQ16" s="21">
        <v>45.2</v>
      </c>
      <c r="AR16" s="21">
        <v>16.32</v>
      </c>
      <c r="AS16" s="21">
        <v>7.55</v>
      </c>
      <c r="AT16" s="21">
        <v>0.22889999999999999</v>
      </c>
      <c r="AU16" s="21">
        <v>46.83</v>
      </c>
      <c r="AV16" s="21">
        <v>0.37040000000000001</v>
      </c>
      <c r="AW16" s="21">
        <v>0.47</v>
      </c>
      <c r="AX16" s="25" t="s">
        <v>27</v>
      </c>
      <c r="AZ16" s="24" t="s">
        <v>30</v>
      </c>
      <c r="BA16" s="20">
        <v>1984</v>
      </c>
      <c r="BB16" s="21">
        <v>60.8</v>
      </c>
      <c r="BC16" s="21">
        <v>64.75</v>
      </c>
      <c r="BD16" s="21">
        <v>68.13</v>
      </c>
      <c r="BE16" s="21">
        <v>31.9</v>
      </c>
      <c r="BF16" s="21">
        <v>18.2</v>
      </c>
      <c r="BG16" s="21">
        <v>0.50229999999999997</v>
      </c>
      <c r="BH16" s="21">
        <v>46.83</v>
      </c>
      <c r="BI16" s="21">
        <v>0.37040000000000001</v>
      </c>
      <c r="BJ16" s="21">
        <v>0.47</v>
      </c>
      <c r="BK16" s="25" t="s">
        <v>27</v>
      </c>
    </row>
    <row r="17" spans="1:63" ht="30" x14ac:dyDescent="0.25">
      <c r="A17" s="9">
        <v>1993</v>
      </c>
      <c r="B17" s="10">
        <v>38</v>
      </c>
      <c r="C17" s="10">
        <v>4.4400000000000004</v>
      </c>
      <c r="D17" s="10">
        <v>1.63</v>
      </c>
      <c r="E17" s="10">
        <v>1</v>
      </c>
      <c r="G17" s="9">
        <v>1993</v>
      </c>
      <c r="H17" s="10">
        <v>60.8</v>
      </c>
      <c r="I17" s="10">
        <v>10.76</v>
      </c>
      <c r="J17" s="10">
        <v>3.81</v>
      </c>
      <c r="K17" s="10">
        <v>2.06</v>
      </c>
      <c r="M17" s="38"/>
      <c r="N17" s="20">
        <v>1984</v>
      </c>
      <c r="O17" s="21">
        <v>38</v>
      </c>
      <c r="P17" s="21">
        <v>47.92</v>
      </c>
      <c r="Q17" s="21">
        <v>42.16</v>
      </c>
      <c r="R17" s="21">
        <v>9.94</v>
      </c>
      <c r="S17" s="21">
        <v>3.23</v>
      </c>
      <c r="T17" s="21">
        <v>0.1244</v>
      </c>
      <c r="U17" s="21">
        <v>26.92</v>
      </c>
      <c r="V17" s="21">
        <v>0.1203</v>
      </c>
      <c r="W17" s="21"/>
      <c r="X17" s="23" t="s">
        <v>27</v>
      </c>
      <c r="Z17" s="38"/>
      <c r="AA17" s="20">
        <v>1984</v>
      </c>
      <c r="AB17" s="21">
        <v>60.8</v>
      </c>
      <c r="AC17" s="21">
        <v>47.92</v>
      </c>
      <c r="AD17" s="21">
        <v>81.13</v>
      </c>
      <c r="AE17" s="21">
        <v>30.55</v>
      </c>
      <c r="AF17" s="21">
        <v>14.13</v>
      </c>
      <c r="AG17" s="21">
        <v>0.42870000000000003</v>
      </c>
      <c r="AH17" s="21">
        <v>26.92</v>
      </c>
      <c r="AI17" s="21">
        <v>0.1203</v>
      </c>
      <c r="AJ17" s="21"/>
      <c r="AK17" s="23" t="s">
        <v>27</v>
      </c>
      <c r="AM17" s="24" t="s">
        <v>31</v>
      </c>
      <c r="AN17" s="20">
        <v>1984</v>
      </c>
      <c r="AO17" s="21">
        <v>38</v>
      </c>
      <c r="AP17" s="21">
        <v>41.03</v>
      </c>
      <c r="AQ17" s="21">
        <v>57.78</v>
      </c>
      <c r="AR17" s="21">
        <v>18.059999999999999</v>
      </c>
      <c r="AS17" s="21">
        <v>7.57</v>
      </c>
      <c r="AT17" s="21">
        <v>0.24560000000000001</v>
      </c>
      <c r="AU17" s="21">
        <v>30.06</v>
      </c>
      <c r="AV17" s="21">
        <v>0.14990000000000001</v>
      </c>
      <c r="AW17" s="21">
        <v>569.29999999999995</v>
      </c>
      <c r="AX17" s="25" t="s">
        <v>27</v>
      </c>
      <c r="AZ17" s="24" t="s">
        <v>31</v>
      </c>
      <c r="BA17" s="20">
        <v>1984</v>
      </c>
      <c r="BB17" s="21">
        <v>60.8</v>
      </c>
      <c r="BC17" s="21">
        <v>41.03</v>
      </c>
      <c r="BD17" s="21">
        <v>86.66</v>
      </c>
      <c r="BE17" s="21">
        <v>39.51</v>
      </c>
      <c r="BF17" s="21">
        <v>21.34</v>
      </c>
      <c r="BG17" s="21">
        <v>0.60060000000000002</v>
      </c>
      <c r="BH17" s="21">
        <v>30.06</v>
      </c>
      <c r="BI17" s="21">
        <v>0.14990000000000001</v>
      </c>
      <c r="BJ17" s="21">
        <v>569.29999999999995</v>
      </c>
      <c r="BK17" s="25" t="s">
        <v>27</v>
      </c>
    </row>
    <row r="18" spans="1:63" ht="30" x14ac:dyDescent="0.25">
      <c r="A18" s="9">
        <v>1996</v>
      </c>
      <c r="B18" s="10">
        <v>38</v>
      </c>
      <c r="C18" s="10">
        <v>4.8</v>
      </c>
      <c r="D18" s="10">
        <v>1.81</v>
      </c>
      <c r="E18" s="10">
        <v>1.23</v>
      </c>
      <c r="G18" s="9">
        <v>1996</v>
      </c>
      <c r="H18" s="10">
        <v>60.8</v>
      </c>
      <c r="I18" s="10">
        <v>12.38</v>
      </c>
      <c r="J18" s="10">
        <v>4.25</v>
      </c>
      <c r="K18" s="10">
        <v>2.33</v>
      </c>
      <c r="M18" s="39"/>
      <c r="N18" s="20">
        <v>1984</v>
      </c>
      <c r="O18" s="21">
        <v>38</v>
      </c>
      <c r="P18" s="21">
        <v>43.64</v>
      </c>
      <c r="Q18" s="21">
        <v>47.41</v>
      </c>
      <c r="R18" s="21">
        <v>12.71</v>
      </c>
      <c r="S18" s="21">
        <v>4.84</v>
      </c>
      <c r="T18" s="21">
        <v>0.16769999999999999</v>
      </c>
      <c r="U18" s="21">
        <v>25.88</v>
      </c>
      <c r="V18" s="21">
        <v>0.11219999999999999</v>
      </c>
      <c r="W18" s="21"/>
      <c r="X18" s="23" t="s">
        <v>27</v>
      </c>
      <c r="Z18" s="39"/>
      <c r="AA18" s="20">
        <v>1984</v>
      </c>
      <c r="AB18" s="21">
        <v>60.8</v>
      </c>
      <c r="AC18" s="21">
        <v>43.64</v>
      </c>
      <c r="AD18" s="21">
        <v>85.22</v>
      </c>
      <c r="AE18" s="21">
        <v>34.200000000000003</v>
      </c>
      <c r="AF18" s="21">
        <v>16.809999999999999</v>
      </c>
      <c r="AG18" s="21">
        <v>0.49459999999999998</v>
      </c>
      <c r="AH18" s="21">
        <v>25.88</v>
      </c>
      <c r="AI18" s="21">
        <v>0.11219999999999999</v>
      </c>
      <c r="AJ18" s="21"/>
      <c r="AK18" s="23" t="s">
        <v>27</v>
      </c>
      <c r="AM18" s="24" t="s">
        <v>33</v>
      </c>
      <c r="AN18" s="20">
        <v>1984</v>
      </c>
      <c r="AO18" s="21">
        <v>38</v>
      </c>
      <c r="AP18" s="21">
        <v>48.28</v>
      </c>
      <c r="AQ18" s="21">
        <v>48.25</v>
      </c>
      <c r="AR18" s="21">
        <v>14.62</v>
      </c>
      <c r="AS18" s="21">
        <v>5.99</v>
      </c>
      <c r="AT18" s="21">
        <v>0.1923</v>
      </c>
      <c r="AU18" s="21">
        <v>33.33</v>
      </c>
      <c r="AV18" s="21">
        <v>0.18729999999999999</v>
      </c>
      <c r="AW18" s="21">
        <v>180.37</v>
      </c>
      <c r="AX18" s="25" t="s">
        <v>27</v>
      </c>
      <c r="AZ18" s="24" t="s">
        <v>33</v>
      </c>
      <c r="BA18" s="20">
        <v>1984</v>
      </c>
      <c r="BB18" s="21">
        <v>60.8</v>
      </c>
      <c r="BC18" s="21">
        <v>48.28</v>
      </c>
      <c r="BD18" s="21">
        <v>78.72</v>
      </c>
      <c r="BE18" s="21">
        <v>33.9</v>
      </c>
      <c r="BF18" s="21">
        <v>17.77</v>
      </c>
      <c r="BG18" s="21">
        <v>0.50629999999999997</v>
      </c>
      <c r="BH18" s="21">
        <v>33.33</v>
      </c>
      <c r="BI18" s="21">
        <v>0.18210000000000001</v>
      </c>
      <c r="BJ18" s="21">
        <v>180.37</v>
      </c>
      <c r="BK18" s="25" t="s">
        <v>27</v>
      </c>
    </row>
    <row r="19" spans="1:63" ht="30" x14ac:dyDescent="0.25">
      <c r="A19" s="9">
        <v>1999</v>
      </c>
      <c r="B19" s="10">
        <v>38</v>
      </c>
      <c r="C19" s="10">
        <v>5.34</v>
      </c>
      <c r="D19" s="10">
        <v>1.64</v>
      </c>
      <c r="E19" s="10">
        <v>0.81</v>
      </c>
      <c r="G19" s="9">
        <v>1999</v>
      </c>
      <c r="H19" s="10">
        <v>60.8</v>
      </c>
      <c r="I19" s="10">
        <v>14.85</v>
      </c>
      <c r="J19" s="10">
        <v>4.71</v>
      </c>
      <c r="K19" s="10">
        <v>2.2400000000000002</v>
      </c>
      <c r="M19" s="24" t="s">
        <v>28</v>
      </c>
      <c r="N19" s="20">
        <v>1984</v>
      </c>
      <c r="O19" s="21" t="s">
        <v>29</v>
      </c>
      <c r="P19" s="21" t="s">
        <v>29</v>
      </c>
      <c r="Q19" s="21" t="s">
        <v>29</v>
      </c>
      <c r="R19" s="21" t="s">
        <v>29</v>
      </c>
      <c r="S19" s="21" t="s">
        <v>29</v>
      </c>
      <c r="T19" s="21" t="s">
        <v>29</v>
      </c>
      <c r="U19" s="21" t="s">
        <v>29</v>
      </c>
      <c r="V19" s="21" t="s">
        <v>29</v>
      </c>
      <c r="W19" s="21" t="s">
        <v>29</v>
      </c>
      <c r="X19" s="20"/>
      <c r="Z19" s="24" t="s">
        <v>28</v>
      </c>
      <c r="AA19" s="20">
        <v>1984</v>
      </c>
      <c r="AB19" s="21" t="s">
        <v>29</v>
      </c>
      <c r="AC19" s="21" t="s">
        <v>29</v>
      </c>
      <c r="AD19" s="21" t="s">
        <v>29</v>
      </c>
      <c r="AE19" s="21" t="s">
        <v>29</v>
      </c>
      <c r="AF19" s="21" t="s">
        <v>29</v>
      </c>
      <c r="AG19" s="21" t="s">
        <v>29</v>
      </c>
      <c r="AH19" s="21" t="s">
        <v>29</v>
      </c>
      <c r="AI19" s="21" t="s">
        <v>29</v>
      </c>
      <c r="AJ19" s="21" t="s">
        <v>29</v>
      </c>
      <c r="AK19" s="20"/>
      <c r="AM19" s="24" t="s">
        <v>34</v>
      </c>
      <c r="AN19" s="20">
        <v>1984</v>
      </c>
      <c r="AO19" s="21" t="s">
        <v>29</v>
      </c>
      <c r="AP19" s="21" t="s">
        <v>29</v>
      </c>
      <c r="AQ19" s="21" t="s">
        <v>29</v>
      </c>
      <c r="AR19" s="21" t="s">
        <v>29</v>
      </c>
      <c r="AS19" s="21" t="s">
        <v>29</v>
      </c>
      <c r="AT19" s="21" t="s">
        <v>29</v>
      </c>
      <c r="AU19" s="21" t="s">
        <v>29</v>
      </c>
      <c r="AV19" s="21" t="s">
        <v>29</v>
      </c>
      <c r="AW19" s="21" t="s">
        <v>29</v>
      </c>
      <c r="AX19" s="20"/>
      <c r="AZ19" s="24" t="s">
        <v>34</v>
      </c>
      <c r="BA19" s="20">
        <v>1984</v>
      </c>
      <c r="BB19" s="21" t="s">
        <v>29</v>
      </c>
      <c r="BC19" s="21" t="s">
        <v>29</v>
      </c>
      <c r="BD19" s="21" t="s">
        <v>29</v>
      </c>
      <c r="BE19" s="21" t="s">
        <v>29</v>
      </c>
      <c r="BF19" s="21" t="s">
        <v>29</v>
      </c>
      <c r="BG19" s="21" t="s">
        <v>29</v>
      </c>
      <c r="BH19" s="21" t="s">
        <v>29</v>
      </c>
      <c r="BI19" s="21" t="s">
        <v>29</v>
      </c>
      <c r="BJ19" s="21" t="s">
        <v>29</v>
      </c>
      <c r="BK19" s="20"/>
    </row>
    <row r="20" spans="1:63" ht="30" x14ac:dyDescent="0.25">
      <c r="A20" s="9">
        <v>2002</v>
      </c>
      <c r="B20" s="10">
        <v>38</v>
      </c>
      <c r="C20" s="10">
        <v>4.78</v>
      </c>
      <c r="D20" s="10">
        <v>1.3</v>
      </c>
      <c r="E20" s="10">
        <v>0.54</v>
      </c>
      <c r="G20" s="9">
        <v>2002</v>
      </c>
      <c r="H20" s="10">
        <v>60.8</v>
      </c>
      <c r="I20" s="10">
        <v>12.47</v>
      </c>
      <c r="J20" s="10">
        <v>3.99</v>
      </c>
      <c r="K20" s="10">
        <v>1.83</v>
      </c>
      <c r="M20" s="24" t="s">
        <v>30</v>
      </c>
      <c r="N20" s="20">
        <v>1984</v>
      </c>
      <c r="O20" s="21">
        <v>38</v>
      </c>
      <c r="P20" s="21">
        <v>64.75</v>
      </c>
      <c r="Q20" s="21">
        <v>45.2</v>
      </c>
      <c r="R20" s="21">
        <v>16.32</v>
      </c>
      <c r="S20" s="21">
        <v>7.55</v>
      </c>
      <c r="T20" s="21">
        <v>0.22889999999999999</v>
      </c>
      <c r="U20" s="21">
        <v>46.83</v>
      </c>
      <c r="V20" s="21">
        <v>0.37040000000000001</v>
      </c>
      <c r="W20" s="21">
        <v>0.47</v>
      </c>
      <c r="X20" s="25" t="s">
        <v>27</v>
      </c>
      <c r="Z20" s="24" t="s">
        <v>30</v>
      </c>
      <c r="AA20" s="20">
        <v>1984</v>
      </c>
      <c r="AB20" s="21">
        <v>60.8</v>
      </c>
      <c r="AC20" s="21">
        <v>64.75</v>
      </c>
      <c r="AD20" s="21">
        <v>68.13</v>
      </c>
      <c r="AE20" s="21">
        <v>31.9</v>
      </c>
      <c r="AF20" s="21">
        <v>18.2</v>
      </c>
      <c r="AG20" s="21">
        <v>0.50229999999999997</v>
      </c>
      <c r="AH20" s="21">
        <v>46.83</v>
      </c>
      <c r="AI20" s="21">
        <v>0.37040000000000001</v>
      </c>
      <c r="AJ20" s="21">
        <v>0.47</v>
      </c>
      <c r="AK20" s="25" t="s">
        <v>27</v>
      </c>
      <c r="AM20" s="24" t="s">
        <v>35</v>
      </c>
      <c r="AN20" s="20">
        <v>1984</v>
      </c>
      <c r="AO20" s="21">
        <v>38</v>
      </c>
      <c r="AP20" s="21">
        <v>29.26</v>
      </c>
      <c r="AQ20" s="21">
        <v>80.19</v>
      </c>
      <c r="AR20" s="21">
        <v>32.409999999999997</v>
      </c>
      <c r="AS20" s="21">
        <v>15.99</v>
      </c>
      <c r="AT20" s="21">
        <v>0.46629999999999999</v>
      </c>
      <c r="AU20" s="21">
        <v>28.55</v>
      </c>
      <c r="AV20" s="21">
        <v>0.13200000000000001</v>
      </c>
      <c r="AW20" s="21">
        <v>15.43</v>
      </c>
      <c r="AX20" s="25" t="s">
        <v>27</v>
      </c>
      <c r="AZ20" s="24" t="s">
        <v>35</v>
      </c>
      <c r="BA20" s="20">
        <v>1984</v>
      </c>
      <c r="BB20" s="21">
        <v>60.8</v>
      </c>
      <c r="BC20" s="21">
        <v>29.26</v>
      </c>
      <c r="BD20" s="21">
        <v>94.67</v>
      </c>
      <c r="BE20" s="21">
        <v>53.77</v>
      </c>
      <c r="BF20" s="21">
        <v>33.68</v>
      </c>
      <c r="BG20" s="21">
        <v>0.88519999999999999</v>
      </c>
      <c r="BH20" s="21">
        <v>28.55</v>
      </c>
      <c r="BI20" s="21">
        <v>0.13200000000000001</v>
      </c>
      <c r="BJ20" s="21">
        <v>15.43</v>
      </c>
      <c r="BK20" s="25" t="s">
        <v>27</v>
      </c>
    </row>
    <row r="21" spans="1:63" ht="30" x14ac:dyDescent="0.25">
      <c r="A21" s="9">
        <v>2005</v>
      </c>
      <c r="B21" s="10">
        <v>38</v>
      </c>
      <c r="C21" s="10">
        <v>3.8</v>
      </c>
      <c r="D21" s="10">
        <v>1.0900000000000001</v>
      </c>
      <c r="E21" s="10">
        <v>0.49</v>
      </c>
      <c r="G21" s="9">
        <v>2005</v>
      </c>
      <c r="H21" s="10">
        <v>60.8</v>
      </c>
      <c r="I21" s="10">
        <v>9.1999999999999993</v>
      </c>
      <c r="J21" s="10">
        <v>3.1</v>
      </c>
      <c r="K21" s="10">
        <v>1.49</v>
      </c>
      <c r="M21" s="24" t="s">
        <v>31</v>
      </c>
      <c r="N21" s="20">
        <v>1984</v>
      </c>
      <c r="O21" s="21">
        <v>38</v>
      </c>
      <c r="P21" s="21">
        <v>41.03</v>
      </c>
      <c r="Q21" s="21">
        <v>57.78</v>
      </c>
      <c r="R21" s="21">
        <v>18.059999999999999</v>
      </c>
      <c r="S21" s="21">
        <v>7.57</v>
      </c>
      <c r="T21" s="21">
        <v>0.24560000000000001</v>
      </c>
      <c r="U21" s="21">
        <v>30.06</v>
      </c>
      <c r="V21" s="21">
        <v>0.14990000000000001</v>
      </c>
      <c r="W21" s="21">
        <v>569.29999999999995</v>
      </c>
      <c r="X21" s="25" t="s">
        <v>27</v>
      </c>
      <c r="Z21" s="24" t="s">
        <v>31</v>
      </c>
      <c r="AA21" s="20">
        <v>1984</v>
      </c>
      <c r="AB21" s="21">
        <v>60.8</v>
      </c>
      <c r="AC21" s="21">
        <v>41.03</v>
      </c>
      <c r="AD21" s="21">
        <v>86.66</v>
      </c>
      <c r="AE21" s="21">
        <v>39.51</v>
      </c>
      <c r="AF21" s="21">
        <v>21.34</v>
      </c>
      <c r="AG21" s="21">
        <v>0.60060000000000002</v>
      </c>
      <c r="AH21" s="21">
        <v>30.06</v>
      </c>
      <c r="AI21" s="21">
        <v>0.14990000000000001</v>
      </c>
      <c r="AJ21" s="21">
        <v>569.29999999999995</v>
      </c>
      <c r="AK21" s="25" t="s">
        <v>27</v>
      </c>
      <c r="AM21" s="24" t="s">
        <v>36</v>
      </c>
      <c r="AN21" s="20">
        <v>1984</v>
      </c>
      <c r="AO21" s="21">
        <v>38</v>
      </c>
      <c r="AP21" s="21">
        <v>49.15</v>
      </c>
      <c r="AQ21" s="21">
        <v>51.06</v>
      </c>
      <c r="AR21" s="21">
        <v>16.55</v>
      </c>
      <c r="AS21" s="21">
        <v>6.85</v>
      </c>
      <c r="AT21" s="21">
        <v>0.2228</v>
      </c>
      <c r="AU21" s="21">
        <v>35.86</v>
      </c>
      <c r="AV21" s="21">
        <v>0.20699999999999999</v>
      </c>
      <c r="AW21" s="21">
        <v>1.19</v>
      </c>
      <c r="AX21" s="25" t="s">
        <v>27</v>
      </c>
      <c r="AZ21" s="24" t="s">
        <v>36</v>
      </c>
      <c r="BA21" s="20">
        <v>1984</v>
      </c>
      <c r="BB21" s="21">
        <v>60.8</v>
      </c>
      <c r="BC21" s="21">
        <v>49.15</v>
      </c>
      <c r="BD21" s="21">
        <v>76.56</v>
      </c>
      <c r="BE21" s="21">
        <v>34.94</v>
      </c>
      <c r="BF21" s="21">
        <v>19.07</v>
      </c>
      <c r="BG21" s="21">
        <v>0.52939999999999998</v>
      </c>
      <c r="BH21" s="21">
        <v>35.86</v>
      </c>
      <c r="BI21" s="21">
        <v>0.20699999999999999</v>
      </c>
      <c r="BJ21" s="21">
        <v>1.19</v>
      </c>
      <c r="BK21" s="25" t="s">
        <v>27</v>
      </c>
    </row>
    <row r="22" spans="1:63" ht="30" x14ac:dyDescent="0.25">
      <c r="A22" t="s">
        <v>10</v>
      </c>
      <c r="M22" s="24" t="s">
        <v>33</v>
      </c>
      <c r="N22" s="20">
        <v>1984</v>
      </c>
      <c r="O22" s="21">
        <v>38</v>
      </c>
      <c r="P22" s="21">
        <v>48.28</v>
      </c>
      <c r="Q22" s="21">
        <v>48.25</v>
      </c>
      <c r="R22" s="21">
        <v>14.62</v>
      </c>
      <c r="S22" s="21">
        <v>5.99</v>
      </c>
      <c r="T22" s="21">
        <v>0.1923</v>
      </c>
      <c r="U22" s="21">
        <v>33.33</v>
      </c>
      <c r="V22" s="21">
        <v>0.18729999999999999</v>
      </c>
      <c r="W22" s="21">
        <v>180.37</v>
      </c>
      <c r="X22" s="25" t="s">
        <v>27</v>
      </c>
      <c r="Z22" s="24" t="s">
        <v>33</v>
      </c>
      <c r="AA22" s="20">
        <v>1984</v>
      </c>
      <c r="AB22" s="21">
        <v>60.8</v>
      </c>
      <c r="AC22" s="21">
        <v>48.28</v>
      </c>
      <c r="AD22" s="21">
        <v>78.72</v>
      </c>
      <c r="AE22" s="21">
        <v>33.9</v>
      </c>
      <c r="AF22" s="21">
        <v>17.77</v>
      </c>
      <c r="AG22" s="21">
        <v>0.50629999999999997</v>
      </c>
      <c r="AH22" s="21">
        <v>33.33</v>
      </c>
      <c r="AI22" s="21">
        <v>0.18210000000000001</v>
      </c>
      <c r="AJ22" s="21">
        <v>180.37</v>
      </c>
      <c r="AK22" s="25" t="s">
        <v>27</v>
      </c>
      <c r="AM22" s="24" t="s">
        <v>37</v>
      </c>
      <c r="AN22" s="20">
        <v>1984</v>
      </c>
      <c r="AO22" s="21">
        <v>38</v>
      </c>
      <c r="AP22" s="21">
        <v>36.729999999999997</v>
      </c>
      <c r="AQ22" s="21">
        <v>68.25</v>
      </c>
      <c r="AR22" s="21">
        <v>25.09</v>
      </c>
      <c r="AS22" s="21">
        <v>11.79</v>
      </c>
      <c r="AT22" s="21">
        <v>0.34889999999999999</v>
      </c>
      <c r="AU22" s="21">
        <v>33.35</v>
      </c>
      <c r="AV22" s="21">
        <v>0.189</v>
      </c>
      <c r="AW22" s="21">
        <v>92.28</v>
      </c>
      <c r="AX22" s="25" t="s">
        <v>27</v>
      </c>
      <c r="AZ22" s="24" t="s">
        <v>37</v>
      </c>
      <c r="BA22" s="20">
        <v>1984</v>
      </c>
      <c r="BB22" s="21">
        <v>60.8</v>
      </c>
      <c r="BC22" s="21">
        <v>36.729999999999997</v>
      </c>
      <c r="BD22" s="21">
        <v>89.86</v>
      </c>
      <c r="BE22" s="21">
        <v>46.37</v>
      </c>
      <c r="BF22" s="21">
        <v>27.37</v>
      </c>
      <c r="BG22" s="21">
        <v>0.74199999999999999</v>
      </c>
      <c r="BH22" s="21">
        <v>33.35</v>
      </c>
      <c r="BI22" s="21">
        <v>0.18609999999999999</v>
      </c>
      <c r="BJ22" s="21">
        <v>92.28</v>
      </c>
      <c r="BK22" s="25" t="s">
        <v>27</v>
      </c>
    </row>
    <row r="23" spans="1:63" ht="30" x14ac:dyDescent="0.25">
      <c r="M23" s="24" t="s">
        <v>34</v>
      </c>
      <c r="N23" s="20">
        <v>1984</v>
      </c>
      <c r="O23" s="21" t="s">
        <v>29</v>
      </c>
      <c r="P23" s="21" t="s">
        <v>29</v>
      </c>
      <c r="Q23" s="21" t="s">
        <v>29</v>
      </c>
      <c r="R23" s="21" t="s">
        <v>29</v>
      </c>
      <c r="S23" s="21" t="s">
        <v>29</v>
      </c>
      <c r="T23" s="21" t="s">
        <v>29</v>
      </c>
      <c r="U23" s="21" t="s">
        <v>29</v>
      </c>
      <c r="V23" s="21" t="s">
        <v>29</v>
      </c>
      <c r="W23" s="21" t="s">
        <v>29</v>
      </c>
      <c r="X23" s="20"/>
      <c r="Z23" s="24" t="s">
        <v>34</v>
      </c>
      <c r="AA23" s="20">
        <v>1984</v>
      </c>
      <c r="AB23" s="21" t="s">
        <v>29</v>
      </c>
      <c r="AC23" s="21" t="s">
        <v>29</v>
      </c>
      <c r="AD23" s="21" t="s">
        <v>29</v>
      </c>
      <c r="AE23" s="21" t="s">
        <v>29</v>
      </c>
      <c r="AF23" s="21" t="s">
        <v>29</v>
      </c>
      <c r="AG23" s="21" t="s">
        <v>29</v>
      </c>
      <c r="AH23" s="21" t="s">
        <v>29</v>
      </c>
      <c r="AI23" s="21" t="s">
        <v>29</v>
      </c>
      <c r="AJ23" s="21" t="s">
        <v>29</v>
      </c>
      <c r="AK23" s="20"/>
      <c r="AM23" s="24" t="s">
        <v>38</v>
      </c>
      <c r="AN23" s="20">
        <v>1984</v>
      </c>
      <c r="AO23" s="21">
        <v>38</v>
      </c>
      <c r="AP23" s="21">
        <v>72.8</v>
      </c>
      <c r="AQ23" s="21">
        <v>19.96</v>
      </c>
      <c r="AR23" s="21">
        <v>4.3</v>
      </c>
      <c r="AS23" s="21">
        <v>1.39</v>
      </c>
      <c r="AT23" s="21">
        <v>5.2900000000000003E-2</v>
      </c>
      <c r="AU23" s="21">
        <v>32.47</v>
      </c>
      <c r="AV23" s="21">
        <v>0.17810000000000001</v>
      </c>
      <c r="AW23" s="21">
        <v>15.6</v>
      </c>
      <c r="AX23" s="25" t="s">
        <v>27</v>
      </c>
      <c r="AZ23" s="24" t="s">
        <v>38</v>
      </c>
      <c r="BA23" s="20">
        <v>1984</v>
      </c>
      <c r="BB23" s="21">
        <v>60.8</v>
      </c>
      <c r="BC23" s="21">
        <v>72.8</v>
      </c>
      <c r="BD23" s="21">
        <v>51.63</v>
      </c>
      <c r="BE23" s="21">
        <v>16.12</v>
      </c>
      <c r="BF23" s="21">
        <v>6.71</v>
      </c>
      <c r="BG23" s="21">
        <v>0.21870000000000001</v>
      </c>
      <c r="BH23" s="21">
        <v>32.47</v>
      </c>
      <c r="BI23" s="21">
        <v>0.1736</v>
      </c>
      <c r="BJ23" s="21">
        <v>15.6</v>
      </c>
      <c r="BK23" s="25" t="s">
        <v>27</v>
      </c>
    </row>
    <row r="24" spans="1:63" ht="51" x14ac:dyDescent="0.25">
      <c r="A24" s="8" t="s">
        <v>11</v>
      </c>
      <c r="B24" s="8" t="s">
        <v>4</v>
      </c>
      <c r="C24" s="8" t="s">
        <v>5</v>
      </c>
      <c r="D24" s="8" t="s">
        <v>6</v>
      </c>
      <c r="E24" s="8" t="s">
        <v>7</v>
      </c>
      <c r="G24" s="8" t="s">
        <v>11</v>
      </c>
      <c r="H24" s="8" t="s">
        <v>4</v>
      </c>
      <c r="I24" s="8" t="s">
        <v>5</v>
      </c>
      <c r="J24" s="8" t="s">
        <v>6</v>
      </c>
      <c r="K24" s="8" t="s">
        <v>7</v>
      </c>
      <c r="M24" s="24" t="s">
        <v>35</v>
      </c>
      <c r="N24" s="20">
        <v>1984</v>
      </c>
      <c r="O24" s="21">
        <v>38</v>
      </c>
      <c r="P24" s="21">
        <v>29.26</v>
      </c>
      <c r="Q24" s="21">
        <v>80.19</v>
      </c>
      <c r="R24" s="21">
        <v>32.409999999999997</v>
      </c>
      <c r="S24" s="21">
        <v>15.99</v>
      </c>
      <c r="T24" s="21">
        <v>0.46629999999999999</v>
      </c>
      <c r="U24" s="21">
        <v>28.55</v>
      </c>
      <c r="V24" s="21">
        <v>0.13200000000000001</v>
      </c>
      <c r="W24" s="21">
        <v>15.43</v>
      </c>
      <c r="X24" s="25" t="s">
        <v>27</v>
      </c>
      <c r="Z24" s="24" t="s">
        <v>35</v>
      </c>
      <c r="AA24" s="20">
        <v>1984</v>
      </c>
      <c r="AB24" s="21">
        <v>60.8</v>
      </c>
      <c r="AC24" s="21">
        <v>29.26</v>
      </c>
      <c r="AD24" s="21">
        <v>94.67</v>
      </c>
      <c r="AE24" s="21">
        <v>53.77</v>
      </c>
      <c r="AF24" s="21">
        <v>33.68</v>
      </c>
      <c r="AG24" s="21">
        <v>0.88519999999999999</v>
      </c>
      <c r="AH24" s="21">
        <v>28.55</v>
      </c>
      <c r="AI24" s="21">
        <v>0.13200000000000001</v>
      </c>
      <c r="AJ24" s="21">
        <v>15.43</v>
      </c>
      <c r="AK24" s="25" t="s">
        <v>27</v>
      </c>
      <c r="AM24" s="14" t="s">
        <v>28</v>
      </c>
      <c r="AN24" s="15">
        <v>1987</v>
      </c>
      <c r="AO24" s="16" t="s">
        <v>29</v>
      </c>
      <c r="AP24" s="16" t="s">
        <v>29</v>
      </c>
      <c r="AQ24" s="16" t="s">
        <v>29</v>
      </c>
      <c r="AR24" s="16" t="s">
        <v>29</v>
      </c>
      <c r="AS24" s="16" t="s">
        <v>29</v>
      </c>
      <c r="AT24" s="16" t="s">
        <v>29</v>
      </c>
      <c r="AU24" s="16" t="s">
        <v>29</v>
      </c>
      <c r="AV24" s="16" t="s">
        <v>29</v>
      </c>
      <c r="AW24" s="16" t="s">
        <v>29</v>
      </c>
      <c r="AX24" s="15"/>
      <c r="AZ24" s="14" t="s">
        <v>28</v>
      </c>
      <c r="BA24" s="15">
        <v>1987</v>
      </c>
      <c r="BB24" s="16" t="s">
        <v>29</v>
      </c>
      <c r="BC24" s="16" t="s">
        <v>29</v>
      </c>
      <c r="BD24" s="16" t="s">
        <v>29</v>
      </c>
      <c r="BE24" s="16" t="s">
        <v>29</v>
      </c>
      <c r="BF24" s="16" t="s">
        <v>29</v>
      </c>
      <c r="BG24" s="16" t="s">
        <v>29</v>
      </c>
      <c r="BH24" s="16" t="s">
        <v>29</v>
      </c>
      <c r="BI24" s="16" t="s">
        <v>29</v>
      </c>
      <c r="BJ24" s="16" t="s">
        <v>29</v>
      </c>
      <c r="BK24" s="15"/>
    </row>
    <row r="25" spans="1:63" ht="30" x14ac:dyDescent="0.25">
      <c r="A25" s="9">
        <v>1981</v>
      </c>
      <c r="B25" s="10">
        <v>38</v>
      </c>
      <c r="C25" s="10">
        <v>12.87</v>
      </c>
      <c r="D25" s="10">
        <v>4.26</v>
      </c>
      <c r="E25" s="10">
        <v>2.0699999999999998</v>
      </c>
      <c r="G25" s="9">
        <v>1981</v>
      </c>
      <c r="H25" s="10">
        <v>60.8</v>
      </c>
      <c r="I25" s="10">
        <v>24.61</v>
      </c>
      <c r="J25" s="10">
        <v>9.76</v>
      </c>
      <c r="K25" s="10">
        <v>5.22</v>
      </c>
      <c r="M25" s="24" t="s">
        <v>36</v>
      </c>
      <c r="N25" s="20">
        <v>1984</v>
      </c>
      <c r="O25" s="21">
        <v>38</v>
      </c>
      <c r="P25" s="21">
        <v>49.15</v>
      </c>
      <c r="Q25" s="21">
        <v>51.06</v>
      </c>
      <c r="R25" s="21">
        <v>16.55</v>
      </c>
      <c r="S25" s="21">
        <v>6.85</v>
      </c>
      <c r="T25" s="21">
        <v>0.2228</v>
      </c>
      <c r="U25" s="21">
        <v>35.86</v>
      </c>
      <c r="V25" s="21">
        <v>0.20699999999999999</v>
      </c>
      <c r="W25" s="21">
        <v>1.19</v>
      </c>
      <c r="X25" s="25" t="s">
        <v>27</v>
      </c>
      <c r="Z25" s="24" t="s">
        <v>36</v>
      </c>
      <c r="AA25" s="20">
        <v>1984</v>
      </c>
      <c r="AB25" s="21">
        <v>60.8</v>
      </c>
      <c r="AC25" s="21">
        <v>49.15</v>
      </c>
      <c r="AD25" s="21">
        <v>76.56</v>
      </c>
      <c r="AE25" s="21">
        <v>34.94</v>
      </c>
      <c r="AF25" s="21">
        <v>19.07</v>
      </c>
      <c r="AG25" s="21">
        <v>0.52939999999999998</v>
      </c>
      <c r="AH25" s="21">
        <v>35.86</v>
      </c>
      <c r="AI25" s="21">
        <v>0.20699999999999999</v>
      </c>
      <c r="AJ25" s="21">
        <v>1.19</v>
      </c>
      <c r="AK25" s="25" t="s">
        <v>27</v>
      </c>
      <c r="AM25" s="14" t="s">
        <v>30</v>
      </c>
      <c r="AN25" s="15">
        <v>1987</v>
      </c>
      <c r="AO25" s="16">
        <v>38</v>
      </c>
      <c r="AP25" s="16">
        <v>66.8</v>
      </c>
      <c r="AQ25" s="16">
        <v>43.61</v>
      </c>
      <c r="AR25" s="16">
        <v>15.44</v>
      </c>
      <c r="AS25" s="16">
        <v>7.02</v>
      </c>
      <c r="AT25" s="16">
        <v>0.21479999999999999</v>
      </c>
      <c r="AU25" s="16">
        <v>46.83</v>
      </c>
      <c r="AV25" s="16">
        <v>0.37040000000000001</v>
      </c>
      <c r="AW25" s="16">
        <v>0.51</v>
      </c>
      <c r="AX25" s="17" t="s">
        <v>27</v>
      </c>
      <c r="AZ25" s="14" t="s">
        <v>30</v>
      </c>
      <c r="BA25" s="15">
        <v>1987</v>
      </c>
      <c r="BB25" s="16">
        <v>60.8</v>
      </c>
      <c r="BC25" s="16">
        <v>66.8</v>
      </c>
      <c r="BD25" s="16">
        <v>66.75</v>
      </c>
      <c r="BE25" s="16">
        <v>30.78</v>
      </c>
      <c r="BF25" s="16">
        <v>17.36</v>
      </c>
      <c r="BG25" s="16">
        <v>0.48159999999999997</v>
      </c>
      <c r="BH25" s="16">
        <v>46.83</v>
      </c>
      <c r="BI25" s="16">
        <v>0.37040000000000001</v>
      </c>
      <c r="BJ25" s="16">
        <v>0.51</v>
      </c>
      <c r="BK25" s="17" t="s">
        <v>27</v>
      </c>
    </row>
    <row r="26" spans="1:63" ht="30" x14ac:dyDescent="0.25">
      <c r="A26" s="9">
        <v>1984</v>
      </c>
      <c r="B26" s="10">
        <v>38</v>
      </c>
      <c r="C26" s="10">
        <v>15.25</v>
      </c>
      <c r="D26" s="10">
        <v>5.09</v>
      </c>
      <c r="E26" s="10">
        <v>2.4300000000000002</v>
      </c>
      <c r="G26" s="9">
        <v>1984</v>
      </c>
      <c r="H26" s="10">
        <v>60.8</v>
      </c>
      <c r="I26" s="10">
        <v>28.08</v>
      </c>
      <c r="J26" s="10">
        <v>11.37</v>
      </c>
      <c r="K26" s="10">
        <v>6.12</v>
      </c>
      <c r="M26" s="24" t="s">
        <v>37</v>
      </c>
      <c r="N26" s="20">
        <v>1984</v>
      </c>
      <c r="O26" s="21">
        <v>38</v>
      </c>
      <c r="P26" s="21">
        <v>36.729999999999997</v>
      </c>
      <c r="Q26" s="21">
        <v>68.25</v>
      </c>
      <c r="R26" s="21">
        <v>25.09</v>
      </c>
      <c r="S26" s="21">
        <v>11.79</v>
      </c>
      <c r="T26" s="21">
        <v>0.34889999999999999</v>
      </c>
      <c r="U26" s="21">
        <v>33.35</v>
      </c>
      <c r="V26" s="21">
        <v>0.189</v>
      </c>
      <c r="W26" s="21">
        <v>92.28</v>
      </c>
      <c r="X26" s="25" t="s">
        <v>27</v>
      </c>
      <c r="Z26" s="24" t="s">
        <v>37</v>
      </c>
      <c r="AA26" s="20">
        <v>1984</v>
      </c>
      <c r="AB26" s="21">
        <v>60.8</v>
      </c>
      <c r="AC26" s="21">
        <v>36.729999999999997</v>
      </c>
      <c r="AD26" s="21">
        <v>89.86</v>
      </c>
      <c r="AE26" s="21">
        <v>46.37</v>
      </c>
      <c r="AF26" s="21">
        <v>27.37</v>
      </c>
      <c r="AG26" s="21">
        <v>0.74199999999999999</v>
      </c>
      <c r="AH26" s="21">
        <v>33.35</v>
      </c>
      <c r="AI26" s="21">
        <v>0.18609999999999999</v>
      </c>
      <c r="AJ26" s="21">
        <v>92.28</v>
      </c>
      <c r="AK26" s="25" t="s">
        <v>27</v>
      </c>
      <c r="AM26" s="14" t="s">
        <v>31</v>
      </c>
      <c r="AN26" s="15">
        <v>1987</v>
      </c>
      <c r="AO26" s="16">
        <v>38</v>
      </c>
      <c r="AP26" s="16">
        <v>42.85</v>
      </c>
      <c r="AQ26" s="16">
        <v>55.6</v>
      </c>
      <c r="AR26" s="16">
        <v>16.27</v>
      </c>
      <c r="AS26" s="16">
        <v>6.43</v>
      </c>
      <c r="AT26" s="16">
        <v>0.2112</v>
      </c>
      <c r="AU26" s="16">
        <v>30.13</v>
      </c>
      <c r="AV26" s="16">
        <v>0.15479999999999999</v>
      </c>
      <c r="AW26" s="16">
        <v>600.77</v>
      </c>
      <c r="AX26" s="17" t="s">
        <v>27</v>
      </c>
      <c r="AZ26" s="14" t="s">
        <v>31</v>
      </c>
      <c r="BA26" s="15">
        <v>1987</v>
      </c>
      <c r="BB26" s="16">
        <v>60.8</v>
      </c>
      <c r="BC26" s="16">
        <v>42.85</v>
      </c>
      <c r="BD26" s="16">
        <v>86</v>
      </c>
      <c r="BE26" s="16">
        <v>37.9</v>
      </c>
      <c r="BF26" s="16">
        <v>19.77</v>
      </c>
      <c r="BG26" s="16">
        <v>0.55989999999999995</v>
      </c>
      <c r="BH26" s="16">
        <v>46.87</v>
      </c>
      <c r="BI26" s="16">
        <v>0.15229999999999999</v>
      </c>
      <c r="BJ26" s="16">
        <v>600.77</v>
      </c>
      <c r="BK26" s="17" t="s">
        <v>27</v>
      </c>
    </row>
    <row r="27" spans="1:63" ht="30" x14ac:dyDescent="0.25">
      <c r="A27" s="9">
        <v>1987</v>
      </c>
      <c r="B27" s="10">
        <v>38</v>
      </c>
      <c r="C27" s="10">
        <v>13.68</v>
      </c>
      <c r="D27" s="10">
        <v>4.92</v>
      </c>
      <c r="E27" s="10">
        <v>2.5099999999999998</v>
      </c>
      <c r="G27" s="9">
        <v>1987</v>
      </c>
      <c r="H27" s="10">
        <v>60.8</v>
      </c>
      <c r="I27" s="10">
        <v>24.86</v>
      </c>
      <c r="J27" s="10">
        <v>10.36</v>
      </c>
      <c r="K27" s="10">
        <v>5.77</v>
      </c>
      <c r="M27" s="24" t="s">
        <v>38</v>
      </c>
      <c r="N27" s="20">
        <v>1984</v>
      </c>
      <c r="O27" s="21">
        <v>38</v>
      </c>
      <c r="P27" s="21">
        <v>72.8</v>
      </c>
      <c r="Q27" s="21">
        <v>19.96</v>
      </c>
      <c r="R27" s="21">
        <v>4.3</v>
      </c>
      <c r="S27" s="21">
        <v>1.39</v>
      </c>
      <c r="T27" s="21">
        <v>5.2900000000000003E-2</v>
      </c>
      <c r="U27" s="21">
        <v>32.47</v>
      </c>
      <c r="V27" s="21">
        <v>0.17810000000000001</v>
      </c>
      <c r="W27" s="21">
        <v>15.6</v>
      </c>
      <c r="X27" s="25" t="s">
        <v>27</v>
      </c>
      <c r="Z27" s="24" t="s">
        <v>38</v>
      </c>
      <c r="AA27" s="20">
        <v>1984</v>
      </c>
      <c r="AB27" s="21">
        <v>60.8</v>
      </c>
      <c r="AC27" s="21">
        <v>72.8</v>
      </c>
      <c r="AD27" s="21">
        <v>51.63</v>
      </c>
      <c r="AE27" s="21">
        <v>16.12</v>
      </c>
      <c r="AF27" s="21">
        <v>6.71</v>
      </c>
      <c r="AG27" s="21">
        <v>0.21870000000000001</v>
      </c>
      <c r="AH27" s="21">
        <v>32.47</v>
      </c>
      <c r="AI27" s="21">
        <v>0.1736</v>
      </c>
      <c r="AJ27" s="21">
        <v>15.6</v>
      </c>
      <c r="AK27" s="25" t="s">
        <v>27</v>
      </c>
      <c r="AM27" s="14" t="s">
        <v>33</v>
      </c>
      <c r="AN27" s="15">
        <v>1987</v>
      </c>
      <c r="AO27" s="16">
        <v>38</v>
      </c>
      <c r="AP27" s="16">
        <v>50.89</v>
      </c>
      <c r="AQ27" s="16">
        <v>47.5</v>
      </c>
      <c r="AR27" s="16">
        <v>14.43</v>
      </c>
      <c r="AS27" s="16">
        <v>5.78</v>
      </c>
      <c r="AT27" s="16">
        <v>0.19159999999999999</v>
      </c>
      <c r="AU27" s="16">
        <v>35.57</v>
      </c>
      <c r="AV27" s="16">
        <v>0.20899999999999999</v>
      </c>
      <c r="AW27" s="16">
        <v>197.91</v>
      </c>
      <c r="AX27" s="17" t="s">
        <v>27</v>
      </c>
      <c r="AZ27" s="14" t="s">
        <v>33</v>
      </c>
      <c r="BA27" s="15">
        <v>1987</v>
      </c>
      <c r="BB27" s="16">
        <v>60.8</v>
      </c>
      <c r="BC27" s="16">
        <v>50.89</v>
      </c>
      <c r="BD27" s="16">
        <v>76.94</v>
      </c>
      <c r="BE27" s="16">
        <v>33.119999999999997</v>
      </c>
      <c r="BF27" s="16">
        <v>17.37</v>
      </c>
      <c r="BG27" s="16">
        <v>0.49320000000000003</v>
      </c>
      <c r="BH27" s="16">
        <v>35.57</v>
      </c>
      <c r="BI27" s="16">
        <v>0.20899999999999999</v>
      </c>
      <c r="BJ27" s="16">
        <v>197.91</v>
      </c>
      <c r="BK27" s="17" t="s">
        <v>27</v>
      </c>
    </row>
    <row r="28" spans="1:63" ht="34" x14ac:dyDescent="0.25">
      <c r="A28" s="9">
        <v>1990</v>
      </c>
      <c r="B28" s="10">
        <v>38</v>
      </c>
      <c r="C28" s="10">
        <v>11.32</v>
      </c>
      <c r="D28" s="10">
        <v>3.93</v>
      </c>
      <c r="E28" s="10">
        <v>1.98</v>
      </c>
      <c r="G28" s="9">
        <v>1990</v>
      </c>
      <c r="H28" s="10">
        <v>60.8</v>
      </c>
      <c r="I28" s="10">
        <v>21.88</v>
      </c>
      <c r="J28" s="10">
        <v>8.7100000000000009</v>
      </c>
      <c r="K28" s="10">
        <v>4.7300000000000004</v>
      </c>
      <c r="M28" s="34" t="s">
        <v>26</v>
      </c>
      <c r="N28" s="15">
        <v>1987</v>
      </c>
      <c r="O28" s="16">
        <v>38</v>
      </c>
      <c r="P28" s="16">
        <v>45.54</v>
      </c>
      <c r="Q28" s="16">
        <v>47.85</v>
      </c>
      <c r="R28" s="16">
        <v>12.49</v>
      </c>
      <c r="S28" s="16">
        <v>4.47</v>
      </c>
      <c r="T28" s="16">
        <v>0.161</v>
      </c>
      <c r="U28" s="16">
        <v>27.88</v>
      </c>
      <c r="V28" s="16">
        <v>0.12939999999999999</v>
      </c>
      <c r="W28" s="16">
        <v>105.45</v>
      </c>
      <c r="X28" s="18" t="s">
        <v>32</v>
      </c>
      <c r="Z28" s="34" t="s">
        <v>26</v>
      </c>
      <c r="AA28" s="15">
        <v>1987</v>
      </c>
      <c r="AB28" s="16">
        <v>60.8</v>
      </c>
      <c r="AC28" s="16">
        <v>45.54</v>
      </c>
      <c r="AD28" s="16">
        <v>83.36</v>
      </c>
      <c r="AE28" s="16">
        <v>33.64</v>
      </c>
      <c r="AF28" s="16">
        <v>16.46</v>
      </c>
      <c r="AG28" s="16">
        <v>0.48359999999999997</v>
      </c>
      <c r="AH28" s="16">
        <v>27.88</v>
      </c>
      <c r="AI28" s="16">
        <v>0.12939999999999999</v>
      </c>
      <c r="AJ28" s="16">
        <v>105.45</v>
      </c>
      <c r="AK28" s="18" t="s">
        <v>32</v>
      </c>
      <c r="AM28" s="14" t="s">
        <v>34</v>
      </c>
      <c r="AN28" s="15">
        <v>1987</v>
      </c>
      <c r="AO28" s="16">
        <v>38</v>
      </c>
      <c r="AP28" s="16">
        <v>29.97</v>
      </c>
      <c r="AQ28" s="16">
        <v>80.62</v>
      </c>
      <c r="AR28" s="16">
        <v>37.21</v>
      </c>
      <c r="AS28" s="16">
        <v>20.49</v>
      </c>
      <c r="AT28" s="16">
        <v>0.57020000000000004</v>
      </c>
      <c r="AU28" s="16">
        <v>37.67</v>
      </c>
      <c r="AV28" s="16">
        <v>0.2379</v>
      </c>
      <c r="AW28" s="16">
        <v>17.8</v>
      </c>
      <c r="AX28" s="17" t="s">
        <v>27</v>
      </c>
      <c r="AZ28" s="14" t="s">
        <v>34</v>
      </c>
      <c r="BA28" s="15">
        <v>1987</v>
      </c>
      <c r="BB28" s="16">
        <v>60.8</v>
      </c>
      <c r="BC28" s="16">
        <v>29.97</v>
      </c>
      <c r="BD28" s="16">
        <v>93.17</v>
      </c>
      <c r="BE28" s="16">
        <v>56.4</v>
      </c>
      <c r="BF28" s="16">
        <v>37.590000000000003</v>
      </c>
      <c r="BG28" s="16">
        <v>0.98299999999999998</v>
      </c>
      <c r="BH28" s="16">
        <v>37.67</v>
      </c>
      <c r="BI28" s="16">
        <v>0.2379</v>
      </c>
      <c r="BJ28" s="16">
        <v>17.8</v>
      </c>
      <c r="BK28" s="17" t="s">
        <v>27</v>
      </c>
    </row>
    <row r="29" spans="1:63" ht="30" x14ac:dyDescent="0.25">
      <c r="A29" s="9">
        <v>1993</v>
      </c>
      <c r="B29" s="10">
        <v>38</v>
      </c>
      <c r="C29" s="10">
        <v>10.1</v>
      </c>
      <c r="D29" s="10">
        <v>3.41</v>
      </c>
      <c r="E29" s="10">
        <v>1.71</v>
      </c>
      <c r="G29" s="9">
        <v>1993</v>
      </c>
      <c r="H29" s="10">
        <v>60.8</v>
      </c>
      <c r="I29" s="10">
        <v>20.69</v>
      </c>
      <c r="J29" s="10">
        <v>7.91</v>
      </c>
      <c r="K29" s="10">
        <v>4.1900000000000004</v>
      </c>
      <c r="M29" s="35"/>
      <c r="N29" s="15">
        <v>1987</v>
      </c>
      <c r="O29" s="16">
        <v>38</v>
      </c>
      <c r="P29" s="16">
        <v>43.34</v>
      </c>
      <c r="Q29" s="16">
        <v>53.18</v>
      </c>
      <c r="R29" s="16">
        <v>14.91</v>
      </c>
      <c r="S29" s="16">
        <v>5.66</v>
      </c>
      <c r="T29" s="16">
        <v>0.19589999999999999</v>
      </c>
      <c r="U29" s="16">
        <v>28.85</v>
      </c>
      <c r="V29" s="16">
        <v>0.1384</v>
      </c>
      <c r="W29" s="16"/>
      <c r="X29" s="19" t="s">
        <v>27</v>
      </c>
      <c r="Z29" s="35"/>
      <c r="AA29" s="15">
        <v>1987</v>
      </c>
      <c r="AB29" s="16">
        <v>60.8</v>
      </c>
      <c r="AC29" s="16">
        <v>43.34</v>
      </c>
      <c r="AD29" s="16">
        <v>85.39</v>
      </c>
      <c r="AE29" s="16">
        <v>36.54</v>
      </c>
      <c r="AF29" s="16">
        <v>18.66</v>
      </c>
      <c r="AG29" s="16">
        <v>0.5373</v>
      </c>
      <c r="AH29" s="16">
        <v>28.85</v>
      </c>
      <c r="AI29" s="16">
        <v>0.1384</v>
      </c>
      <c r="AJ29" s="16"/>
      <c r="AK29" s="19" t="s">
        <v>27</v>
      </c>
      <c r="AM29" s="14" t="s">
        <v>35</v>
      </c>
      <c r="AN29" s="15">
        <v>1987</v>
      </c>
      <c r="AO29" s="16" t="s">
        <v>29</v>
      </c>
      <c r="AP29" s="16" t="s">
        <v>29</v>
      </c>
      <c r="AQ29" s="16" t="s">
        <v>29</v>
      </c>
      <c r="AR29" s="16" t="s">
        <v>29</v>
      </c>
      <c r="AS29" s="16" t="s">
        <v>29</v>
      </c>
      <c r="AT29" s="16" t="s">
        <v>29</v>
      </c>
      <c r="AU29" s="16" t="s">
        <v>29</v>
      </c>
      <c r="AV29" s="16" t="s">
        <v>29</v>
      </c>
      <c r="AW29" s="16" t="s">
        <v>29</v>
      </c>
      <c r="AX29" s="15"/>
      <c r="AZ29" s="14" t="s">
        <v>35</v>
      </c>
      <c r="BA29" s="15">
        <v>1987</v>
      </c>
      <c r="BB29" s="16" t="s">
        <v>29</v>
      </c>
      <c r="BC29" s="16" t="s">
        <v>29</v>
      </c>
      <c r="BD29" s="16" t="s">
        <v>29</v>
      </c>
      <c r="BE29" s="16" t="s">
        <v>29</v>
      </c>
      <c r="BF29" s="16" t="s">
        <v>29</v>
      </c>
      <c r="BG29" s="16" t="s">
        <v>29</v>
      </c>
      <c r="BH29" s="16" t="s">
        <v>29</v>
      </c>
      <c r="BI29" s="16" t="s">
        <v>29</v>
      </c>
      <c r="BJ29" s="16" t="s">
        <v>29</v>
      </c>
      <c r="BK29" s="15"/>
    </row>
    <row r="30" spans="1:63" ht="30" x14ac:dyDescent="0.25">
      <c r="A30" s="9">
        <v>1996</v>
      </c>
      <c r="B30" s="10">
        <v>38</v>
      </c>
      <c r="C30" s="10">
        <v>10.94</v>
      </c>
      <c r="D30" s="10">
        <v>3.7</v>
      </c>
      <c r="E30" s="10">
        <v>1.87</v>
      </c>
      <c r="G30" s="9">
        <v>1996</v>
      </c>
      <c r="H30" s="10">
        <v>60.8</v>
      </c>
      <c r="I30" s="10">
        <v>22.01</v>
      </c>
      <c r="J30" s="10">
        <v>8.49</v>
      </c>
      <c r="K30" s="10">
        <v>4.5</v>
      </c>
      <c r="M30" s="36"/>
      <c r="N30" s="15">
        <v>1987</v>
      </c>
      <c r="O30" s="16">
        <v>38</v>
      </c>
      <c r="P30" s="16">
        <v>47.74</v>
      </c>
      <c r="Q30" s="16">
        <v>42.52</v>
      </c>
      <c r="R30" s="16">
        <v>10.06</v>
      </c>
      <c r="S30" s="16">
        <v>3.28</v>
      </c>
      <c r="T30" s="16">
        <v>0.12609999999999999</v>
      </c>
      <c r="U30" s="16">
        <v>26.92</v>
      </c>
      <c r="V30" s="16">
        <v>0.1203</v>
      </c>
      <c r="W30" s="16"/>
      <c r="X30" s="19" t="s">
        <v>27</v>
      </c>
      <c r="Z30" s="36"/>
      <c r="AA30" s="15">
        <v>1987</v>
      </c>
      <c r="AB30" s="16">
        <v>60.8</v>
      </c>
      <c r="AC30" s="16">
        <v>47.74</v>
      </c>
      <c r="AD30" s="16">
        <v>81.33</v>
      </c>
      <c r="AE30" s="16">
        <v>30.74</v>
      </c>
      <c r="AF30" s="16">
        <v>14.26</v>
      </c>
      <c r="AG30" s="16">
        <v>0.4299</v>
      </c>
      <c r="AH30" s="16">
        <v>26.92</v>
      </c>
      <c r="AI30" s="16">
        <v>0.1203</v>
      </c>
      <c r="AJ30" s="16"/>
      <c r="AK30" s="19" t="s">
        <v>27</v>
      </c>
      <c r="AM30" s="14" t="s">
        <v>36</v>
      </c>
      <c r="AN30" s="15">
        <v>1987</v>
      </c>
      <c r="AO30" s="16" t="s">
        <v>29</v>
      </c>
      <c r="AP30" s="16" t="s">
        <v>29</v>
      </c>
      <c r="AQ30" s="16" t="s">
        <v>29</v>
      </c>
      <c r="AR30" s="16" t="s">
        <v>29</v>
      </c>
      <c r="AS30" s="16" t="s">
        <v>29</v>
      </c>
      <c r="AT30" s="16" t="s">
        <v>29</v>
      </c>
      <c r="AU30" s="16" t="s">
        <v>29</v>
      </c>
      <c r="AV30" s="16" t="s">
        <v>29</v>
      </c>
      <c r="AW30" s="16" t="s">
        <v>29</v>
      </c>
      <c r="AX30" s="15"/>
      <c r="AZ30" s="14" t="s">
        <v>36</v>
      </c>
      <c r="BA30" s="15">
        <v>1987</v>
      </c>
      <c r="BB30" s="16" t="s">
        <v>29</v>
      </c>
      <c r="BC30" s="16" t="s">
        <v>29</v>
      </c>
      <c r="BD30" s="16" t="s">
        <v>29</v>
      </c>
      <c r="BE30" s="16" t="s">
        <v>29</v>
      </c>
      <c r="BF30" s="16" t="s">
        <v>29</v>
      </c>
      <c r="BG30" s="16" t="s">
        <v>29</v>
      </c>
      <c r="BH30" s="16" t="s">
        <v>29</v>
      </c>
      <c r="BI30" s="16" t="s">
        <v>29</v>
      </c>
      <c r="BJ30" s="16" t="s">
        <v>29</v>
      </c>
      <c r="BK30" s="15"/>
    </row>
    <row r="31" spans="1:63" ht="30" x14ac:dyDescent="0.25">
      <c r="A31" s="9">
        <v>1999</v>
      </c>
      <c r="B31" s="10">
        <v>38</v>
      </c>
      <c r="C31" s="10">
        <v>10.89</v>
      </c>
      <c r="D31" s="10">
        <v>3.76</v>
      </c>
      <c r="E31" s="10">
        <v>2</v>
      </c>
      <c r="G31" s="9">
        <v>1999</v>
      </c>
      <c r="H31" s="10">
        <v>60.8</v>
      </c>
      <c r="I31" s="10">
        <v>21.81</v>
      </c>
      <c r="J31" s="10">
        <v>8.48</v>
      </c>
      <c r="K31" s="10">
        <v>4.57</v>
      </c>
      <c r="M31" s="14" t="s">
        <v>28</v>
      </c>
      <c r="N31" s="15">
        <v>1987</v>
      </c>
      <c r="O31" s="16" t="s">
        <v>29</v>
      </c>
      <c r="P31" s="16" t="s">
        <v>29</v>
      </c>
      <c r="Q31" s="16" t="s">
        <v>29</v>
      </c>
      <c r="R31" s="16" t="s">
        <v>29</v>
      </c>
      <c r="S31" s="16" t="s">
        <v>29</v>
      </c>
      <c r="T31" s="16" t="s">
        <v>29</v>
      </c>
      <c r="U31" s="16" t="s">
        <v>29</v>
      </c>
      <c r="V31" s="16" t="s">
        <v>29</v>
      </c>
      <c r="W31" s="16" t="s">
        <v>29</v>
      </c>
      <c r="X31" s="15"/>
      <c r="Z31" s="14" t="s">
        <v>28</v>
      </c>
      <c r="AA31" s="15">
        <v>1987</v>
      </c>
      <c r="AB31" s="16" t="s">
        <v>29</v>
      </c>
      <c r="AC31" s="16" t="s">
        <v>29</v>
      </c>
      <c r="AD31" s="16" t="s">
        <v>29</v>
      </c>
      <c r="AE31" s="16" t="s">
        <v>29</v>
      </c>
      <c r="AF31" s="16" t="s">
        <v>29</v>
      </c>
      <c r="AG31" s="16" t="s">
        <v>29</v>
      </c>
      <c r="AH31" s="16" t="s">
        <v>29</v>
      </c>
      <c r="AI31" s="16" t="s">
        <v>29</v>
      </c>
      <c r="AJ31" s="16" t="s">
        <v>29</v>
      </c>
      <c r="AK31" s="15"/>
      <c r="AM31" s="14" t="s">
        <v>37</v>
      </c>
      <c r="AN31" s="15">
        <v>1987</v>
      </c>
      <c r="AO31" s="16">
        <v>38</v>
      </c>
      <c r="AP31" s="16">
        <v>37.74</v>
      </c>
      <c r="AQ31" s="16">
        <v>66.459999999999994</v>
      </c>
      <c r="AR31" s="16">
        <v>23.93</v>
      </c>
      <c r="AS31" s="16">
        <v>11.08</v>
      </c>
      <c r="AT31" s="16">
        <v>0.33050000000000002</v>
      </c>
      <c r="AU31" s="16">
        <v>33.35</v>
      </c>
      <c r="AV31" s="16">
        <v>0.189</v>
      </c>
      <c r="AW31" s="16">
        <v>99.95</v>
      </c>
      <c r="AX31" s="17" t="s">
        <v>27</v>
      </c>
      <c r="AZ31" s="14" t="s">
        <v>37</v>
      </c>
      <c r="BA31" s="15">
        <v>1987</v>
      </c>
      <c r="BB31" s="16">
        <v>60.8</v>
      </c>
      <c r="BC31" s="16">
        <v>37.74</v>
      </c>
      <c r="BD31" s="16">
        <v>89.14</v>
      </c>
      <c r="BE31" s="16">
        <v>45.18</v>
      </c>
      <c r="BF31" s="16">
        <v>26.34</v>
      </c>
      <c r="BG31" s="16">
        <v>0.71330000000000005</v>
      </c>
      <c r="BH31" s="16">
        <v>33.35</v>
      </c>
      <c r="BI31" s="16">
        <v>0.18609999999999999</v>
      </c>
      <c r="BJ31" s="16">
        <v>99.95</v>
      </c>
      <c r="BK31" s="17" t="s">
        <v>27</v>
      </c>
    </row>
    <row r="32" spans="1:63" ht="34" x14ac:dyDescent="0.25">
      <c r="A32" s="9">
        <v>2002</v>
      </c>
      <c r="B32" s="10">
        <v>38</v>
      </c>
      <c r="C32" s="10">
        <v>10.69</v>
      </c>
      <c r="D32" s="10">
        <v>3.61</v>
      </c>
      <c r="E32" s="10">
        <v>1.86</v>
      </c>
      <c r="G32" s="9">
        <v>2002</v>
      </c>
      <c r="H32" s="10">
        <v>60.8</v>
      </c>
      <c r="I32" s="10">
        <v>21.54</v>
      </c>
      <c r="J32" s="10">
        <v>8.26</v>
      </c>
      <c r="K32" s="10">
        <v>4.34</v>
      </c>
      <c r="M32" s="14" t="s">
        <v>30</v>
      </c>
      <c r="N32" s="15">
        <v>1987</v>
      </c>
      <c r="O32" s="16">
        <v>38</v>
      </c>
      <c r="P32" s="16">
        <v>66.8</v>
      </c>
      <c r="Q32" s="16">
        <v>43.61</v>
      </c>
      <c r="R32" s="16">
        <v>15.44</v>
      </c>
      <c r="S32" s="16">
        <v>7.02</v>
      </c>
      <c r="T32" s="16">
        <v>0.21479999999999999</v>
      </c>
      <c r="U32" s="16">
        <v>46.83</v>
      </c>
      <c r="V32" s="16">
        <v>0.37040000000000001</v>
      </c>
      <c r="W32" s="16">
        <v>0.51</v>
      </c>
      <c r="X32" s="17" t="s">
        <v>27</v>
      </c>
      <c r="Z32" s="14" t="s">
        <v>30</v>
      </c>
      <c r="AA32" s="15">
        <v>1987</v>
      </c>
      <c r="AB32" s="16">
        <v>60.8</v>
      </c>
      <c r="AC32" s="16">
        <v>66.8</v>
      </c>
      <c r="AD32" s="16">
        <v>66.75</v>
      </c>
      <c r="AE32" s="16">
        <v>30.78</v>
      </c>
      <c r="AF32" s="16">
        <v>17.36</v>
      </c>
      <c r="AG32" s="16">
        <v>0.48159999999999997</v>
      </c>
      <c r="AH32" s="16">
        <v>46.83</v>
      </c>
      <c r="AI32" s="16">
        <v>0.37040000000000001</v>
      </c>
      <c r="AJ32" s="16">
        <v>0.51</v>
      </c>
      <c r="AK32" s="17" t="s">
        <v>27</v>
      </c>
      <c r="AM32" s="34" t="s">
        <v>38</v>
      </c>
      <c r="AN32" s="15">
        <v>1987</v>
      </c>
      <c r="AO32" s="16">
        <v>38</v>
      </c>
      <c r="AP32" s="16">
        <v>74.28</v>
      </c>
      <c r="AQ32" s="16">
        <v>18.010000000000002</v>
      </c>
      <c r="AR32" s="16">
        <v>3.67</v>
      </c>
      <c r="AS32" s="16">
        <v>1.1599999999999999</v>
      </c>
      <c r="AT32" s="16">
        <v>4.48E-2</v>
      </c>
      <c r="AU32" s="16">
        <v>32.47</v>
      </c>
      <c r="AV32" s="16">
        <v>0.17860000000000001</v>
      </c>
      <c r="AW32" s="16">
        <v>16.37</v>
      </c>
      <c r="AX32" s="18" t="s">
        <v>32</v>
      </c>
      <c r="AZ32" s="34" t="s">
        <v>38</v>
      </c>
      <c r="BA32" s="15">
        <v>1987</v>
      </c>
      <c r="BB32" s="16">
        <v>60.8</v>
      </c>
      <c r="BC32" s="16">
        <v>74.28</v>
      </c>
      <c r="BD32" s="16">
        <v>50.63</v>
      </c>
      <c r="BE32" s="16">
        <v>15.22</v>
      </c>
      <c r="BF32" s="16">
        <v>6.16</v>
      </c>
      <c r="BG32" s="16">
        <v>0.2021</v>
      </c>
      <c r="BH32" s="16">
        <v>32.47</v>
      </c>
      <c r="BI32" s="16">
        <v>0.1757</v>
      </c>
      <c r="BJ32" s="16">
        <v>16.37</v>
      </c>
      <c r="BK32" s="18" t="s">
        <v>32</v>
      </c>
    </row>
    <row r="33" spans="1:63" ht="30" x14ac:dyDescent="0.25">
      <c r="A33" s="9">
        <v>2005</v>
      </c>
      <c r="B33" s="10">
        <v>38</v>
      </c>
      <c r="C33" s="10">
        <v>8.2200000000000006</v>
      </c>
      <c r="D33" s="10">
        <v>2.75</v>
      </c>
      <c r="E33" s="10">
        <v>1.46</v>
      </c>
      <c r="G33" s="9">
        <v>2005</v>
      </c>
      <c r="H33" s="10">
        <v>60.8</v>
      </c>
      <c r="I33" s="10">
        <v>17.12</v>
      </c>
      <c r="J33" s="10">
        <v>6.45</v>
      </c>
      <c r="K33" s="10">
        <v>3.41</v>
      </c>
      <c r="M33" s="14" t="s">
        <v>31</v>
      </c>
      <c r="N33" s="15">
        <v>1987</v>
      </c>
      <c r="O33" s="16">
        <v>38</v>
      </c>
      <c r="P33" s="16">
        <v>42.85</v>
      </c>
      <c r="Q33" s="16">
        <v>55.6</v>
      </c>
      <c r="R33" s="16">
        <v>16.27</v>
      </c>
      <c r="S33" s="16">
        <v>6.43</v>
      </c>
      <c r="T33" s="16">
        <v>0.2112</v>
      </c>
      <c r="U33" s="16">
        <v>30.13</v>
      </c>
      <c r="V33" s="16">
        <v>0.15479999999999999</v>
      </c>
      <c r="W33" s="16">
        <v>600.77</v>
      </c>
      <c r="X33" s="17" t="s">
        <v>27</v>
      </c>
      <c r="Z33" s="14" t="s">
        <v>31</v>
      </c>
      <c r="AA33" s="15">
        <v>1987</v>
      </c>
      <c r="AB33" s="16">
        <v>60.8</v>
      </c>
      <c r="AC33" s="16">
        <v>42.85</v>
      </c>
      <c r="AD33" s="16">
        <v>86</v>
      </c>
      <c r="AE33" s="16">
        <v>37.9</v>
      </c>
      <c r="AF33" s="16">
        <v>19.77</v>
      </c>
      <c r="AG33" s="16">
        <v>0.55989999999999995</v>
      </c>
      <c r="AH33" s="16">
        <v>46.87</v>
      </c>
      <c r="AI33" s="16">
        <v>0.15229999999999999</v>
      </c>
      <c r="AJ33" s="16">
        <v>600.77</v>
      </c>
      <c r="AK33" s="17" t="s">
        <v>27</v>
      </c>
      <c r="AM33" s="35"/>
      <c r="AN33" s="15">
        <v>1987</v>
      </c>
      <c r="AO33" s="16">
        <v>38</v>
      </c>
      <c r="AP33" s="16">
        <v>75.66</v>
      </c>
      <c r="AQ33" s="16">
        <v>15.49</v>
      </c>
      <c r="AR33" s="16">
        <v>2.82</v>
      </c>
      <c r="AS33" s="16">
        <v>0.83</v>
      </c>
      <c r="AT33" s="16">
        <v>3.39E-2</v>
      </c>
      <c r="AU33" s="16">
        <v>32.479999999999997</v>
      </c>
      <c r="AV33" s="16">
        <v>0.17949999999999999</v>
      </c>
      <c r="AW33" s="16"/>
      <c r="AX33" s="19" t="s">
        <v>27</v>
      </c>
      <c r="AZ33" s="35"/>
      <c r="BA33" s="15">
        <v>1987</v>
      </c>
      <c r="BB33" s="16">
        <v>60.8</v>
      </c>
      <c r="BC33" s="16">
        <v>75.66</v>
      </c>
      <c r="BD33" s="16">
        <v>50.13</v>
      </c>
      <c r="BE33" s="16">
        <v>14.24</v>
      </c>
      <c r="BF33" s="16">
        <v>5.5</v>
      </c>
      <c r="BG33" s="16">
        <v>0.1835</v>
      </c>
      <c r="BH33" s="16">
        <v>32.479999999999997</v>
      </c>
      <c r="BI33" s="16">
        <v>0.17949999999999999</v>
      </c>
      <c r="BJ33" s="16"/>
      <c r="BK33" s="19" t="s">
        <v>27</v>
      </c>
    </row>
    <row r="34" spans="1:63" ht="30" x14ac:dyDescent="0.25">
      <c r="M34" s="14" t="s">
        <v>33</v>
      </c>
      <c r="N34" s="15">
        <v>1987</v>
      </c>
      <c r="O34" s="16">
        <v>38</v>
      </c>
      <c r="P34" s="16">
        <v>50.89</v>
      </c>
      <c r="Q34" s="16">
        <v>47.5</v>
      </c>
      <c r="R34" s="16">
        <v>14.43</v>
      </c>
      <c r="S34" s="16">
        <v>5.78</v>
      </c>
      <c r="T34" s="16">
        <v>0.19159999999999999</v>
      </c>
      <c r="U34" s="16">
        <v>35.57</v>
      </c>
      <c r="V34" s="16">
        <v>0.20899999999999999</v>
      </c>
      <c r="W34" s="16">
        <v>197.91</v>
      </c>
      <c r="X34" s="17" t="s">
        <v>27</v>
      </c>
      <c r="Z34" s="14" t="s">
        <v>33</v>
      </c>
      <c r="AA34" s="15">
        <v>1987</v>
      </c>
      <c r="AB34" s="16">
        <v>60.8</v>
      </c>
      <c r="AC34" s="16">
        <v>50.89</v>
      </c>
      <c r="AD34" s="16">
        <v>76.94</v>
      </c>
      <c r="AE34" s="16">
        <v>33.119999999999997</v>
      </c>
      <c r="AF34" s="16">
        <v>17.37</v>
      </c>
      <c r="AG34" s="16">
        <v>0.49320000000000003</v>
      </c>
      <c r="AH34" s="16">
        <v>35.57</v>
      </c>
      <c r="AI34" s="16">
        <v>0.20899999999999999</v>
      </c>
      <c r="AJ34" s="16">
        <v>197.91</v>
      </c>
      <c r="AK34" s="17" t="s">
        <v>27</v>
      </c>
      <c r="AM34" s="36"/>
      <c r="AN34" s="15">
        <v>1987</v>
      </c>
      <c r="AO34" s="16">
        <v>38</v>
      </c>
      <c r="AP34" s="16">
        <v>73.489999999999995</v>
      </c>
      <c r="AQ34" s="16">
        <v>19.45</v>
      </c>
      <c r="AR34" s="16">
        <v>4.16</v>
      </c>
      <c r="AS34" s="16">
        <v>1.34</v>
      </c>
      <c r="AT34" s="16">
        <v>5.0999999999999997E-2</v>
      </c>
      <c r="AU34" s="16">
        <v>32.47</v>
      </c>
      <c r="AV34" s="16">
        <v>0.17810000000000001</v>
      </c>
      <c r="AW34" s="16"/>
      <c r="AX34" s="19" t="s">
        <v>27</v>
      </c>
      <c r="AZ34" s="36"/>
      <c r="BA34" s="15">
        <v>1987</v>
      </c>
      <c r="BB34" s="16">
        <v>60.8</v>
      </c>
      <c r="BC34" s="16">
        <v>73.489999999999995</v>
      </c>
      <c r="BD34" s="16">
        <v>50.91</v>
      </c>
      <c r="BE34" s="16">
        <v>15.78</v>
      </c>
      <c r="BF34" s="16">
        <v>6.53</v>
      </c>
      <c r="BG34" s="16">
        <v>0.21279999999999999</v>
      </c>
      <c r="BH34" s="16">
        <v>32.47</v>
      </c>
      <c r="BI34" s="16">
        <v>0.1736</v>
      </c>
      <c r="BJ34" s="16"/>
      <c r="BK34" s="19" t="s">
        <v>27</v>
      </c>
    </row>
    <row r="35" spans="1:63" ht="51" x14ac:dyDescent="0.25">
      <c r="A35" s="8" t="s">
        <v>12</v>
      </c>
      <c r="B35" s="8" t="s">
        <v>4</v>
      </c>
      <c r="C35" s="8" t="s">
        <v>5</v>
      </c>
      <c r="D35" s="8" t="s">
        <v>6</v>
      </c>
      <c r="E35" s="8" t="s">
        <v>7</v>
      </c>
      <c r="G35" s="8"/>
      <c r="H35" s="8" t="s">
        <v>4</v>
      </c>
      <c r="I35" s="8" t="s">
        <v>5</v>
      </c>
      <c r="J35" s="8" t="s">
        <v>6</v>
      </c>
      <c r="K35" s="8" t="s">
        <v>7</v>
      </c>
      <c r="M35" s="14" t="s">
        <v>34</v>
      </c>
      <c r="N35" s="15">
        <v>1987</v>
      </c>
      <c r="O35" s="16">
        <v>38</v>
      </c>
      <c r="P35" s="16">
        <v>29.97</v>
      </c>
      <c r="Q35" s="16">
        <v>80.62</v>
      </c>
      <c r="R35" s="16">
        <v>37.21</v>
      </c>
      <c r="S35" s="16">
        <v>20.49</v>
      </c>
      <c r="T35" s="16">
        <v>0.57020000000000004</v>
      </c>
      <c r="U35" s="16">
        <v>37.67</v>
      </c>
      <c r="V35" s="16">
        <v>0.2379</v>
      </c>
      <c r="W35" s="16">
        <v>17.8</v>
      </c>
      <c r="X35" s="17" t="s">
        <v>27</v>
      </c>
      <c r="Z35" s="14" t="s">
        <v>34</v>
      </c>
      <c r="AA35" s="15">
        <v>1987</v>
      </c>
      <c r="AB35" s="16">
        <v>60.8</v>
      </c>
      <c r="AC35" s="16">
        <v>29.97</v>
      </c>
      <c r="AD35" s="16">
        <v>93.17</v>
      </c>
      <c r="AE35" s="16">
        <v>56.4</v>
      </c>
      <c r="AF35" s="16">
        <v>37.590000000000003</v>
      </c>
      <c r="AG35" s="16">
        <v>0.98299999999999998</v>
      </c>
      <c r="AH35" s="16">
        <v>37.67</v>
      </c>
      <c r="AI35" s="16">
        <v>0.2379</v>
      </c>
      <c r="AJ35" s="16">
        <v>17.8</v>
      </c>
      <c r="AK35" s="17" t="s">
        <v>27</v>
      </c>
      <c r="AM35" s="24" t="s">
        <v>28</v>
      </c>
      <c r="AN35" s="20">
        <v>1990</v>
      </c>
      <c r="AO35" s="21" t="s">
        <v>29</v>
      </c>
      <c r="AP35" s="21" t="s">
        <v>29</v>
      </c>
      <c r="AQ35" s="21" t="s">
        <v>29</v>
      </c>
      <c r="AR35" s="21" t="s">
        <v>29</v>
      </c>
      <c r="AS35" s="21" t="s">
        <v>29</v>
      </c>
      <c r="AT35" s="21" t="s">
        <v>29</v>
      </c>
      <c r="AU35" s="21" t="s">
        <v>29</v>
      </c>
      <c r="AV35" s="21" t="s">
        <v>29</v>
      </c>
      <c r="AW35" s="21" t="s">
        <v>29</v>
      </c>
      <c r="AX35" s="20"/>
      <c r="AZ35" s="24" t="s">
        <v>28</v>
      </c>
      <c r="BA35" s="20">
        <v>1990</v>
      </c>
      <c r="BB35" s="21" t="s">
        <v>29</v>
      </c>
      <c r="BC35" s="21" t="s">
        <v>29</v>
      </c>
      <c r="BD35" s="21" t="s">
        <v>29</v>
      </c>
      <c r="BE35" s="21" t="s">
        <v>29</v>
      </c>
      <c r="BF35" s="21" t="s">
        <v>29</v>
      </c>
      <c r="BG35" s="21" t="s">
        <v>29</v>
      </c>
      <c r="BH35" s="21" t="s">
        <v>29</v>
      </c>
      <c r="BI35" s="21" t="s">
        <v>29</v>
      </c>
      <c r="BJ35" s="21" t="s">
        <v>29</v>
      </c>
      <c r="BK35" s="20"/>
    </row>
    <row r="36" spans="1:63" ht="30" x14ac:dyDescent="0.25">
      <c r="A36" s="9">
        <v>1981</v>
      </c>
      <c r="B36" s="10">
        <v>38</v>
      </c>
      <c r="C36" s="10">
        <v>7.87</v>
      </c>
      <c r="D36" s="10">
        <v>1.63</v>
      </c>
      <c r="E36" s="10">
        <v>0.61</v>
      </c>
      <c r="G36" s="9">
        <v>1981</v>
      </c>
      <c r="H36" s="10">
        <v>60.8</v>
      </c>
      <c r="I36" s="10">
        <v>26.68</v>
      </c>
      <c r="J36" s="10">
        <v>7.37</v>
      </c>
      <c r="K36" s="10">
        <v>2.9</v>
      </c>
      <c r="M36" s="14" t="s">
        <v>35</v>
      </c>
      <c r="N36" s="15">
        <v>1987</v>
      </c>
      <c r="O36" s="16" t="s">
        <v>29</v>
      </c>
      <c r="P36" s="16" t="s">
        <v>29</v>
      </c>
      <c r="Q36" s="16" t="s">
        <v>29</v>
      </c>
      <c r="R36" s="16" t="s">
        <v>29</v>
      </c>
      <c r="S36" s="16" t="s">
        <v>29</v>
      </c>
      <c r="T36" s="16" t="s">
        <v>29</v>
      </c>
      <c r="U36" s="16" t="s">
        <v>29</v>
      </c>
      <c r="V36" s="16" t="s">
        <v>29</v>
      </c>
      <c r="W36" s="16" t="s">
        <v>29</v>
      </c>
      <c r="X36" s="15"/>
      <c r="Z36" s="14" t="s">
        <v>35</v>
      </c>
      <c r="AA36" s="15">
        <v>1987</v>
      </c>
      <c r="AB36" s="16" t="s">
        <v>29</v>
      </c>
      <c r="AC36" s="16" t="s">
        <v>29</v>
      </c>
      <c r="AD36" s="16" t="s">
        <v>29</v>
      </c>
      <c r="AE36" s="16" t="s">
        <v>29</v>
      </c>
      <c r="AF36" s="16" t="s">
        <v>29</v>
      </c>
      <c r="AG36" s="16" t="s">
        <v>29</v>
      </c>
      <c r="AH36" s="16" t="s">
        <v>29</v>
      </c>
      <c r="AI36" s="16" t="s">
        <v>29</v>
      </c>
      <c r="AJ36" s="16" t="s">
        <v>29</v>
      </c>
      <c r="AK36" s="15"/>
      <c r="AM36" s="24" t="s">
        <v>30</v>
      </c>
      <c r="AN36" s="20">
        <v>1990</v>
      </c>
      <c r="AO36" s="21">
        <v>38</v>
      </c>
      <c r="AP36" s="21">
        <v>57.79</v>
      </c>
      <c r="AQ36" s="21">
        <v>51.01</v>
      </c>
      <c r="AR36" s="21">
        <v>19.75</v>
      </c>
      <c r="AS36" s="21">
        <v>9.69</v>
      </c>
      <c r="AT36" s="21">
        <v>0.28489999999999999</v>
      </c>
      <c r="AU36" s="21">
        <v>46.83</v>
      </c>
      <c r="AV36" s="21">
        <v>0.37040000000000001</v>
      </c>
      <c r="AW36" s="21">
        <v>0.5</v>
      </c>
      <c r="AX36" s="25" t="s">
        <v>27</v>
      </c>
      <c r="AZ36" s="24" t="s">
        <v>30</v>
      </c>
      <c r="BA36" s="20">
        <v>1990</v>
      </c>
      <c r="BB36" s="21">
        <v>60.8</v>
      </c>
      <c r="BC36" s="21">
        <v>57.79</v>
      </c>
      <c r="BD36" s="21">
        <v>72.88</v>
      </c>
      <c r="BE36" s="21">
        <v>36.06</v>
      </c>
      <c r="BF36" s="21">
        <v>21.43</v>
      </c>
      <c r="BG36" s="21">
        <v>0.58379999999999999</v>
      </c>
      <c r="BH36" s="21">
        <v>46.83</v>
      </c>
      <c r="BI36" s="21">
        <v>0.37040000000000001</v>
      </c>
      <c r="BJ36" s="21">
        <v>0.5</v>
      </c>
      <c r="BK36" s="25" t="s">
        <v>27</v>
      </c>
    </row>
    <row r="37" spans="1:63" ht="34" x14ac:dyDescent="0.25">
      <c r="A37" s="9">
        <v>1984</v>
      </c>
      <c r="B37" s="10">
        <v>38</v>
      </c>
      <c r="C37" s="10">
        <v>6.1</v>
      </c>
      <c r="D37" s="10">
        <v>1.26</v>
      </c>
      <c r="E37" s="10">
        <v>0.49</v>
      </c>
      <c r="G37" s="9">
        <v>1984</v>
      </c>
      <c r="H37" s="10">
        <v>60.8</v>
      </c>
      <c r="I37" s="10">
        <v>23.04</v>
      </c>
      <c r="J37" s="10">
        <v>6.08</v>
      </c>
      <c r="K37" s="10">
        <v>2.33</v>
      </c>
      <c r="M37" s="14" t="s">
        <v>36</v>
      </c>
      <c r="N37" s="15">
        <v>1987</v>
      </c>
      <c r="O37" s="16" t="s">
        <v>29</v>
      </c>
      <c r="P37" s="16" t="s">
        <v>29</v>
      </c>
      <c r="Q37" s="16" t="s">
        <v>29</v>
      </c>
      <c r="R37" s="16" t="s">
        <v>29</v>
      </c>
      <c r="S37" s="16" t="s">
        <v>29</v>
      </c>
      <c r="T37" s="16" t="s">
        <v>29</v>
      </c>
      <c r="U37" s="16" t="s">
        <v>29</v>
      </c>
      <c r="V37" s="16" t="s">
        <v>29</v>
      </c>
      <c r="W37" s="16" t="s">
        <v>29</v>
      </c>
      <c r="X37" s="15"/>
      <c r="Z37" s="14" t="s">
        <v>36</v>
      </c>
      <c r="AA37" s="15">
        <v>1987</v>
      </c>
      <c r="AB37" s="16" t="s">
        <v>29</v>
      </c>
      <c r="AC37" s="16" t="s">
        <v>29</v>
      </c>
      <c r="AD37" s="16" t="s">
        <v>29</v>
      </c>
      <c r="AE37" s="16" t="s">
        <v>29</v>
      </c>
      <c r="AF37" s="16" t="s">
        <v>29</v>
      </c>
      <c r="AG37" s="16" t="s">
        <v>29</v>
      </c>
      <c r="AH37" s="16" t="s">
        <v>29</v>
      </c>
      <c r="AI37" s="16" t="s">
        <v>29</v>
      </c>
      <c r="AJ37" s="16" t="s">
        <v>29</v>
      </c>
      <c r="AK37" s="15"/>
      <c r="AM37" s="37" t="s">
        <v>31</v>
      </c>
      <c r="AN37" s="20">
        <v>1990</v>
      </c>
      <c r="AO37" s="21">
        <v>38</v>
      </c>
      <c r="AP37" s="21">
        <v>43.43</v>
      </c>
      <c r="AQ37" s="21">
        <v>53.92</v>
      </c>
      <c r="AR37" s="21">
        <v>15.27</v>
      </c>
      <c r="AS37" s="21">
        <v>5.89</v>
      </c>
      <c r="AT37" s="21">
        <v>0.19670000000000001</v>
      </c>
      <c r="AU37" s="21">
        <v>29.49</v>
      </c>
      <c r="AV37" s="21">
        <v>0.14829999999999999</v>
      </c>
      <c r="AW37" s="21">
        <v>632.9</v>
      </c>
      <c r="AX37" s="22" t="s">
        <v>32</v>
      </c>
      <c r="AZ37" s="37" t="s">
        <v>31</v>
      </c>
      <c r="BA37" s="20">
        <v>1990</v>
      </c>
      <c r="BB37" s="21">
        <v>60.8</v>
      </c>
      <c r="BC37" s="21">
        <v>43.43</v>
      </c>
      <c r="BD37" s="21">
        <v>85.47</v>
      </c>
      <c r="BE37" s="21">
        <v>36.840000000000003</v>
      </c>
      <c r="BF37" s="21">
        <v>18.93</v>
      </c>
      <c r="BG37" s="21">
        <v>0.53800000000000003</v>
      </c>
      <c r="BH37" s="21">
        <v>28.59</v>
      </c>
      <c r="BI37" s="21">
        <v>0.1469</v>
      </c>
      <c r="BJ37" s="21">
        <v>632.9</v>
      </c>
      <c r="BK37" s="22" t="s">
        <v>32</v>
      </c>
    </row>
    <row r="38" spans="1:63" ht="30" x14ac:dyDescent="0.25">
      <c r="A38" s="9">
        <v>1987</v>
      </c>
      <c r="B38" s="10">
        <v>38</v>
      </c>
      <c r="C38" s="10">
        <v>5.72</v>
      </c>
      <c r="D38" s="10">
        <v>1.17</v>
      </c>
      <c r="E38" s="10">
        <v>0.46</v>
      </c>
      <c r="G38" s="9">
        <v>1987</v>
      </c>
      <c r="H38" s="10">
        <v>60.8</v>
      </c>
      <c r="I38" s="10">
        <v>22.69</v>
      </c>
      <c r="J38" s="10">
        <v>5.88</v>
      </c>
      <c r="K38" s="10">
        <v>2.2200000000000002</v>
      </c>
      <c r="M38" s="14" t="s">
        <v>37</v>
      </c>
      <c r="N38" s="15">
        <v>1987</v>
      </c>
      <c r="O38" s="16">
        <v>38</v>
      </c>
      <c r="P38" s="16">
        <v>37.74</v>
      </c>
      <c r="Q38" s="16">
        <v>66.459999999999994</v>
      </c>
      <c r="R38" s="16">
        <v>23.93</v>
      </c>
      <c r="S38" s="16">
        <v>11.08</v>
      </c>
      <c r="T38" s="16">
        <v>0.33050000000000002</v>
      </c>
      <c r="U38" s="16">
        <v>33.35</v>
      </c>
      <c r="V38" s="16">
        <v>0.189</v>
      </c>
      <c r="W38" s="16">
        <v>99.95</v>
      </c>
      <c r="X38" s="17" t="s">
        <v>27</v>
      </c>
      <c r="Z38" s="14" t="s">
        <v>37</v>
      </c>
      <c r="AA38" s="15">
        <v>1987</v>
      </c>
      <c r="AB38" s="16">
        <v>60.8</v>
      </c>
      <c r="AC38" s="16">
        <v>37.74</v>
      </c>
      <c r="AD38" s="16">
        <v>89.14</v>
      </c>
      <c r="AE38" s="16">
        <v>45.18</v>
      </c>
      <c r="AF38" s="16">
        <v>26.34</v>
      </c>
      <c r="AG38" s="16">
        <v>0.71330000000000005</v>
      </c>
      <c r="AH38" s="16">
        <v>33.35</v>
      </c>
      <c r="AI38" s="16">
        <v>0.18609999999999999</v>
      </c>
      <c r="AJ38" s="16">
        <v>99.95</v>
      </c>
      <c r="AK38" s="17" t="s">
        <v>27</v>
      </c>
      <c r="AM38" s="38"/>
      <c r="AN38" s="20">
        <v>1990</v>
      </c>
      <c r="AO38" s="21">
        <v>38</v>
      </c>
      <c r="AP38" s="21">
        <v>43.43</v>
      </c>
      <c r="AQ38" s="21">
        <v>53.13</v>
      </c>
      <c r="AR38" s="21">
        <v>14.62</v>
      </c>
      <c r="AS38" s="21">
        <v>5.5</v>
      </c>
      <c r="AT38" s="21">
        <v>0.18679999999999999</v>
      </c>
      <c r="AU38" s="21">
        <v>28.59</v>
      </c>
      <c r="AV38" s="21">
        <v>0.13930000000000001</v>
      </c>
      <c r="AW38" s="21"/>
      <c r="AX38" s="23" t="s">
        <v>27</v>
      </c>
      <c r="AZ38" s="38"/>
      <c r="BA38" s="20">
        <v>1990</v>
      </c>
      <c r="BB38" s="21">
        <v>60.8</v>
      </c>
      <c r="BC38" s="21">
        <v>43.43</v>
      </c>
      <c r="BD38" s="21">
        <v>85.45</v>
      </c>
      <c r="BE38" s="21">
        <v>36.270000000000003</v>
      </c>
      <c r="BF38" s="21">
        <v>18.43</v>
      </c>
      <c r="BG38" s="21">
        <v>0.52349999999999997</v>
      </c>
      <c r="BH38" s="21">
        <v>28.59</v>
      </c>
      <c r="BI38" s="21">
        <v>0.13930000000000001</v>
      </c>
      <c r="BJ38" s="21"/>
      <c r="BK38" s="23" t="s">
        <v>27</v>
      </c>
    </row>
    <row r="39" spans="1:63" ht="34" x14ac:dyDescent="0.25">
      <c r="A39" s="9">
        <v>1990</v>
      </c>
      <c r="B39" s="10">
        <v>38</v>
      </c>
      <c r="C39" s="10">
        <v>4.3099999999999996</v>
      </c>
      <c r="D39" s="10">
        <v>0.91</v>
      </c>
      <c r="E39" s="10">
        <v>0.38</v>
      </c>
      <c r="G39" s="9">
        <v>1990</v>
      </c>
      <c r="H39" s="10">
        <v>60.8</v>
      </c>
      <c r="I39" s="10">
        <v>19.68</v>
      </c>
      <c r="J39" s="10">
        <v>4.83</v>
      </c>
      <c r="K39" s="10">
        <v>1.77</v>
      </c>
      <c r="M39" s="34" t="s">
        <v>38</v>
      </c>
      <c r="N39" s="15">
        <v>1987</v>
      </c>
      <c r="O39" s="16">
        <v>38</v>
      </c>
      <c r="P39" s="16">
        <v>74.28</v>
      </c>
      <c r="Q39" s="16">
        <v>18.010000000000002</v>
      </c>
      <c r="R39" s="16">
        <v>3.67</v>
      </c>
      <c r="S39" s="16">
        <v>1.1599999999999999</v>
      </c>
      <c r="T39" s="16">
        <v>4.48E-2</v>
      </c>
      <c r="U39" s="16">
        <v>32.47</v>
      </c>
      <c r="V39" s="16">
        <v>0.17860000000000001</v>
      </c>
      <c r="W39" s="16">
        <v>16.37</v>
      </c>
      <c r="X39" s="18" t="s">
        <v>32</v>
      </c>
      <c r="Z39" s="34" t="s">
        <v>38</v>
      </c>
      <c r="AA39" s="15">
        <v>1987</v>
      </c>
      <c r="AB39" s="16">
        <v>60.8</v>
      </c>
      <c r="AC39" s="16">
        <v>74.28</v>
      </c>
      <c r="AD39" s="16">
        <v>50.63</v>
      </c>
      <c r="AE39" s="16">
        <v>15.22</v>
      </c>
      <c r="AF39" s="16">
        <v>6.16</v>
      </c>
      <c r="AG39" s="16">
        <v>0.2021</v>
      </c>
      <c r="AH39" s="16">
        <v>32.47</v>
      </c>
      <c r="AI39" s="16">
        <v>0.1757</v>
      </c>
      <c r="AJ39" s="16">
        <v>16.37</v>
      </c>
      <c r="AK39" s="18" t="s">
        <v>32</v>
      </c>
      <c r="AM39" s="39"/>
      <c r="AN39" s="20">
        <v>1990</v>
      </c>
      <c r="AO39" s="21">
        <v>38</v>
      </c>
      <c r="AP39" s="21">
        <v>43.43</v>
      </c>
      <c r="AQ39" s="21">
        <v>54.48</v>
      </c>
      <c r="AR39" s="21">
        <v>15.74</v>
      </c>
      <c r="AS39" s="21">
        <v>6.16</v>
      </c>
      <c r="AT39" s="21">
        <v>0.20380000000000001</v>
      </c>
      <c r="AU39" s="21">
        <v>30.13</v>
      </c>
      <c r="AV39" s="21">
        <v>0.15479999999999999</v>
      </c>
      <c r="AW39" s="21"/>
      <c r="AX39" s="23" t="s">
        <v>27</v>
      </c>
      <c r="AZ39" s="39"/>
      <c r="BA39" s="20">
        <v>1990</v>
      </c>
      <c r="BB39" s="21">
        <v>60.8</v>
      </c>
      <c r="BC39" s="21">
        <v>43.43</v>
      </c>
      <c r="BD39" s="21">
        <v>85.48</v>
      </c>
      <c r="BE39" s="21">
        <v>37.25</v>
      </c>
      <c r="BF39" s="21">
        <v>19.29</v>
      </c>
      <c r="BG39" s="21">
        <v>0.54830000000000001</v>
      </c>
      <c r="BH39" s="21">
        <v>28.59</v>
      </c>
      <c r="BI39" s="21">
        <v>0.15229999999999999</v>
      </c>
      <c r="BJ39" s="21"/>
      <c r="BK39" s="23" t="s">
        <v>27</v>
      </c>
    </row>
    <row r="40" spans="1:63" ht="34" x14ac:dyDescent="0.25">
      <c r="A40" s="9">
        <v>1993</v>
      </c>
      <c r="B40" s="10">
        <v>38</v>
      </c>
      <c r="C40" s="10">
        <v>4.07</v>
      </c>
      <c r="D40" s="10">
        <v>0.79</v>
      </c>
      <c r="E40" s="10">
        <v>0.28000000000000003</v>
      </c>
      <c r="G40" s="9">
        <v>1993</v>
      </c>
      <c r="H40" s="10">
        <v>60.8</v>
      </c>
      <c r="I40" s="10">
        <v>19.8</v>
      </c>
      <c r="J40" s="10">
        <v>4.74</v>
      </c>
      <c r="K40" s="10">
        <v>1.69</v>
      </c>
      <c r="M40" s="35"/>
      <c r="N40" s="15">
        <v>1987</v>
      </c>
      <c r="O40" s="16">
        <v>38</v>
      </c>
      <c r="P40" s="16">
        <v>75.66</v>
      </c>
      <c r="Q40" s="16">
        <v>15.49</v>
      </c>
      <c r="R40" s="16">
        <v>2.82</v>
      </c>
      <c r="S40" s="16">
        <v>0.83</v>
      </c>
      <c r="T40" s="16">
        <v>3.39E-2</v>
      </c>
      <c r="U40" s="16">
        <v>32.479999999999997</v>
      </c>
      <c r="V40" s="16">
        <v>0.17949999999999999</v>
      </c>
      <c r="W40" s="16"/>
      <c r="X40" s="19" t="s">
        <v>27</v>
      </c>
      <c r="Z40" s="35"/>
      <c r="AA40" s="15">
        <v>1987</v>
      </c>
      <c r="AB40" s="16">
        <v>60.8</v>
      </c>
      <c r="AC40" s="16">
        <v>75.66</v>
      </c>
      <c r="AD40" s="16">
        <v>50.13</v>
      </c>
      <c r="AE40" s="16">
        <v>14.24</v>
      </c>
      <c r="AF40" s="16">
        <v>5.5</v>
      </c>
      <c r="AG40" s="16">
        <v>0.1835</v>
      </c>
      <c r="AH40" s="16">
        <v>32.479999999999997</v>
      </c>
      <c r="AI40" s="16">
        <v>0.17949999999999999</v>
      </c>
      <c r="AJ40" s="16"/>
      <c r="AK40" s="19" t="s">
        <v>27</v>
      </c>
      <c r="AM40" s="37" t="s">
        <v>33</v>
      </c>
      <c r="AN40" s="20">
        <v>1990</v>
      </c>
      <c r="AO40" s="21">
        <v>38</v>
      </c>
      <c r="AP40" s="21">
        <v>53.42</v>
      </c>
      <c r="AQ40" s="21">
        <v>43.51</v>
      </c>
      <c r="AR40" s="21">
        <v>12.59</v>
      </c>
      <c r="AS40" s="21">
        <v>4.84</v>
      </c>
      <c r="AT40" s="21">
        <v>0.1648</v>
      </c>
      <c r="AU40" s="21">
        <v>35.06</v>
      </c>
      <c r="AV40" s="21">
        <v>0.20230000000000001</v>
      </c>
      <c r="AW40" s="21">
        <v>216.6</v>
      </c>
      <c r="AX40" s="22" t="s">
        <v>32</v>
      </c>
      <c r="AZ40" s="37" t="s">
        <v>33</v>
      </c>
      <c r="BA40" s="20">
        <v>1990</v>
      </c>
      <c r="BB40" s="21">
        <v>60.8</v>
      </c>
      <c r="BC40" s="21">
        <v>53.42</v>
      </c>
      <c r="BD40" s="21">
        <v>74.14</v>
      </c>
      <c r="BE40" s="21">
        <v>30.65</v>
      </c>
      <c r="BF40" s="21">
        <v>15.62</v>
      </c>
      <c r="BG40" s="21">
        <v>0.44979999999999998</v>
      </c>
      <c r="BH40" s="21">
        <v>35.06</v>
      </c>
      <c r="BI40" s="21">
        <v>0.20230000000000001</v>
      </c>
      <c r="BJ40" s="21">
        <v>216.6</v>
      </c>
      <c r="BK40" s="22" t="s">
        <v>32</v>
      </c>
    </row>
    <row r="41" spans="1:63" ht="30" x14ac:dyDescent="0.25">
      <c r="A41" s="9">
        <v>1996</v>
      </c>
      <c r="B41" s="10">
        <v>38</v>
      </c>
      <c r="C41" s="10">
        <v>4.0999999999999996</v>
      </c>
      <c r="D41" s="10">
        <v>0.8</v>
      </c>
      <c r="E41" s="10">
        <v>0.27</v>
      </c>
      <c r="G41" s="9">
        <v>1996</v>
      </c>
      <c r="H41" s="10">
        <v>60.8</v>
      </c>
      <c r="I41" s="10">
        <v>20.2</v>
      </c>
      <c r="J41" s="10">
        <v>4.78</v>
      </c>
      <c r="K41" s="10">
        <v>1.69</v>
      </c>
      <c r="M41" s="36"/>
      <c r="N41" s="15">
        <v>1987</v>
      </c>
      <c r="O41" s="16">
        <v>38</v>
      </c>
      <c r="P41" s="16">
        <v>73.489999999999995</v>
      </c>
      <c r="Q41" s="16">
        <v>19.45</v>
      </c>
      <c r="R41" s="16">
        <v>4.16</v>
      </c>
      <c r="S41" s="16">
        <v>1.34</v>
      </c>
      <c r="T41" s="16">
        <v>5.0999999999999997E-2</v>
      </c>
      <c r="U41" s="16">
        <v>32.47</v>
      </c>
      <c r="V41" s="16">
        <v>0.17810000000000001</v>
      </c>
      <c r="W41" s="16"/>
      <c r="X41" s="19" t="s">
        <v>27</v>
      </c>
      <c r="Z41" s="36"/>
      <c r="AA41" s="15">
        <v>1987</v>
      </c>
      <c r="AB41" s="16">
        <v>60.8</v>
      </c>
      <c r="AC41" s="16">
        <v>73.489999999999995</v>
      </c>
      <c r="AD41" s="16">
        <v>50.91</v>
      </c>
      <c r="AE41" s="16">
        <v>15.78</v>
      </c>
      <c r="AF41" s="16">
        <v>6.53</v>
      </c>
      <c r="AG41" s="16">
        <v>0.21279999999999999</v>
      </c>
      <c r="AH41" s="16">
        <v>32.47</v>
      </c>
      <c r="AI41" s="16">
        <v>0.1736</v>
      </c>
      <c r="AJ41" s="16"/>
      <c r="AK41" s="19" t="s">
        <v>27</v>
      </c>
      <c r="AM41" s="38"/>
      <c r="AN41" s="20">
        <v>1990</v>
      </c>
      <c r="AO41" s="21">
        <v>38</v>
      </c>
      <c r="AP41" s="21">
        <v>53.42</v>
      </c>
      <c r="AQ41" s="21">
        <v>42.69</v>
      </c>
      <c r="AR41" s="21">
        <v>12.21</v>
      </c>
      <c r="AS41" s="21">
        <v>4.6399999999999997</v>
      </c>
      <c r="AT41" s="21">
        <v>0.1593</v>
      </c>
      <c r="AU41" s="21">
        <v>34.340000000000003</v>
      </c>
      <c r="AV41" s="21">
        <v>0.19289999999999999</v>
      </c>
      <c r="AW41" s="21"/>
      <c r="AX41" s="23" t="s">
        <v>27</v>
      </c>
      <c r="AZ41" s="38"/>
      <c r="BA41" s="20">
        <v>1990</v>
      </c>
      <c r="BB41" s="21">
        <v>60.8</v>
      </c>
      <c r="BC41" s="21">
        <v>53.42</v>
      </c>
      <c r="BD41" s="21">
        <v>73.62</v>
      </c>
      <c r="BE41" s="21">
        <v>30.15</v>
      </c>
      <c r="BF41" s="21">
        <v>15.26</v>
      </c>
      <c r="BG41" s="21">
        <v>0.44090000000000001</v>
      </c>
      <c r="BH41" s="21">
        <v>34.340000000000003</v>
      </c>
      <c r="BI41" s="21">
        <v>0.19289999999999999</v>
      </c>
      <c r="BJ41" s="21"/>
      <c r="BK41" s="23" t="s">
        <v>27</v>
      </c>
    </row>
    <row r="42" spans="1:63" ht="34" x14ac:dyDescent="0.25">
      <c r="A42" s="9">
        <v>1999</v>
      </c>
      <c r="B42" s="10">
        <v>38</v>
      </c>
      <c r="C42" s="10">
        <v>4.22</v>
      </c>
      <c r="D42" s="10">
        <v>0.84</v>
      </c>
      <c r="E42" s="10">
        <v>0.28000000000000003</v>
      </c>
      <c r="G42" s="9">
        <v>1999</v>
      </c>
      <c r="H42" s="10">
        <v>60.8</v>
      </c>
      <c r="I42" s="10">
        <v>18.940000000000001</v>
      </c>
      <c r="J42" s="10">
        <v>4.5999999999999996</v>
      </c>
      <c r="K42" s="10">
        <v>1.68</v>
      </c>
      <c r="M42" s="37" t="s">
        <v>26</v>
      </c>
      <c r="N42" s="20">
        <v>1990</v>
      </c>
      <c r="O42" s="21">
        <v>38</v>
      </c>
      <c r="P42" s="21">
        <v>44.54</v>
      </c>
      <c r="Q42" s="21">
        <v>49.86</v>
      </c>
      <c r="R42" s="21">
        <v>13.55</v>
      </c>
      <c r="S42" s="21">
        <v>5.05</v>
      </c>
      <c r="T42" s="21">
        <v>0.1749</v>
      </c>
      <c r="U42" s="21">
        <v>28.22</v>
      </c>
      <c r="V42" s="21">
        <v>0.1336</v>
      </c>
      <c r="W42" s="21">
        <v>113.05</v>
      </c>
      <c r="X42" s="22" t="s">
        <v>32</v>
      </c>
      <c r="Z42" s="37" t="s">
        <v>26</v>
      </c>
      <c r="AA42" s="20">
        <v>1990</v>
      </c>
      <c r="AB42" s="21">
        <v>60.8</v>
      </c>
      <c r="AC42" s="21">
        <v>44.54</v>
      </c>
      <c r="AD42" s="21">
        <v>84.02</v>
      </c>
      <c r="AE42" s="21">
        <v>34.72</v>
      </c>
      <c r="AF42" s="21">
        <v>17.37</v>
      </c>
      <c r="AG42" s="21">
        <v>0.49919999999999998</v>
      </c>
      <c r="AH42" s="21">
        <v>28.22</v>
      </c>
      <c r="AI42" s="21">
        <v>0.1336</v>
      </c>
      <c r="AJ42" s="21">
        <v>113.05</v>
      </c>
      <c r="AK42" s="22" t="s">
        <v>32</v>
      </c>
      <c r="AM42" s="39"/>
      <c r="AN42" s="20">
        <v>1990</v>
      </c>
      <c r="AO42" s="21">
        <v>38</v>
      </c>
      <c r="AP42" s="21">
        <v>53.42</v>
      </c>
      <c r="AQ42" s="21">
        <v>44.09</v>
      </c>
      <c r="AR42" s="21">
        <v>12.86</v>
      </c>
      <c r="AS42" s="21">
        <v>4.9800000000000004</v>
      </c>
      <c r="AT42" s="21">
        <v>0.16880000000000001</v>
      </c>
      <c r="AU42" s="21">
        <v>35.57</v>
      </c>
      <c r="AV42" s="21">
        <v>0.20899999999999999</v>
      </c>
      <c r="AW42" s="21"/>
      <c r="AX42" s="23" t="s">
        <v>27</v>
      </c>
      <c r="AZ42" s="39"/>
      <c r="BA42" s="20">
        <v>1990</v>
      </c>
      <c r="BB42" s="21">
        <v>60.8</v>
      </c>
      <c r="BC42" s="21">
        <v>53.42</v>
      </c>
      <c r="BD42" s="21">
        <v>74.510000000000005</v>
      </c>
      <c r="BE42" s="21">
        <v>31</v>
      </c>
      <c r="BF42" s="21">
        <v>15.87</v>
      </c>
      <c r="BG42" s="21">
        <v>0.45619999999999999</v>
      </c>
      <c r="BH42" s="21">
        <v>35.57</v>
      </c>
      <c r="BI42" s="21">
        <v>0.20899999999999999</v>
      </c>
      <c r="BJ42" s="21"/>
      <c r="BK42" s="23" t="s">
        <v>27</v>
      </c>
    </row>
    <row r="43" spans="1:63" ht="30" x14ac:dyDescent="0.25">
      <c r="A43" s="9">
        <v>2002</v>
      </c>
      <c r="B43" s="10">
        <v>38</v>
      </c>
      <c r="C43" s="10">
        <v>3.56</v>
      </c>
      <c r="D43" s="10">
        <v>0.69</v>
      </c>
      <c r="E43" s="10">
        <v>0.24</v>
      </c>
      <c r="G43" s="9">
        <v>2002</v>
      </c>
      <c r="H43" s="10">
        <v>60.8</v>
      </c>
      <c r="I43" s="10">
        <v>17.57</v>
      </c>
      <c r="J43" s="10">
        <v>4.0999999999999996</v>
      </c>
      <c r="K43" s="10">
        <v>1.46</v>
      </c>
      <c r="M43" s="38"/>
      <c r="N43" s="20">
        <v>1990</v>
      </c>
      <c r="O43" s="21">
        <v>38</v>
      </c>
      <c r="P43" s="21">
        <v>43.47</v>
      </c>
      <c r="Q43" s="21">
        <v>51.12</v>
      </c>
      <c r="R43" s="21">
        <v>14.07</v>
      </c>
      <c r="S43" s="21">
        <v>5.34</v>
      </c>
      <c r="T43" s="21">
        <v>0.18029999999999999</v>
      </c>
      <c r="U43" s="21">
        <v>27.6</v>
      </c>
      <c r="V43" s="21">
        <v>0.12889999999999999</v>
      </c>
      <c r="W43" s="21"/>
      <c r="X43" s="23" t="s">
        <v>27</v>
      </c>
      <c r="Z43" s="38"/>
      <c r="AA43" s="20">
        <v>1990</v>
      </c>
      <c r="AB43" s="21">
        <v>60.8</v>
      </c>
      <c r="AC43" s="21">
        <v>43.47</v>
      </c>
      <c r="AD43" s="21">
        <v>84.89</v>
      </c>
      <c r="AE43" s="21">
        <v>35.4</v>
      </c>
      <c r="AF43" s="21">
        <v>17.87</v>
      </c>
      <c r="AG43" s="21">
        <v>0.50729999999999997</v>
      </c>
      <c r="AH43" s="21">
        <v>27.6</v>
      </c>
      <c r="AI43" s="21">
        <v>0.12889999999999999</v>
      </c>
      <c r="AJ43" s="21"/>
      <c r="AK43" s="23" t="s">
        <v>27</v>
      </c>
      <c r="AM43" s="24" t="s">
        <v>34</v>
      </c>
      <c r="AN43" s="20">
        <v>1990</v>
      </c>
      <c r="AO43" s="21">
        <v>38</v>
      </c>
      <c r="AP43" s="21">
        <v>32.53</v>
      </c>
      <c r="AQ43" s="21">
        <v>77.03</v>
      </c>
      <c r="AR43" s="21">
        <v>33.65</v>
      </c>
      <c r="AS43" s="21">
        <v>17.82</v>
      </c>
      <c r="AT43" s="21">
        <v>0.50439999999999996</v>
      </c>
      <c r="AU43" s="21">
        <v>37.67</v>
      </c>
      <c r="AV43" s="21">
        <v>0.2379</v>
      </c>
      <c r="AW43" s="21">
        <v>19.100000000000001</v>
      </c>
      <c r="AX43" s="25" t="s">
        <v>27</v>
      </c>
      <c r="AZ43" s="24" t="s">
        <v>34</v>
      </c>
      <c r="BA43" s="20">
        <v>1990</v>
      </c>
      <c r="BB43" s="21">
        <v>60.8</v>
      </c>
      <c r="BC43" s="21">
        <v>32.53</v>
      </c>
      <c r="BD43" s="21">
        <v>91.78</v>
      </c>
      <c r="BE43" s="21">
        <v>53.31</v>
      </c>
      <c r="BF43" s="21">
        <v>34.51</v>
      </c>
      <c r="BG43" s="21">
        <v>0.90700000000000003</v>
      </c>
      <c r="BH43" s="21">
        <v>37.67</v>
      </c>
      <c r="BI43" s="21">
        <v>0.2379</v>
      </c>
      <c r="BJ43" s="21">
        <v>19.100000000000001</v>
      </c>
      <c r="BK43" s="25" t="s">
        <v>27</v>
      </c>
    </row>
    <row r="44" spans="1:63" ht="30" x14ac:dyDescent="0.25">
      <c r="A44" s="9">
        <v>2005</v>
      </c>
      <c r="B44" s="10">
        <v>38</v>
      </c>
      <c r="C44" s="10">
        <v>3.6</v>
      </c>
      <c r="D44" s="10">
        <v>0.78</v>
      </c>
      <c r="E44" s="10">
        <v>0.3</v>
      </c>
      <c r="G44" s="9">
        <v>2005</v>
      </c>
      <c r="H44" s="10">
        <v>60.8</v>
      </c>
      <c r="I44" s="10">
        <v>16.850000000000001</v>
      </c>
      <c r="J44" s="10">
        <v>4.03</v>
      </c>
      <c r="K44" s="10">
        <v>1.5</v>
      </c>
      <c r="M44" s="39"/>
      <c r="N44" s="20">
        <v>1990</v>
      </c>
      <c r="O44" s="21">
        <v>38</v>
      </c>
      <c r="P44" s="21">
        <v>45.61</v>
      </c>
      <c r="Q44" s="21">
        <v>48.6</v>
      </c>
      <c r="R44" s="21">
        <v>13.03</v>
      </c>
      <c r="S44" s="21">
        <v>4.76</v>
      </c>
      <c r="T44" s="21">
        <v>0.16950000000000001</v>
      </c>
      <c r="U44" s="21">
        <v>28.85</v>
      </c>
      <c r="V44" s="21">
        <v>0.1384</v>
      </c>
      <c r="W44" s="21"/>
      <c r="X44" s="23" t="s">
        <v>27</v>
      </c>
      <c r="Z44" s="39"/>
      <c r="AA44" s="20">
        <v>1990</v>
      </c>
      <c r="AB44" s="21">
        <v>60.8</v>
      </c>
      <c r="AC44" s="21">
        <v>45.61</v>
      </c>
      <c r="AD44" s="21">
        <v>83.15</v>
      </c>
      <c r="AE44" s="21">
        <v>34.04</v>
      </c>
      <c r="AF44" s="21">
        <v>16.88</v>
      </c>
      <c r="AG44" s="21">
        <v>0.49120000000000003</v>
      </c>
      <c r="AH44" s="21">
        <v>28.85</v>
      </c>
      <c r="AI44" s="21">
        <v>0.1384</v>
      </c>
      <c r="AJ44" s="21"/>
      <c r="AK44" s="23" t="s">
        <v>27</v>
      </c>
      <c r="AM44" s="24" t="s">
        <v>35</v>
      </c>
      <c r="AN44" s="20">
        <v>1990</v>
      </c>
      <c r="AO44" s="21" t="s">
        <v>29</v>
      </c>
      <c r="AP44" s="21" t="s">
        <v>29</v>
      </c>
      <c r="AQ44" s="21" t="s">
        <v>29</v>
      </c>
      <c r="AR44" s="21" t="s">
        <v>29</v>
      </c>
      <c r="AS44" s="21" t="s">
        <v>29</v>
      </c>
      <c r="AT44" s="21" t="s">
        <v>29</v>
      </c>
      <c r="AU44" s="21" t="s">
        <v>29</v>
      </c>
      <c r="AV44" s="21" t="s">
        <v>29</v>
      </c>
      <c r="AW44" s="21" t="s">
        <v>29</v>
      </c>
      <c r="AX44" s="20"/>
      <c r="AZ44" s="24" t="s">
        <v>35</v>
      </c>
      <c r="BA44" s="20">
        <v>1990</v>
      </c>
      <c r="BB44" s="21" t="s">
        <v>29</v>
      </c>
      <c r="BC44" s="21" t="s">
        <v>29</v>
      </c>
      <c r="BD44" s="21" t="s">
        <v>29</v>
      </c>
      <c r="BE44" s="21" t="s">
        <v>29</v>
      </c>
      <c r="BF44" s="21" t="s">
        <v>29</v>
      </c>
      <c r="BG44" s="21" t="s">
        <v>29</v>
      </c>
      <c r="BH44" s="21" t="s">
        <v>29</v>
      </c>
      <c r="BI44" s="21" t="s">
        <v>29</v>
      </c>
      <c r="BJ44" s="21" t="s">
        <v>29</v>
      </c>
      <c r="BK44" s="20"/>
    </row>
    <row r="45" spans="1:63" ht="30" x14ac:dyDescent="0.25">
      <c r="M45" s="24" t="s">
        <v>28</v>
      </c>
      <c r="N45" s="20">
        <v>1990</v>
      </c>
      <c r="O45" s="21" t="s">
        <v>29</v>
      </c>
      <c r="P45" s="21" t="s">
        <v>29</v>
      </c>
      <c r="Q45" s="21" t="s">
        <v>29</v>
      </c>
      <c r="R45" s="21" t="s">
        <v>29</v>
      </c>
      <c r="S45" s="21" t="s">
        <v>29</v>
      </c>
      <c r="T45" s="21" t="s">
        <v>29</v>
      </c>
      <c r="U45" s="21" t="s">
        <v>29</v>
      </c>
      <c r="V45" s="21" t="s">
        <v>29</v>
      </c>
      <c r="W45" s="21" t="s">
        <v>29</v>
      </c>
      <c r="X45" s="20"/>
      <c r="Z45" s="24" t="s">
        <v>28</v>
      </c>
      <c r="AA45" s="20">
        <v>1990</v>
      </c>
      <c r="AB45" s="21" t="s">
        <v>29</v>
      </c>
      <c r="AC45" s="21" t="s">
        <v>29</v>
      </c>
      <c r="AD45" s="21" t="s">
        <v>29</v>
      </c>
      <c r="AE45" s="21" t="s">
        <v>29</v>
      </c>
      <c r="AF45" s="21" t="s">
        <v>29</v>
      </c>
      <c r="AG45" s="21" t="s">
        <v>29</v>
      </c>
      <c r="AH45" s="21" t="s">
        <v>29</v>
      </c>
      <c r="AI45" s="21" t="s">
        <v>29</v>
      </c>
      <c r="AJ45" s="21" t="s">
        <v>29</v>
      </c>
      <c r="AK45" s="20"/>
      <c r="AM45" s="24" t="s">
        <v>36</v>
      </c>
      <c r="AN45" s="20">
        <v>1990</v>
      </c>
      <c r="AO45" s="21" t="s">
        <v>29</v>
      </c>
      <c r="AP45" s="21" t="s">
        <v>29</v>
      </c>
      <c r="AQ45" s="21" t="s">
        <v>29</v>
      </c>
      <c r="AR45" s="21" t="s">
        <v>29</v>
      </c>
      <c r="AS45" s="21" t="s">
        <v>29</v>
      </c>
      <c r="AT45" s="21" t="s">
        <v>29</v>
      </c>
      <c r="AU45" s="21" t="s">
        <v>29</v>
      </c>
      <c r="AV45" s="21" t="s">
        <v>29</v>
      </c>
      <c r="AW45" s="21" t="s">
        <v>29</v>
      </c>
      <c r="AX45" s="20"/>
      <c r="AZ45" s="24" t="s">
        <v>36</v>
      </c>
      <c r="BA45" s="20">
        <v>1990</v>
      </c>
      <c r="BB45" s="21" t="s">
        <v>29</v>
      </c>
      <c r="BC45" s="21" t="s">
        <v>29</v>
      </c>
      <c r="BD45" s="21" t="s">
        <v>29</v>
      </c>
      <c r="BE45" s="21" t="s">
        <v>29</v>
      </c>
      <c r="BF45" s="21" t="s">
        <v>29</v>
      </c>
      <c r="BG45" s="21" t="s">
        <v>29</v>
      </c>
      <c r="BH45" s="21" t="s">
        <v>29</v>
      </c>
      <c r="BI45" s="21" t="s">
        <v>29</v>
      </c>
      <c r="BJ45" s="21" t="s">
        <v>29</v>
      </c>
      <c r="BK45" s="20"/>
    </row>
    <row r="46" spans="1:63" ht="51" x14ac:dyDescent="0.25">
      <c r="A46" s="8" t="s">
        <v>13</v>
      </c>
      <c r="B46" s="8" t="s">
        <v>4</v>
      </c>
      <c r="C46" s="8" t="s">
        <v>5</v>
      </c>
      <c r="D46" s="8" t="s">
        <v>6</v>
      </c>
      <c r="E46" s="8" t="s">
        <v>7</v>
      </c>
      <c r="G46" s="8" t="s">
        <v>13</v>
      </c>
      <c r="H46" s="8" t="s">
        <v>4</v>
      </c>
      <c r="I46" s="8" t="s">
        <v>5</v>
      </c>
      <c r="J46" s="8" t="s">
        <v>6</v>
      </c>
      <c r="K46" s="8" t="s">
        <v>7</v>
      </c>
      <c r="M46" s="24" t="s">
        <v>30</v>
      </c>
      <c r="N46" s="20">
        <v>1990</v>
      </c>
      <c r="O46" s="21">
        <v>38</v>
      </c>
      <c r="P46" s="21">
        <v>57.79</v>
      </c>
      <c r="Q46" s="21">
        <v>51.01</v>
      </c>
      <c r="R46" s="21">
        <v>19.75</v>
      </c>
      <c r="S46" s="21">
        <v>9.69</v>
      </c>
      <c r="T46" s="21">
        <v>0.28489999999999999</v>
      </c>
      <c r="U46" s="21">
        <v>46.83</v>
      </c>
      <c r="V46" s="21">
        <v>0.37040000000000001</v>
      </c>
      <c r="W46" s="21">
        <v>0.5</v>
      </c>
      <c r="X46" s="25" t="s">
        <v>27</v>
      </c>
      <c r="Z46" s="24" t="s">
        <v>30</v>
      </c>
      <c r="AA46" s="20">
        <v>1990</v>
      </c>
      <c r="AB46" s="21">
        <v>60.8</v>
      </c>
      <c r="AC46" s="21">
        <v>57.79</v>
      </c>
      <c r="AD46" s="21">
        <v>72.88</v>
      </c>
      <c r="AE46" s="21">
        <v>36.06</v>
      </c>
      <c r="AF46" s="21">
        <v>21.43</v>
      </c>
      <c r="AG46" s="21">
        <v>0.58379999999999999</v>
      </c>
      <c r="AH46" s="21">
        <v>46.83</v>
      </c>
      <c r="AI46" s="21">
        <v>0.37040000000000001</v>
      </c>
      <c r="AJ46" s="21">
        <v>0.5</v>
      </c>
      <c r="AK46" s="25" t="s">
        <v>27</v>
      </c>
      <c r="AM46" s="24" t="s">
        <v>37</v>
      </c>
      <c r="AN46" s="20">
        <v>1990</v>
      </c>
      <c r="AO46" s="21">
        <v>38</v>
      </c>
      <c r="AP46" s="21">
        <v>41.66</v>
      </c>
      <c r="AQ46" s="21">
        <v>58.47</v>
      </c>
      <c r="AR46" s="21">
        <v>19.920000000000002</v>
      </c>
      <c r="AS46" s="21">
        <v>8.9499999999999993</v>
      </c>
      <c r="AT46" s="21">
        <v>0.27189999999999998</v>
      </c>
      <c r="AU46" s="21">
        <v>33.229999999999997</v>
      </c>
      <c r="AV46" s="21">
        <v>0.18720000000000001</v>
      </c>
      <c r="AW46" s="21">
        <v>108</v>
      </c>
      <c r="AX46" s="25" t="s">
        <v>27</v>
      </c>
      <c r="AZ46" s="24" t="s">
        <v>37</v>
      </c>
      <c r="BA46" s="20">
        <v>1990</v>
      </c>
      <c r="BB46" s="21">
        <v>60.8</v>
      </c>
      <c r="BC46" s="21">
        <v>41.66</v>
      </c>
      <c r="BD46" s="21">
        <v>85.38</v>
      </c>
      <c r="BE46" s="21">
        <v>40.380000000000003</v>
      </c>
      <c r="BF46" s="21">
        <v>22.64</v>
      </c>
      <c r="BG46" s="21">
        <v>0.62590000000000001</v>
      </c>
      <c r="BH46" s="21">
        <v>33.229999999999997</v>
      </c>
      <c r="BI46" s="21">
        <v>0.18379999999999999</v>
      </c>
      <c r="BJ46" s="21">
        <v>108</v>
      </c>
      <c r="BK46" s="25" t="s">
        <v>27</v>
      </c>
    </row>
    <row r="47" spans="1:63" ht="34" x14ac:dyDescent="0.25">
      <c r="A47" s="9">
        <v>1981</v>
      </c>
      <c r="B47" s="10">
        <v>38</v>
      </c>
      <c r="C47" s="10">
        <v>59.35</v>
      </c>
      <c r="D47" s="10">
        <v>19.59</v>
      </c>
      <c r="E47" s="10">
        <v>8.59</v>
      </c>
      <c r="G47" s="9">
        <v>1981</v>
      </c>
      <c r="H47" s="10">
        <v>60.8</v>
      </c>
      <c r="I47" s="10">
        <v>86.52</v>
      </c>
      <c r="J47" s="10">
        <v>40.659999999999997</v>
      </c>
      <c r="K47" s="10">
        <v>22.57</v>
      </c>
      <c r="M47" s="37" t="s">
        <v>31</v>
      </c>
      <c r="N47" s="20">
        <v>1990</v>
      </c>
      <c r="O47" s="21">
        <v>38</v>
      </c>
      <c r="P47" s="21">
        <v>43.43</v>
      </c>
      <c r="Q47" s="21">
        <v>53.92</v>
      </c>
      <c r="R47" s="21">
        <v>15.27</v>
      </c>
      <c r="S47" s="21">
        <v>5.89</v>
      </c>
      <c r="T47" s="21">
        <v>0.19670000000000001</v>
      </c>
      <c r="U47" s="21">
        <v>29.49</v>
      </c>
      <c r="V47" s="21">
        <v>0.14829999999999999</v>
      </c>
      <c r="W47" s="21">
        <v>632.9</v>
      </c>
      <c r="X47" s="22" t="s">
        <v>32</v>
      </c>
      <c r="Z47" s="37" t="s">
        <v>31</v>
      </c>
      <c r="AA47" s="20">
        <v>1990</v>
      </c>
      <c r="AB47" s="21">
        <v>60.8</v>
      </c>
      <c r="AC47" s="21">
        <v>43.43</v>
      </c>
      <c r="AD47" s="21">
        <v>85.47</v>
      </c>
      <c r="AE47" s="21">
        <v>36.840000000000003</v>
      </c>
      <c r="AF47" s="21">
        <v>18.93</v>
      </c>
      <c r="AG47" s="21">
        <v>0.53800000000000003</v>
      </c>
      <c r="AH47" s="21">
        <v>28.59</v>
      </c>
      <c r="AI47" s="21">
        <v>0.1469</v>
      </c>
      <c r="AJ47" s="21">
        <v>632.9</v>
      </c>
      <c r="AK47" s="22" t="s">
        <v>32</v>
      </c>
      <c r="AM47" s="24" t="s">
        <v>38</v>
      </c>
      <c r="AN47" s="20">
        <v>1990</v>
      </c>
      <c r="AO47" s="21">
        <v>38</v>
      </c>
      <c r="AP47" s="21">
        <v>76.3</v>
      </c>
      <c r="AQ47" s="21">
        <v>15.01</v>
      </c>
      <c r="AR47" s="21">
        <v>2.71</v>
      </c>
      <c r="AS47" s="21">
        <v>0.8</v>
      </c>
      <c r="AT47" s="21">
        <v>3.1600000000000003E-2</v>
      </c>
      <c r="AU47" s="21">
        <v>32.479999999999997</v>
      </c>
      <c r="AV47" s="21">
        <v>0.17949999999999999</v>
      </c>
      <c r="AW47" s="21">
        <v>17</v>
      </c>
      <c r="AX47" s="25" t="s">
        <v>27</v>
      </c>
      <c r="AZ47" s="24" t="s">
        <v>38</v>
      </c>
      <c r="BA47" s="20">
        <v>1990</v>
      </c>
      <c r="BB47" s="21">
        <v>60.8</v>
      </c>
      <c r="BC47" s="21">
        <v>76.3</v>
      </c>
      <c r="BD47" s="21">
        <v>49.46</v>
      </c>
      <c r="BE47" s="21">
        <v>13.94</v>
      </c>
      <c r="BF47" s="21">
        <v>5.36</v>
      </c>
      <c r="BG47" s="21">
        <v>0.17929999999999999</v>
      </c>
      <c r="BH47" s="21">
        <v>32.479999999999997</v>
      </c>
      <c r="BI47" s="21">
        <v>0.17949999999999999</v>
      </c>
      <c r="BJ47" s="21">
        <v>17</v>
      </c>
      <c r="BK47" s="25" t="s">
        <v>27</v>
      </c>
    </row>
    <row r="48" spans="1:63" ht="30" x14ac:dyDescent="0.25">
      <c r="A48" s="9">
        <v>1984</v>
      </c>
      <c r="B48" s="10">
        <v>38</v>
      </c>
      <c r="C48" s="10">
        <v>55.56</v>
      </c>
      <c r="D48" s="10">
        <v>17.48</v>
      </c>
      <c r="E48" s="10">
        <v>7.39</v>
      </c>
      <c r="G48" s="9">
        <v>1984</v>
      </c>
      <c r="H48" s="10">
        <v>60.8</v>
      </c>
      <c r="I48" s="10">
        <v>84.79</v>
      </c>
      <c r="J48" s="10">
        <v>38.33</v>
      </c>
      <c r="K48" s="10">
        <v>20.68</v>
      </c>
      <c r="M48" s="38"/>
      <c r="N48" s="20">
        <v>1990</v>
      </c>
      <c r="O48" s="21">
        <v>38</v>
      </c>
      <c r="P48" s="21">
        <v>43.43</v>
      </c>
      <c r="Q48" s="21">
        <v>53.13</v>
      </c>
      <c r="R48" s="21">
        <v>14.62</v>
      </c>
      <c r="S48" s="21">
        <v>5.5</v>
      </c>
      <c r="T48" s="21">
        <v>0.18679999999999999</v>
      </c>
      <c r="U48" s="21">
        <v>28.59</v>
      </c>
      <c r="V48" s="21">
        <v>0.13930000000000001</v>
      </c>
      <c r="W48" s="21"/>
      <c r="X48" s="23" t="s">
        <v>27</v>
      </c>
      <c r="Z48" s="38"/>
      <c r="AA48" s="20">
        <v>1990</v>
      </c>
      <c r="AB48" s="21">
        <v>60.8</v>
      </c>
      <c r="AC48" s="21">
        <v>43.43</v>
      </c>
      <c r="AD48" s="21">
        <v>85.45</v>
      </c>
      <c r="AE48" s="21">
        <v>36.270000000000003</v>
      </c>
      <c r="AF48" s="21">
        <v>18.43</v>
      </c>
      <c r="AG48" s="21">
        <v>0.52349999999999997</v>
      </c>
      <c r="AH48" s="21">
        <v>28.59</v>
      </c>
      <c r="AI48" s="21">
        <v>0.13930000000000001</v>
      </c>
      <c r="AJ48" s="21"/>
      <c r="AK48" s="23" t="s">
        <v>27</v>
      </c>
      <c r="AM48" s="14" t="s">
        <v>28</v>
      </c>
      <c r="AN48" s="15">
        <v>1993</v>
      </c>
      <c r="AO48" s="16" t="s">
        <v>29</v>
      </c>
      <c r="AP48" s="16" t="s">
        <v>29</v>
      </c>
      <c r="AQ48" s="16" t="s">
        <v>29</v>
      </c>
      <c r="AR48" s="16" t="s">
        <v>29</v>
      </c>
      <c r="AS48" s="16" t="s">
        <v>29</v>
      </c>
      <c r="AT48" s="16" t="s">
        <v>29</v>
      </c>
      <c r="AU48" s="16" t="s">
        <v>29</v>
      </c>
      <c r="AV48" s="16" t="s">
        <v>29</v>
      </c>
      <c r="AW48" s="16" t="s">
        <v>29</v>
      </c>
      <c r="AX48" s="15"/>
      <c r="AZ48" s="14" t="s">
        <v>28</v>
      </c>
      <c r="BA48" s="15">
        <v>1993</v>
      </c>
      <c r="BB48" s="16" t="s">
        <v>29</v>
      </c>
      <c r="BC48" s="16" t="s">
        <v>29</v>
      </c>
      <c r="BD48" s="16" t="s">
        <v>29</v>
      </c>
      <c r="BE48" s="16" t="s">
        <v>29</v>
      </c>
      <c r="BF48" s="16" t="s">
        <v>29</v>
      </c>
      <c r="BG48" s="16" t="s">
        <v>29</v>
      </c>
      <c r="BH48" s="16" t="s">
        <v>29</v>
      </c>
      <c r="BI48" s="16" t="s">
        <v>29</v>
      </c>
      <c r="BJ48" s="16" t="s">
        <v>29</v>
      </c>
      <c r="BK48" s="15"/>
    </row>
    <row r="49" spans="1:63" ht="30" x14ac:dyDescent="0.25">
      <c r="A49" s="9">
        <v>1987</v>
      </c>
      <c r="B49" s="10">
        <v>38</v>
      </c>
      <c r="C49" s="10">
        <v>54.15</v>
      </c>
      <c r="D49" s="10">
        <v>16.43</v>
      </c>
      <c r="E49" s="10">
        <v>6.71</v>
      </c>
      <c r="G49" s="9">
        <v>1987</v>
      </c>
      <c r="H49" s="10">
        <v>60.8</v>
      </c>
      <c r="I49" s="10">
        <v>83.86</v>
      </c>
      <c r="J49" s="10">
        <v>37.21</v>
      </c>
      <c r="K49" s="10">
        <v>19.7</v>
      </c>
      <c r="M49" s="39"/>
      <c r="N49" s="20">
        <v>1990</v>
      </c>
      <c r="O49" s="21">
        <v>38</v>
      </c>
      <c r="P49" s="21">
        <v>43.43</v>
      </c>
      <c r="Q49" s="21">
        <v>54.48</v>
      </c>
      <c r="R49" s="21">
        <v>15.74</v>
      </c>
      <c r="S49" s="21">
        <v>6.16</v>
      </c>
      <c r="T49" s="21">
        <v>0.20380000000000001</v>
      </c>
      <c r="U49" s="21">
        <v>30.13</v>
      </c>
      <c r="V49" s="21">
        <v>0.15479999999999999</v>
      </c>
      <c r="W49" s="21"/>
      <c r="X49" s="23" t="s">
        <v>27</v>
      </c>
      <c r="Z49" s="39"/>
      <c r="AA49" s="20">
        <v>1990</v>
      </c>
      <c r="AB49" s="21">
        <v>60.8</v>
      </c>
      <c r="AC49" s="21">
        <v>43.43</v>
      </c>
      <c r="AD49" s="21">
        <v>85.48</v>
      </c>
      <c r="AE49" s="21">
        <v>37.25</v>
      </c>
      <c r="AF49" s="21">
        <v>19.29</v>
      </c>
      <c r="AG49" s="21">
        <v>0.54830000000000001</v>
      </c>
      <c r="AH49" s="21">
        <v>28.59</v>
      </c>
      <c r="AI49" s="21">
        <v>0.15229999999999999</v>
      </c>
      <c r="AJ49" s="21"/>
      <c r="AK49" s="23" t="s">
        <v>27</v>
      </c>
      <c r="AM49" s="14" t="s">
        <v>30</v>
      </c>
      <c r="AN49" s="15">
        <v>1993</v>
      </c>
      <c r="AO49" s="16">
        <v>38</v>
      </c>
      <c r="AP49" s="16">
        <v>61.68</v>
      </c>
      <c r="AQ49" s="16">
        <v>47.69</v>
      </c>
      <c r="AR49" s="16">
        <v>17.75</v>
      </c>
      <c r="AS49" s="16">
        <v>8.43</v>
      </c>
      <c r="AT49" s="16">
        <v>0.25430000000000003</v>
      </c>
      <c r="AU49" s="16">
        <v>46.83</v>
      </c>
      <c r="AV49" s="16">
        <v>0.37040000000000001</v>
      </c>
      <c r="AW49" s="16">
        <v>0.52</v>
      </c>
      <c r="AX49" s="17" t="s">
        <v>27</v>
      </c>
      <c r="AZ49" s="14" t="s">
        <v>30</v>
      </c>
      <c r="BA49" s="15">
        <v>1993</v>
      </c>
      <c r="BB49" s="16">
        <v>60.8</v>
      </c>
      <c r="BC49" s="16">
        <v>61.68</v>
      </c>
      <c r="BD49" s="16">
        <v>70.209999999999994</v>
      </c>
      <c r="BE49" s="16">
        <v>33.67</v>
      </c>
      <c r="BF49" s="16">
        <v>19.559999999999999</v>
      </c>
      <c r="BG49" s="16">
        <v>0.53680000000000005</v>
      </c>
      <c r="BH49" s="16">
        <v>46.83</v>
      </c>
      <c r="BI49" s="16">
        <v>0.37040000000000001</v>
      </c>
      <c r="BJ49" s="16">
        <v>0.52</v>
      </c>
      <c r="BK49" s="17" t="s">
        <v>27</v>
      </c>
    </row>
    <row r="50" spans="1:63" ht="34" x14ac:dyDescent="0.25">
      <c r="A50" s="9">
        <v>1990</v>
      </c>
      <c r="B50" s="10">
        <v>38</v>
      </c>
      <c r="C50" s="10">
        <v>51.71</v>
      </c>
      <c r="D50" s="10">
        <v>15.15</v>
      </c>
      <c r="E50" s="10">
        <v>6.02</v>
      </c>
      <c r="G50" s="9">
        <v>1990</v>
      </c>
      <c r="H50" s="10">
        <v>60.8</v>
      </c>
      <c r="I50" s="10">
        <v>82.65</v>
      </c>
      <c r="J50" s="10">
        <v>35.69</v>
      </c>
      <c r="K50" s="10">
        <v>18.55</v>
      </c>
      <c r="M50" s="37" t="s">
        <v>33</v>
      </c>
      <c r="N50" s="20">
        <v>1990</v>
      </c>
      <c r="O50" s="21">
        <v>38</v>
      </c>
      <c r="P50" s="21">
        <v>53.42</v>
      </c>
      <c r="Q50" s="21">
        <v>43.51</v>
      </c>
      <c r="R50" s="21">
        <v>12.59</v>
      </c>
      <c r="S50" s="21">
        <v>4.84</v>
      </c>
      <c r="T50" s="21">
        <v>0.1648</v>
      </c>
      <c r="U50" s="21">
        <v>35.06</v>
      </c>
      <c r="V50" s="21">
        <v>0.20230000000000001</v>
      </c>
      <c r="W50" s="21">
        <v>216.6</v>
      </c>
      <c r="X50" s="22" t="s">
        <v>32</v>
      </c>
      <c r="Z50" s="37" t="s">
        <v>33</v>
      </c>
      <c r="AA50" s="20">
        <v>1990</v>
      </c>
      <c r="AB50" s="21">
        <v>60.8</v>
      </c>
      <c r="AC50" s="21">
        <v>53.42</v>
      </c>
      <c r="AD50" s="21">
        <v>74.14</v>
      </c>
      <c r="AE50" s="21">
        <v>30.65</v>
      </c>
      <c r="AF50" s="21">
        <v>15.62</v>
      </c>
      <c r="AG50" s="21">
        <v>0.44979999999999998</v>
      </c>
      <c r="AH50" s="21">
        <v>35.06</v>
      </c>
      <c r="AI50" s="21">
        <v>0.20230000000000001</v>
      </c>
      <c r="AJ50" s="21">
        <v>216.6</v>
      </c>
      <c r="AK50" s="22" t="s">
        <v>32</v>
      </c>
      <c r="AM50" s="14" t="s">
        <v>31</v>
      </c>
      <c r="AN50" s="15">
        <v>1993</v>
      </c>
      <c r="AO50" s="16">
        <v>38</v>
      </c>
      <c r="AP50" s="16">
        <v>43.76</v>
      </c>
      <c r="AQ50" s="16">
        <v>52.46</v>
      </c>
      <c r="AR50" s="16">
        <v>14.33</v>
      </c>
      <c r="AS50" s="16">
        <v>5.36</v>
      </c>
      <c r="AT50" s="16">
        <v>0.18279999999999999</v>
      </c>
      <c r="AU50" s="16">
        <v>28.59</v>
      </c>
      <c r="AV50" s="16">
        <v>0.13930000000000001</v>
      </c>
      <c r="AW50" s="16">
        <v>664.06</v>
      </c>
      <c r="AX50" s="17" t="s">
        <v>27</v>
      </c>
      <c r="AZ50" s="14" t="s">
        <v>31</v>
      </c>
      <c r="BA50" s="15">
        <v>1993</v>
      </c>
      <c r="BB50" s="16">
        <v>60.8</v>
      </c>
      <c r="BC50" s="16">
        <v>43.76</v>
      </c>
      <c r="BD50" s="16">
        <v>85.11</v>
      </c>
      <c r="BE50" s="16">
        <v>35.9</v>
      </c>
      <c r="BF50" s="16">
        <v>18.16</v>
      </c>
      <c r="BG50" s="16">
        <v>0.51690000000000003</v>
      </c>
      <c r="BH50" s="16">
        <v>28.59</v>
      </c>
      <c r="BI50" s="16">
        <v>0.13930000000000001</v>
      </c>
      <c r="BJ50" s="16">
        <v>664.06</v>
      </c>
      <c r="BK50" s="17" t="s">
        <v>27</v>
      </c>
    </row>
    <row r="51" spans="1:63" ht="30" x14ac:dyDescent="0.25">
      <c r="A51" s="9">
        <v>1993</v>
      </c>
      <c r="B51" s="10">
        <v>38</v>
      </c>
      <c r="C51" s="10">
        <v>46.94</v>
      </c>
      <c r="D51" s="10">
        <v>12.85</v>
      </c>
      <c r="E51" s="10">
        <v>4.84</v>
      </c>
      <c r="G51" s="9">
        <v>1993</v>
      </c>
      <c r="H51" s="10">
        <v>60.8</v>
      </c>
      <c r="I51" s="10">
        <v>79.69</v>
      </c>
      <c r="J51" s="10">
        <v>32.74</v>
      </c>
      <c r="K51" s="10">
        <v>16.41</v>
      </c>
      <c r="M51" s="38"/>
      <c r="N51" s="20">
        <v>1990</v>
      </c>
      <c r="O51" s="21">
        <v>38</v>
      </c>
      <c r="P51" s="21">
        <v>53.42</v>
      </c>
      <c r="Q51" s="21">
        <v>42.69</v>
      </c>
      <c r="R51" s="21">
        <v>12.21</v>
      </c>
      <c r="S51" s="21">
        <v>4.6399999999999997</v>
      </c>
      <c r="T51" s="21">
        <v>0.1593</v>
      </c>
      <c r="U51" s="21">
        <v>34.340000000000003</v>
      </c>
      <c r="V51" s="21">
        <v>0.19289999999999999</v>
      </c>
      <c r="W51" s="21"/>
      <c r="X51" s="23" t="s">
        <v>27</v>
      </c>
      <c r="Z51" s="38"/>
      <c r="AA51" s="20">
        <v>1990</v>
      </c>
      <c r="AB51" s="21">
        <v>60.8</v>
      </c>
      <c r="AC51" s="21">
        <v>53.42</v>
      </c>
      <c r="AD51" s="21">
        <v>73.62</v>
      </c>
      <c r="AE51" s="21">
        <v>30.15</v>
      </c>
      <c r="AF51" s="21">
        <v>15.26</v>
      </c>
      <c r="AG51" s="21">
        <v>0.44090000000000001</v>
      </c>
      <c r="AH51" s="21">
        <v>34.340000000000003</v>
      </c>
      <c r="AI51" s="21">
        <v>0.19289999999999999</v>
      </c>
      <c r="AJ51" s="21"/>
      <c r="AK51" s="23" t="s">
        <v>27</v>
      </c>
      <c r="AM51" s="14" t="s">
        <v>33</v>
      </c>
      <c r="AN51" s="15">
        <v>1993</v>
      </c>
      <c r="AO51" s="16">
        <v>38</v>
      </c>
      <c r="AP51" s="16">
        <v>54.91</v>
      </c>
      <c r="AQ51" s="16">
        <v>40.770000000000003</v>
      </c>
      <c r="AR51" s="16">
        <v>11.39</v>
      </c>
      <c r="AS51" s="16">
        <v>4.24</v>
      </c>
      <c r="AT51" s="16">
        <v>0.14910000000000001</v>
      </c>
      <c r="AU51" s="16">
        <v>34.340000000000003</v>
      </c>
      <c r="AV51" s="16">
        <v>0.19289999999999999</v>
      </c>
      <c r="AW51" s="16">
        <v>235.26</v>
      </c>
      <c r="AX51" s="17" t="s">
        <v>27</v>
      </c>
      <c r="AZ51" s="14" t="s">
        <v>33</v>
      </c>
      <c r="BA51" s="15">
        <v>1993</v>
      </c>
      <c r="BB51" s="16">
        <v>60.8</v>
      </c>
      <c r="BC51" s="16">
        <v>54.91</v>
      </c>
      <c r="BD51" s="16">
        <v>72.11</v>
      </c>
      <c r="BE51" s="16">
        <v>28.95</v>
      </c>
      <c r="BF51" s="16">
        <v>14.45</v>
      </c>
      <c r="BG51" s="16">
        <v>0.4214</v>
      </c>
      <c r="BH51" s="16">
        <v>34.340000000000003</v>
      </c>
      <c r="BI51" s="16">
        <v>0.19289999999999999</v>
      </c>
      <c r="BJ51" s="16">
        <v>235.26</v>
      </c>
      <c r="BK51" s="17" t="s">
        <v>27</v>
      </c>
    </row>
    <row r="52" spans="1:63" ht="30" x14ac:dyDescent="0.25">
      <c r="A52" s="9">
        <v>1996</v>
      </c>
      <c r="B52" s="10">
        <v>38</v>
      </c>
      <c r="C52" s="10">
        <v>47.05</v>
      </c>
      <c r="D52" s="10">
        <v>12.64</v>
      </c>
      <c r="E52" s="10">
        <v>4.6399999999999997</v>
      </c>
      <c r="G52" s="9">
        <v>1996</v>
      </c>
      <c r="H52" s="10">
        <v>60.8</v>
      </c>
      <c r="I52" s="10">
        <v>79.819999999999993</v>
      </c>
      <c r="J52" s="10">
        <v>32.67</v>
      </c>
      <c r="K52" s="10">
        <v>16.25</v>
      </c>
      <c r="M52" s="39"/>
      <c r="N52" s="20">
        <v>1990</v>
      </c>
      <c r="O52" s="21">
        <v>38</v>
      </c>
      <c r="P52" s="21">
        <v>53.42</v>
      </c>
      <c r="Q52" s="21">
        <v>44.09</v>
      </c>
      <c r="R52" s="21">
        <v>12.86</v>
      </c>
      <c r="S52" s="21">
        <v>4.9800000000000004</v>
      </c>
      <c r="T52" s="21">
        <v>0.16880000000000001</v>
      </c>
      <c r="U52" s="21">
        <v>35.57</v>
      </c>
      <c r="V52" s="21">
        <v>0.20899999999999999</v>
      </c>
      <c r="W52" s="21"/>
      <c r="X52" s="23" t="s">
        <v>27</v>
      </c>
      <c r="Z52" s="39"/>
      <c r="AA52" s="20">
        <v>1990</v>
      </c>
      <c r="AB52" s="21">
        <v>60.8</v>
      </c>
      <c r="AC52" s="21">
        <v>53.42</v>
      </c>
      <c r="AD52" s="21">
        <v>74.510000000000005</v>
      </c>
      <c r="AE52" s="21">
        <v>31</v>
      </c>
      <c r="AF52" s="21">
        <v>15.87</v>
      </c>
      <c r="AG52" s="21">
        <v>0.45619999999999999</v>
      </c>
      <c r="AH52" s="21">
        <v>35.57</v>
      </c>
      <c r="AI52" s="21">
        <v>0.20899999999999999</v>
      </c>
      <c r="AJ52" s="21"/>
      <c r="AK52" s="23" t="s">
        <v>27</v>
      </c>
      <c r="AM52" s="14" t="s">
        <v>34</v>
      </c>
      <c r="AN52" s="15">
        <v>1993</v>
      </c>
      <c r="AO52" s="16">
        <v>38</v>
      </c>
      <c r="AP52" s="16">
        <v>34.74</v>
      </c>
      <c r="AQ52" s="16">
        <v>73.81</v>
      </c>
      <c r="AR52" s="16">
        <v>30.81</v>
      </c>
      <c r="AS52" s="16">
        <v>15.79</v>
      </c>
      <c r="AT52" s="16">
        <v>0.45390000000000003</v>
      </c>
      <c r="AU52" s="16">
        <v>37.67</v>
      </c>
      <c r="AV52" s="16">
        <v>0.2379</v>
      </c>
      <c r="AW52" s="16">
        <v>20.61</v>
      </c>
      <c r="AX52" s="17" t="s">
        <v>27</v>
      </c>
      <c r="AZ52" s="14" t="s">
        <v>34</v>
      </c>
      <c r="BA52" s="15">
        <v>1993</v>
      </c>
      <c r="BB52" s="16">
        <v>60.8</v>
      </c>
      <c r="BC52" s="16">
        <v>34.74</v>
      </c>
      <c r="BD52" s="16">
        <v>90.46</v>
      </c>
      <c r="BE52" s="16">
        <v>50.74</v>
      </c>
      <c r="BF52" s="16">
        <v>32.04</v>
      </c>
      <c r="BG52" s="16">
        <v>0.8518</v>
      </c>
      <c r="BH52" s="16">
        <v>37.67</v>
      </c>
      <c r="BI52" s="16">
        <v>0.2379</v>
      </c>
      <c r="BJ52" s="16">
        <v>20.61</v>
      </c>
      <c r="BK52" s="17" t="s">
        <v>27</v>
      </c>
    </row>
    <row r="53" spans="1:63" ht="30" x14ac:dyDescent="0.25">
      <c r="A53" s="9">
        <v>1999</v>
      </c>
      <c r="B53" s="10">
        <v>38</v>
      </c>
      <c r="C53" s="10">
        <v>44.13</v>
      </c>
      <c r="D53" s="10">
        <v>11.74</v>
      </c>
      <c r="E53" s="10">
        <v>4.3</v>
      </c>
      <c r="G53" s="9">
        <v>1999</v>
      </c>
      <c r="H53" s="10">
        <v>60.8</v>
      </c>
      <c r="I53" s="10">
        <v>77.22</v>
      </c>
      <c r="J53" s="10">
        <v>30.99</v>
      </c>
      <c r="K53" s="10">
        <v>15.27</v>
      </c>
      <c r="M53" s="24" t="s">
        <v>34</v>
      </c>
      <c r="N53" s="20">
        <v>1990</v>
      </c>
      <c r="O53" s="21">
        <v>38</v>
      </c>
      <c r="P53" s="21">
        <v>32.53</v>
      </c>
      <c r="Q53" s="21">
        <v>77.03</v>
      </c>
      <c r="R53" s="21">
        <v>33.65</v>
      </c>
      <c r="S53" s="21">
        <v>17.82</v>
      </c>
      <c r="T53" s="21">
        <v>0.50439999999999996</v>
      </c>
      <c r="U53" s="21">
        <v>37.67</v>
      </c>
      <c r="V53" s="21">
        <v>0.2379</v>
      </c>
      <c r="W53" s="21">
        <v>19.100000000000001</v>
      </c>
      <c r="X53" s="25" t="s">
        <v>27</v>
      </c>
      <c r="Z53" s="24" t="s">
        <v>34</v>
      </c>
      <c r="AA53" s="20">
        <v>1990</v>
      </c>
      <c r="AB53" s="21">
        <v>60.8</v>
      </c>
      <c r="AC53" s="21">
        <v>32.53</v>
      </c>
      <c r="AD53" s="21">
        <v>91.78</v>
      </c>
      <c r="AE53" s="21">
        <v>53.31</v>
      </c>
      <c r="AF53" s="21">
        <v>34.51</v>
      </c>
      <c r="AG53" s="21">
        <v>0.90700000000000003</v>
      </c>
      <c r="AH53" s="21">
        <v>37.67</v>
      </c>
      <c r="AI53" s="21">
        <v>0.2379</v>
      </c>
      <c r="AJ53" s="21">
        <v>19.100000000000001</v>
      </c>
      <c r="AK53" s="25" t="s">
        <v>27</v>
      </c>
      <c r="AM53" s="14" t="s">
        <v>35</v>
      </c>
      <c r="AN53" s="15">
        <v>1993</v>
      </c>
      <c r="AO53" s="16" t="s">
        <v>29</v>
      </c>
      <c r="AP53" s="16" t="s">
        <v>29</v>
      </c>
      <c r="AQ53" s="16" t="s">
        <v>29</v>
      </c>
      <c r="AR53" s="16" t="s">
        <v>29</v>
      </c>
      <c r="AS53" s="16" t="s">
        <v>29</v>
      </c>
      <c r="AT53" s="16" t="s">
        <v>29</v>
      </c>
      <c r="AU53" s="16" t="s">
        <v>29</v>
      </c>
      <c r="AV53" s="16" t="s">
        <v>29</v>
      </c>
      <c r="AW53" s="16" t="s">
        <v>29</v>
      </c>
      <c r="AX53" s="15"/>
      <c r="AZ53" s="14" t="s">
        <v>35</v>
      </c>
      <c r="BA53" s="15">
        <v>1993</v>
      </c>
      <c r="BB53" s="16" t="s">
        <v>29</v>
      </c>
      <c r="BC53" s="16" t="s">
        <v>29</v>
      </c>
      <c r="BD53" s="16" t="s">
        <v>29</v>
      </c>
      <c r="BE53" s="16" t="s">
        <v>29</v>
      </c>
      <c r="BF53" s="16" t="s">
        <v>29</v>
      </c>
      <c r="BG53" s="16" t="s">
        <v>29</v>
      </c>
      <c r="BH53" s="16" t="s">
        <v>29</v>
      </c>
      <c r="BI53" s="16" t="s">
        <v>29</v>
      </c>
      <c r="BJ53" s="16" t="s">
        <v>29</v>
      </c>
      <c r="BK53" s="15"/>
    </row>
    <row r="54" spans="1:63" ht="17" x14ac:dyDescent="0.25">
      <c r="A54" s="9">
        <v>2002</v>
      </c>
      <c r="B54" s="10">
        <v>38</v>
      </c>
      <c r="C54" s="10">
        <v>43.8</v>
      </c>
      <c r="D54" s="10">
        <v>11.49</v>
      </c>
      <c r="E54" s="10">
        <v>4.1500000000000004</v>
      </c>
      <c r="G54" s="9">
        <v>2002</v>
      </c>
      <c r="H54" s="10">
        <v>60.8</v>
      </c>
      <c r="I54" s="10">
        <v>77.040000000000006</v>
      </c>
      <c r="J54" s="10">
        <v>30.74</v>
      </c>
      <c r="K54" s="10">
        <v>15.05</v>
      </c>
      <c r="M54" s="24" t="s">
        <v>35</v>
      </c>
      <c r="N54" s="20">
        <v>1990</v>
      </c>
      <c r="O54" s="21" t="s">
        <v>29</v>
      </c>
      <c r="P54" s="21" t="s">
        <v>29</v>
      </c>
      <c r="Q54" s="21" t="s">
        <v>29</v>
      </c>
      <c r="R54" s="21" t="s">
        <v>29</v>
      </c>
      <c r="S54" s="21" t="s">
        <v>29</v>
      </c>
      <c r="T54" s="21" t="s">
        <v>29</v>
      </c>
      <c r="U54" s="21" t="s">
        <v>29</v>
      </c>
      <c r="V54" s="21" t="s">
        <v>29</v>
      </c>
      <c r="W54" s="21" t="s">
        <v>29</v>
      </c>
      <c r="X54" s="20"/>
      <c r="Z54" s="24" t="s">
        <v>35</v>
      </c>
      <c r="AA54" s="20">
        <v>1990</v>
      </c>
      <c r="AB54" s="21" t="s">
        <v>29</v>
      </c>
      <c r="AC54" s="21" t="s">
        <v>29</v>
      </c>
      <c r="AD54" s="21" t="s">
        <v>29</v>
      </c>
      <c r="AE54" s="21" t="s">
        <v>29</v>
      </c>
      <c r="AF54" s="21" t="s">
        <v>29</v>
      </c>
      <c r="AG54" s="21" t="s">
        <v>29</v>
      </c>
      <c r="AH54" s="21" t="s">
        <v>29</v>
      </c>
      <c r="AI54" s="21" t="s">
        <v>29</v>
      </c>
      <c r="AJ54" s="21" t="s">
        <v>29</v>
      </c>
      <c r="AK54" s="20"/>
      <c r="AM54" s="14" t="s">
        <v>36</v>
      </c>
      <c r="AN54" s="15">
        <v>1993</v>
      </c>
      <c r="AO54" s="16" t="s">
        <v>29</v>
      </c>
      <c r="AP54" s="16" t="s">
        <v>29</v>
      </c>
      <c r="AQ54" s="16" t="s">
        <v>29</v>
      </c>
      <c r="AR54" s="16" t="s">
        <v>29</v>
      </c>
      <c r="AS54" s="16" t="s">
        <v>29</v>
      </c>
      <c r="AT54" s="16" t="s">
        <v>29</v>
      </c>
      <c r="AU54" s="16" t="s">
        <v>29</v>
      </c>
      <c r="AV54" s="16" t="s">
        <v>29</v>
      </c>
      <c r="AW54" s="16" t="s">
        <v>29</v>
      </c>
      <c r="AX54" s="15"/>
      <c r="AZ54" s="14" t="s">
        <v>36</v>
      </c>
      <c r="BA54" s="15">
        <v>1993</v>
      </c>
      <c r="BB54" s="16" t="s">
        <v>29</v>
      </c>
      <c r="BC54" s="16" t="s">
        <v>29</v>
      </c>
      <c r="BD54" s="16" t="s">
        <v>29</v>
      </c>
      <c r="BE54" s="16" t="s">
        <v>29</v>
      </c>
      <c r="BF54" s="16" t="s">
        <v>29</v>
      </c>
      <c r="BG54" s="16" t="s">
        <v>29</v>
      </c>
      <c r="BH54" s="16" t="s">
        <v>29</v>
      </c>
      <c r="BI54" s="16" t="s">
        <v>29</v>
      </c>
      <c r="BJ54" s="16" t="s">
        <v>29</v>
      </c>
      <c r="BK54" s="15"/>
    </row>
    <row r="55" spans="1:63" ht="30" x14ac:dyDescent="0.25">
      <c r="A55" s="9">
        <v>2005</v>
      </c>
      <c r="B55" s="10">
        <v>38</v>
      </c>
      <c r="C55" s="10">
        <v>40.340000000000003</v>
      </c>
      <c r="D55" s="10">
        <v>10.29</v>
      </c>
      <c r="E55" s="10">
        <v>3.64</v>
      </c>
      <c r="G55" s="9">
        <v>2005</v>
      </c>
      <c r="H55" s="10">
        <v>60.8</v>
      </c>
      <c r="I55" s="10">
        <v>73.91</v>
      </c>
      <c r="J55" s="10">
        <v>28.7</v>
      </c>
      <c r="K55" s="10">
        <v>13.81</v>
      </c>
      <c r="M55" s="24" t="s">
        <v>36</v>
      </c>
      <c r="N55" s="20">
        <v>1990</v>
      </c>
      <c r="O55" s="21" t="s">
        <v>29</v>
      </c>
      <c r="P55" s="21" t="s">
        <v>29</v>
      </c>
      <c r="Q55" s="21" t="s">
        <v>29</v>
      </c>
      <c r="R55" s="21" t="s">
        <v>29</v>
      </c>
      <c r="S55" s="21" t="s">
        <v>29</v>
      </c>
      <c r="T55" s="21" t="s">
        <v>29</v>
      </c>
      <c r="U55" s="21" t="s">
        <v>29</v>
      </c>
      <c r="V55" s="21" t="s">
        <v>29</v>
      </c>
      <c r="W55" s="21" t="s">
        <v>29</v>
      </c>
      <c r="X55" s="20"/>
      <c r="Z55" s="24" t="s">
        <v>36</v>
      </c>
      <c r="AA55" s="20">
        <v>1990</v>
      </c>
      <c r="AB55" s="21" t="s">
        <v>29</v>
      </c>
      <c r="AC55" s="21" t="s">
        <v>29</v>
      </c>
      <c r="AD55" s="21" t="s">
        <v>29</v>
      </c>
      <c r="AE55" s="21" t="s">
        <v>29</v>
      </c>
      <c r="AF55" s="21" t="s">
        <v>29</v>
      </c>
      <c r="AG55" s="21" t="s">
        <v>29</v>
      </c>
      <c r="AH55" s="21" t="s">
        <v>29</v>
      </c>
      <c r="AI55" s="21" t="s">
        <v>29</v>
      </c>
      <c r="AJ55" s="21" t="s">
        <v>29</v>
      </c>
      <c r="AK55" s="20"/>
      <c r="AM55" s="14" t="s">
        <v>37</v>
      </c>
      <c r="AN55" s="15">
        <v>1993</v>
      </c>
      <c r="AO55" s="16">
        <v>38</v>
      </c>
      <c r="AP55" s="16">
        <v>63.34</v>
      </c>
      <c r="AQ55" s="16">
        <v>23.87</v>
      </c>
      <c r="AR55" s="16">
        <v>4.1900000000000004</v>
      </c>
      <c r="AS55" s="16">
        <v>1.1000000000000001</v>
      </c>
      <c r="AT55" s="16">
        <v>4.9000000000000002E-2</v>
      </c>
      <c r="AU55" s="16">
        <v>30.31</v>
      </c>
      <c r="AV55" s="16">
        <v>0.1565</v>
      </c>
      <c r="AW55" s="16">
        <v>116.44</v>
      </c>
      <c r="AX55" s="17" t="s">
        <v>27</v>
      </c>
      <c r="AZ55" s="14" t="s">
        <v>37</v>
      </c>
      <c r="BA55" s="15">
        <v>1993</v>
      </c>
      <c r="BB55" s="16">
        <v>60.8</v>
      </c>
      <c r="BC55" s="16">
        <v>63.34</v>
      </c>
      <c r="BD55" s="16">
        <v>63.78</v>
      </c>
      <c r="BE55" s="16">
        <v>19.7</v>
      </c>
      <c r="BF55" s="16">
        <v>7.86</v>
      </c>
      <c r="BG55" s="16">
        <v>0.25540000000000002</v>
      </c>
      <c r="BH55" s="16">
        <v>30.31</v>
      </c>
      <c r="BI55" s="16">
        <v>0.1565</v>
      </c>
      <c r="BJ55" s="16">
        <v>116.44</v>
      </c>
      <c r="BK55" s="17" t="s">
        <v>27</v>
      </c>
    </row>
    <row r="56" spans="1:63" ht="34" x14ac:dyDescent="0.25">
      <c r="A56" t="s">
        <v>39</v>
      </c>
      <c r="M56" s="24" t="s">
        <v>37</v>
      </c>
      <c r="N56" s="20">
        <v>1990</v>
      </c>
      <c r="O56" s="21">
        <v>38</v>
      </c>
      <c r="P56" s="21">
        <v>41.66</v>
      </c>
      <c r="Q56" s="21">
        <v>58.47</v>
      </c>
      <c r="R56" s="21">
        <v>19.920000000000002</v>
      </c>
      <c r="S56" s="21">
        <v>8.9499999999999993</v>
      </c>
      <c r="T56" s="21">
        <v>0.27189999999999998</v>
      </c>
      <c r="U56" s="21">
        <v>33.229999999999997</v>
      </c>
      <c r="V56" s="21">
        <v>0.18720000000000001</v>
      </c>
      <c r="W56" s="21">
        <v>108</v>
      </c>
      <c r="X56" s="25" t="s">
        <v>27</v>
      </c>
      <c r="Z56" s="24" t="s">
        <v>37</v>
      </c>
      <c r="AA56" s="20">
        <v>1990</v>
      </c>
      <c r="AB56" s="21">
        <v>60.8</v>
      </c>
      <c r="AC56" s="21">
        <v>41.66</v>
      </c>
      <c r="AD56" s="21">
        <v>85.38</v>
      </c>
      <c r="AE56" s="21">
        <v>40.380000000000003</v>
      </c>
      <c r="AF56" s="21">
        <v>22.64</v>
      </c>
      <c r="AG56" s="21">
        <v>0.62590000000000001</v>
      </c>
      <c r="AH56" s="21">
        <v>33.229999999999997</v>
      </c>
      <c r="AI56" s="21">
        <v>0.18379999999999999</v>
      </c>
      <c r="AJ56" s="21">
        <v>108</v>
      </c>
      <c r="AK56" s="25" t="s">
        <v>27</v>
      </c>
      <c r="AM56" s="34" t="s">
        <v>38</v>
      </c>
      <c r="AN56" s="15">
        <v>1993</v>
      </c>
      <c r="AO56" s="16">
        <v>38</v>
      </c>
      <c r="AP56" s="16">
        <v>81.72</v>
      </c>
      <c r="AQ56" s="16">
        <v>14.7</v>
      </c>
      <c r="AR56" s="16">
        <v>2.79</v>
      </c>
      <c r="AS56" s="16">
        <v>0.81</v>
      </c>
      <c r="AT56" s="16">
        <v>3.3399999999999999E-2</v>
      </c>
      <c r="AU56" s="16">
        <v>33.94</v>
      </c>
      <c r="AV56" s="16">
        <v>0.19470000000000001</v>
      </c>
      <c r="AW56" s="16">
        <v>17.649999999999999</v>
      </c>
      <c r="AX56" s="18" t="s">
        <v>32</v>
      </c>
      <c r="AZ56" s="34" t="s">
        <v>38</v>
      </c>
      <c r="BA56" s="15">
        <v>1993</v>
      </c>
      <c r="BB56" s="16">
        <v>60.8</v>
      </c>
      <c r="BC56" s="16">
        <v>81.72</v>
      </c>
      <c r="BD56" s="16">
        <v>45.67</v>
      </c>
      <c r="BE56" s="16">
        <v>13.05</v>
      </c>
      <c r="BF56" s="16">
        <v>5.04</v>
      </c>
      <c r="BG56" s="16">
        <v>0.1694</v>
      </c>
      <c r="BH56" s="16">
        <v>33.94</v>
      </c>
      <c r="BI56" s="16">
        <v>0.19270000000000001</v>
      </c>
      <c r="BJ56" s="16">
        <v>17.649999999999999</v>
      </c>
      <c r="BK56" s="18" t="s">
        <v>32</v>
      </c>
    </row>
    <row r="57" spans="1:63" ht="51" x14ac:dyDescent="0.25">
      <c r="A57" s="8" t="s">
        <v>13</v>
      </c>
      <c r="B57" s="8" t="s">
        <v>4</v>
      </c>
      <c r="C57" s="8" t="s">
        <v>5</v>
      </c>
      <c r="D57" s="8" t="s">
        <v>6</v>
      </c>
      <c r="E57" s="8" t="s">
        <v>7</v>
      </c>
      <c r="G57" s="8" t="s">
        <v>13</v>
      </c>
      <c r="H57" s="8" t="s">
        <v>4</v>
      </c>
      <c r="I57" s="8" t="s">
        <v>5</v>
      </c>
      <c r="J57" s="8" t="s">
        <v>6</v>
      </c>
      <c r="K57" s="8" t="s">
        <v>7</v>
      </c>
      <c r="M57" s="24" t="s">
        <v>38</v>
      </c>
      <c r="N57" s="20">
        <v>1990</v>
      </c>
      <c r="O57" s="21">
        <v>38</v>
      </c>
      <c r="P57" s="21">
        <v>76.3</v>
      </c>
      <c r="Q57" s="21">
        <v>15.01</v>
      </c>
      <c r="R57" s="21">
        <v>2.71</v>
      </c>
      <c r="S57" s="21">
        <v>0.8</v>
      </c>
      <c r="T57" s="21">
        <v>3.1600000000000003E-2</v>
      </c>
      <c r="U57" s="21">
        <v>32.479999999999997</v>
      </c>
      <c r="V57" s="21">
        <v>0.17949999999999999</v>
      </c>
      <c r="W57" s="21">
        <v>17</v>
      </c>
      <c r="X57" s="25" t="s">
        <v>27</v>
      </c>
      <c r="Z57" s="24" t="s">
        <v>38</v>
      </c>
      <c r="AA57" s="20">
        <v>1990</v>
      </c>
      <c r="AB57" s="21">
        <v>60.8</v>
      </c>
      <c r="AC57" s="21">
        <v>76.3</v>
      </c>
      <c r="AD57" s="21">
        <v>49.46</v>
      </c>
      <c r="AE57" s="21">
        <v>13.94</v>
      </c>
      <c r="AF57" s="21">
        <v>5.36</v>
      </c>
      <c r="AG57" s="21">
        <v>0.17929999999999999</v>
      </c>
      <c r="AH57" s="21">
        <v>32.479999999999997</v>
      </c>
      <c r="AI57" s="21">
        <v>0.17949999999999999</v>
      </c>
      <c r="AJ57" s="21">
        <v>17</v>
      </c>
      <c r="AK57" s="25" t="s">
        <v>27</v>
      </c>
      <c r="AM57" s="35"/>
      <c r="AN57" s="15">
        <v>1993</v>
      </c>
      <c r="AO57" s="16">
        <v>38</v>
      </c>
      <c r="AP57" s="16">
        <v>76.94</v>
      </c>
      <c r="AQ57" s="16">
        <v>20.47</v>
      </c>
      <c r="AR57" s="16">
        <v>4.09</v>
      </c>
      <c r="AS57" s="16">
        <v>1.18</v>
      </c>
      <c r="AT57" s="16">
        <v>4.87E-2</v>
      </c>
      <c r="AU57" s="16">
        <v>35.409999999999997</v>
      </c>
      <c r="AV57" s="16">
        <v>0.2099</v>
      </c>
      <c r="AW57" s="16"/>
      <c r="AX57" s="19" t="s">
        <v>27</v>
      </c>
      <c r="AZ57" s="35"/>
      <c r="BA57" s="15">
        <v>1993</v>
      </c>
      <c r="BB57" s="16">
        <v>60.8</v>
      </c>
      <c r="BC57" s="16">
        <v>76.94</v>
      </c>
      <c r="BD57" s="16">
        <v>51.97</v>
      </c>
      <c r="BE57" s="16">
        <v>16.25</v>
      </c>
      <c r="BF57" s="16">
        <v>6.6</v>
      </c>
      <c r="BG57" s="16">
        <v>0.2165</v>
      </c>
      <c r="BH57" s="16">
        <v>35.409999999999997</v>
      </c>
      <c r="BI57" s="16">
        <v>0.2059</v>
      </c>
      <c r="BJ57" s="16"/>
      <c r="BK57" s="19" t="s">
        <v>27</v>
      </c>
    </row>
    <row r="58" spans="1:63" ht="34" x14ac:dyDescent="0.25">
      <c r="A58" s="9">
        <v>1981</v>
      </c>
      <c r="B58" s="10">
        <v>38</v>
      </c>
      <c r="C58" s="10">
        <v>61.03</v>
      </c>
      <c r="D58" s="10">
        <v>20.48</v>
      </c>
      <c r="E58" s="10">
        <v>9.06</v>
      </c>
      <c r="G58" s="9">
        <v>1981</v>
      </c>
      <c r="H58" s="10">
        <v>60.8</v>
      </c>
      <c r="I58" s="10">
        <v>86.85</v>
      </c>
      <c r="J58" s="10">
        <v>41.57</v>
      </c>
      <c r="K58" s="10">
        <v>23.33</v>
      </c>
      <c r="M58" s="34" t="s">
        <v>26</v>
      </c>
      <c r="N58" s="15">
        <v>1993</v>
      </c>
      <c r="O58" s="16">
        <v>38</v>
      </c>
      <c r="P58" s="16">
        <v>45.18</v>
      </c>
      <c r="Q58" s="16">
        <v>51.01</v>
      </c>
      <c r="R58" s="16">
        <v>14.28</v>
      </c>
      <c r="S58" s="16">
        <v>5.39</v>
      </c>
      <c r="T58" s="16">
        <v>0.18390000000000001</v>
      </c>
      <c r="U58" s="16">
        <v>29.8</v>
      </c>
      <c r="V58" s="16">
        <v>0.14949999999999999</v>
      </c>
      <c r="W58" s="16">
        <v>120.98</v>
      </c>
      <c r="X58" s="18" t="s">
        <v>32</v>
      </c>
      <c r="Z58" s="34" t="s">
        <v>26</v>
      </c>
      <c r="AA58" s="15">
        <v>1993</v>
      </c>
      <c r="AB58" s="16">
        <v>60.8</v>
      </c>
      <c r="AC58" s="16">
        <v>45.18</v>
      </c>
      <c r="AD58" s="16">
        <v>83.13</v>
      </c>
      <c r="AE58" s="16">
        <v>35.11</v>
      </c>
      <c r="AF58" s="16">
        <v>17.87</v>
      </c>
      <c r="AG58" s="16">
        <v>0.50829999999999997</v>
      </c>
      <c r="AH58" s="16">
        <v>29.8</v>
      </c>
      <c r="AI58" s="16">
        <v>0.14949999999999999</v>
      </c>
      <c r="AJ58" s="16">
        <v>120.98</v>
      </c>
      <c r="AK58" s="18" t="s">
        <v>32</v>
      </c>
      <c r="AM58" s="36"/>
      <c r="AN58" s="15">
        <v>1993</v>
      </c>
      <c r="AO58" s="16">
        <v>38</v>
      </c>
      <c r="AP58" s="16">
        <v>86.5</v>
      </c>
      <c r="AQ58" s="16">
        <v>8.93</v>
      </c>
      <c r="AR58" s="16">
        <v>1.49</v>
      </c>
      <c r="AS58" s="16">
        <v>0.44</v>
      </c>
      <c r="AT58" s="16">
        <v>1.7999999999999999E-2</v>
      </c>
      <c r="AU58" s="16">
        <v>32.479999999999997</v>
      </c>
      <c r="AV58" s="16">
        <v>0.17949999999999999</v>
      </c>
      <c r="AW58" s="16"/>
      <c r="AX58" s="19" t="s">
        <v>27</v>
      </c>
      <c r="AZ58" s="36"/>
      <c r="BA58" s="15">
        <v>1993</v>
      </c>
      <c r="BB58" s="16">
        <v>60.8</v>
      </c>
      <c r="BC58" s="16">
        <v>86.5</v>
      </c>
      <c r="BD58" s="16">
        <v>39.369999999999997</v>
      </c>
      <c r="BE58" s="16">
        <v>9.85</v>
      </c>
      <c r="BF58" s="16">
        <v>3.48</v>
      </c>
      <c r="BG58" s="16">
        <v>0.12230000000000001</v>
      </c>
      <c r="BH58" s="16">
        <v>32.479999999999997</v>
      </c>
      <c r="BI58" s="16">
        <v>0.17949999999999999</v>
      </c>
      <c r="BJ58" s="16"/>
      <c r="BK58" s="19" t="s">
        <v>27</v>
      </c>
    </row>
    <row r="59" spans="1:63" ht="30" x14ac:dyDescent="0.25">
      <c r="A59" s="9">
        <v>1984</v>
      </c>
      <c r="B59" s="10">
        <v>38</v>
      </c>
      <c r="C59" s="10">
        <v>56.62</v>
      </c>
      <c r="D59" s="10">
        <v>18.100000000000001</v>
      </c>
      <c r="E59" s="10">
        <v>7.72</v>
      </c>
      <c r="G59" s="9">
        <v>1984</v>
      </c>
      <c r="H59" s="10">
        <v>60.8</v>
      </c>
      <c r="I59" s="10">
        <v>84.85</v>
      </c>
      <c r="J59" s="10">
        <v>38.9</v>
      </c>
      <c r="K59" s="10">
        <v>21.19</v>
      </c>
      <c r="M59" s="35"/>
      <c r="N59" s="15">
        <v>1993</v>
      </c>
      <c r="O59" s="16">
        <v>38</v>
      </c>
      <c r="P59" s="16">
        <v>47.94</v>
      </c>
      <c r="Q59" s="16">
        <v>51</v>
      </c>
      <c r="R59" s="16">
        <v>14.7</v>
      </c>
      <c r="S59" s="16">
        <v>5.52</v>
      </c>
      <c r="T59" s="16">
        <v>0.1908</v>
      </c>
      <c r="U59" s="16">
        <v>33.46</v>
      </c>
      <c r="V59" s="16">
        <v>0.18390000000000001</v>
      </c>
      <c r="W59" s="16"/>
      <c r="X59" s="19" t="s">
        <v>27</v>
      </c>
      <c r="Z59" s="35"/>
      <c r="AA59" s="15">
        <v>1993</v>
      </c>
      <c r="AB59" s="16">
        <v>60.8</v>
      </c>
      <c r="AC59" s="16">
        <v>47.94</v>
      </c>
      <c r="AD59" s="16">
        <v>80.28</v>
      </c>
      <c r="AE59" s="16">
        <v>34.72</v>
      </c>
      <c r="AF59" s="16">
        <v>17.940000000000001</v>
      </c>
      <c r="AG59" s="16">
        <v>0.51139999999999997</v>
      </c>
      <c r="AH59" s="16">
        <v>33.46</v>
      </c>
      <c r="AI59" s="16">
        <v>0.18390000000000001</v>
      </c>
      <c r="AJ59" s="16"/>
      <c r="AK59" s="19" t="s">
        <v>27</v>
      </c>
      <c r="AM59" s="24" t="s">
        <v>28</v>
      </c>
      <c r="AN59" s="20">
        <v>1996</v>
      </c>
      <c r="AO59" s="21" t="s">
        <v>29</v>
      </c>
      <c r="AP59" s="21" t="s">
        <v>29</v>
      </c>
      <c r="AQ59" s="21" t="s">
        <v>29</v>
      </c>
      <c r="AR59" s="21" t="s">
        <v>29</v>
      </c>
      <c r="AS59" s="21" t="s">
        <v>29</v>
      </c>
      <c r="AT59" s="21" t="s">
        <v>29</v>
      </c>
      <c r="AU59" s="21" t="s">
        <v>29</v>
      </c>
      <c r="AV59" s="21" t="s">
        <v>29</v>
      </c>
      <c r="AW59" s="21" t="s">
        <v>29</v>
      </c>
      <c r="AX59" s="20"/>
      <c r="AZ59" s="24" t="s">
        <v>28</v>
      </c>
      <c r="BA59" s="20">
        <v>1996</v>
      </c>
      <c r="BB59" s="21" t="s">
        <v>29</v>
      </c>
      <c r="BC59" s="21" t="s">
        <v>29</v>
      </c>
      <c r="BD59" s="21" t="s">
        <v>29</v>
      </c>
      <c r="BE59" s="21" t="s">
        <v>29</v>
      </c>
      <c r="BF59" s="21" t="s">
        <v>29</v>
      </c>
      <c r="BG59" s="21" t="s">
        <v>29</v>
      </c>
      <c r="BH59" s="21" t="s">
        <v>29</v>
      </c>
      <c r="BI59" s="21" t="s">
        <v>29</v>
      </c>
      <c r="BJ59" s="21" t="s">
        <v>29</v>
      </c>
      <c r="BK59" s="20"/>
    </row>
    <row r="60" spans="1:63" ht="30" x14ac:dyDescent="0.25">
      <c r="A60" s="9">
        <v>1987</v>
      </c>
      <c r="B60" s="10">
        <v>38</v>
      </c>
      <c r="C60" s="10">
        <v>54.86</v>
      </c>
      <c r="D60" s="10">
        <v>16.88</v>
      </c>
      <c r="E60" s="10">
        <v>6.96</v>
      </c>
      <c r="G60" s="9">
        <v>1987</v>
      </c>
      <c r="H60" s="10">
        <v>60.8</v>
      </c>
      <c r="I60" s="10">
        <v>83.92</v>
      </c>
      <c r="J60" s="10">
        <v>37.619999999999997</v>
      </c>
      <c r="K60" s="10">
        <v>20.07</v>
      </c>
      <c r="M60" s="36"/>
      <c r="N60" s="15">
        <v>1993</v>
      </c>
      <c r="O60" s="16">
        <v>38</v>
      </c>
      <c r="P60" s="16">
        <v>43.52</v>
      </c>
      <c r="Q60" s="16">
        <v>51.02</v>
      </c>
      <c r="R60" s="16">
        <v>14.02</v>
      </c>
      <c r="S60" s="16">
        <v>5.32</v>
      </c>
      <c r="T60" s="16">
        <v>0.1797</v>
      </c>
      <c r="U60" s="16">
        <v>27.6</v>
      </c>
      <c r="V60" s="16">
        <v>0.12889999999999999</v>
      </c>
      <c r="W60" s="16"/>
      <c r="X60" s="19" t="s">
        <v>27</v>
      </c>
      <c r="Z60" s="36"/>
      <c r="AA60" s="15">
        <v>1993</v>
      </c>
      <c r="AB60" s="16">
        <v>60.8</v>
      </c>
      <c r="AC60" s="16">
        <v>43.52</v>
      </c>
      <c r="AD60" s="16">
        <v>84.84</v>
      </c>
      <c r="AE60" s="16">
        <v>35.35</v>
      </c>
      <c r="AF60" s="16">
        <v>17.829999999999998</v>
      </c>
      <c r="AG60" s="16">
        <v>0.50639999999999996</v>
      </c>
      <c r="AH60" s="16">
        <v>27.6</v>
      </c>
      <c r="AI60" s="16">
        <v>0.12889999999999999</v>
      </c>
      <c r="AJ60" s="16"/>
      <c r="AK60" s="19" t="s">
        <v>27</v>
      </c>
      <c r="AM60" s="24" t="s">
        <v>30</v>
      </c>
      <c r="AN60" s="20">
        <v>1996</v>
      </c>
      <c r="AO60" s="21">
        <v>38</v>
      </c>
      <c r="AP60" s="21">
        <v>61.67</v>
      </c>
      <c r="AQ60" s="21">
        <v>47.69</v>
      </c>
      <c r="AR60" s="21">
        <v>17.760000000000002</v>
      </c>
      <c r="AS60" s="21">
        <v>8.43</v>
      </c>
      <c r="AT60" s="21">
        <v>0.25209999999999999</v>
      </c>
      <c r="AU60" s="21">
        <v>46.83</v>
      </c>
      <c r="AV60" s="21">
        <v>0.37040000000000001</v>
      </c>
      <c r="AW60" s="21">
        <v>0.5</v>
      </c>
      <c r="AX60" s="25" t="s">
        <v>27</v>
      </c>
      <c r="AZ60" s="24" t="s">
        <v>30</v>
      </c>
      <c r="BA60" s="20">
        <v>1996</v>
      </c>
      <c r="BB60" s="21">
        <v>60.8</v>
      </c>
      <c r="BC60" s="21">
        <v>61.67</v>
      </c>
      <c r="BD60" s="21">
        <v>70.22</v>
      </c>
      <c r="BE60" s="21">
        <v>33.67</v>
      </c>
      <c r="BF60" s="21">
        <v>19.559999999999999</v>
      </c>
      <c r="BG60" s="21">
        <v>0.53690000000000004</v>
      </c>
      <c r="BH60" s="21">
        <v>46.83</v>
      </c>
      <c r="BI60" s="21">
        <v>0.37040000000000001</v>
      </c>
      <c r="BJ60" s="21">
        <v>0.5</v>
      </c>
      <c r="BK60" s="25" t="s">
        <v>27</v>
      </c>
    </row>
    <row r="61" spans="1:63" ht="34" x14ac:dyDescent="0.25">
      <c r="A61" s="9">
        <v>1990</v>
      </c>
      <c r="B61" s="10">
        <v>38</v>
      </c>
      <c r="C61" s="10">
        <v>51.92</v>
      </c>
      <c r="D61" s="10">
        <v>15.34</v>
      </c>
      <c r="E61" s="10">
        <v>6.14</v>
      </c>
      <c r="G61" s="9">
        <v>1990</v>
      </c>
      <c r="H61" s="10">
        <v>60.8</v>
      </c>
      <c r="I61" s="10">
        <v>82.49</v>
      </c>
      <c r="J61" s="10">
        <v>35.799999999999997</v>
      </c>
      <c r="K61" s="10">
        <v>18.68</v>
      </c>
      <c r="M61" s="14" t="s">
        <v>28</v>
      </c>
      <c r="N61" s="15">
        <v>1993</v>
      </c>
      <c r="O61" s="16" t="s">
        <v>29</v>
      </c>
      <c r="P61" s="16" t="s">
        <v>29</v>
      </c>
      <c r="Q61" s="16" t="s">
        <v>29</v>
      </c>
      <c r="R61" s="16" t="s">
        <v>29</v>
      </c>
      <c r="S61" s="16" t="s">
        <v>29</v>
      </c>
      <c r="T61" s="16" t="s">
        <v>29</v>
      </c>
      <c r="U61" s="16" t="s">
        <v>29</v>
      </c>
      <c r="V61" s="16" t="s">
        <v>29</v>
      </c>
      <c r="W61" s="16" t="s">
        <v>29</v>
      </c>
      <c r="X61" s="15"/>
      <c r="Z61" s="14" t="s">
        <v>28</v>
      </c>
      <c r="AA61" s="15">
        <v>1993</v>
      </c>
      <c r="AB61" s="16" t="s">
        <v>29</v>
      </c>
      <c r="AC61" s="16" t="s">
        <v>29</v>
      </c>
      <c r="AD61" s="16" t="s">
        <v>29</v>
      </c>
      <c r="AE61" s="16" t="s">
        <v>29</v>
      </c>
      <c r="AF61" s="16" t="s">
        <v>29</v>
      </c>
      <c r="AG61" s="16" t="s">
        <v>29</v>
      </c>
      <c r="AH61" s="16" t="s">
        <v>29</v>
      </c>
      <c r="AI61" s="16" t="s">
        <v>29</v>
      </c>
      <c r="AJ61" s="16" t="s">
        <v>29</v>
      </c>
      <c r="AK61" s="15"/>
      <c r="AM61" s="37" t="s">
        <v>31</v>
      </c>
      <c r="AN61" s="20">
        <v>1996</v>
      </c>
      <c r="AO61" s="21">
        <v>38</v>
      </c>
      <c r="AP61" s="21">
        <v>45.65</v>
      </c>
      <c r="AQ61" s="21">
        <v>49.41</v>
      </c>
      <c r="AR61" s="21">
        <v>13.01</v>
      </c>
      <c r="AS61" s="21">
        <v>4.74</v>
      </c>
      <c r="AT61" s="21">
        <v>0.1646</v>
      </c>
      <c r="AU61" s="21">
        <v>29.02</v>
      </c>
      <c r="AV61" s="21">
        <v>0.1439</v>
      </c>
      <c r="AW61" s="21">
        <v>694.3</v>
      </c>
      <c r="AX61" s="22" t="s">
        <v>32</v>
      </c>
      <c r="AZ61" s="37" t="s">
        <v>31</v>
      </c>
      <c r="BA61" s="20">
        <v>1996</v>
      </c>
      <c r="BB61" s="21">
        <v>60.8</v>
      </c>
      <c r="BC61" s="21">
        <v>45.65</v>
      </c>
      <c r="BD61" s="21">
        <v>83.37</v>
      </c>
      <c r="BE61" s="21">
        <v>34.14</v>
      </c>
      <c r="BF61" s="21">
        <v>16.91</v>
      </c>
      <c r="BG61" s="21">
        <v>0.48580000000000001</v>
      </c>
      <c r="BH61" s="21">
        <v>32.74</v>
      </c>
      <c r="BI61" s="21">
        <v>0.1439</v>
      </c>
      <c r="BJ61" s="21">
        <v>694.3</v>
      </c>
      <c r="BK61" s="22" t="s">
        <v>32</v>
      </c>
    </row>
    <row r="62" spans="1:63" ht="30" x14ac:dyDescent="0.25">
      <c r="A62" s="9">
        <v>1993</v>
      </c>
      <c r="B62" s="10">
        <v>38</v>
      </c>
      <c r="C62" s="10">
        <v>46.48</v>
      </c>
      <c r="D62" s="10">
        <v>12.68</v>
      </c>
      <c r="E62" s="10">
        <v>4.7699999999999996</v>
      </c>
      <c r="G62" s="9">
        <v>1993</v>
      </c>
      <c r="H62" s="10">
        <v>60.8</v>
      </c>
      <c r="I62" s="10">
        <v>79.290000000000006</v>
      </c>
      <c r="J62" s="10">
        <v>32.47</v>
      </c>
      <c r="K62" s="10">
        <v>16.25</v>
      </c>
      <c r="M62" s="14" t="s">
        <v>30</v>
      </c>
      <c r="N62" s="15">
        <v>1993</v>
      </c>
      <c r="O62" s="16">
        <v>38</v>
      </c>
      <c r="P62" s="16">
        <v>61.68</v>
      </c>
      <c r="Q62" s="16">
        <v>47.69</v>
      </c>
      <c r="R62" s="16">
        <v>17.75</v>
      </c>
      <c r="S62" s="16">
        <v>8.43</v>
      </c>
      <c r="T62" s="16">
        <v>0.25430000000000003</v>
      </c>
      <c r="U62" s="16">
        <v>46.83</v>
      </c>
      <c r="V62" s="16">
        <v>0.37040000000000001</v>
      </c>
      <c r="W62" s="16">
        <v>0.52</v>
      </c>
      <c r="X62" s="17" t="s">
        <v>27</v>
      </c>
      <c r="Z62" s="14" t="s">
        <v>30</v>
      </c>
      <c r="AA62" s="15">
        <v>1993</v>
      </c>
      <c r="AB62" s="16">
        <v>60.8</v>
      </c>
      <c r="AC62" s="16">
        <v>61.68</v>
      </c>
      <c r="AD62" s="16">
        <v>70.209999999999994</v>
      </c>
      <c r="AE62" s="16">
        <v>33.67</v>
      </c>
      <c r="AF62" s="16">
        <v>19.559999999999999</v>
      </c>
      <c r="AG62" s="16">
        <v>0.53680000000000005</v>
      </c>
      <c r="AH62" s="16">
        <v>46.83</v>
      </c>
      <c r="AI62" s="16">
        <v>0.37040000000000001</v>
      </c>
      <c r="AJ62" s="16">
        <v>0.52</v>
      </c>
      <c r="AK62" s="17" t="s">
        <v>27</v>
      </c>
      <c r="AM62" s="38"/>
      <c r="AN62" s="20">
        <v>1996</v>
      </c>
      <c r="AO62" s="21">
        <v>38</v>
      </c>
      <c r="AP62" s="21">
        <v>45.65</v>
      </c>
      <c r="AQ62" s="21">
        <v>51.77</v>
      </c>
      <c r="AR62" s="21">
        <v>13.85</v>
      </c>
      <c r="AS62" s="21">
        <v>5.0599999999999996</v>
      </c>
      <c r="AT62" s="21">
        <v>0.17519999999999999</v>
      </c>
      <c r="AU62" s="21">
        <v>30.46</v>
      </c>
      <c r="AV62" s="21">
        <v>0.1595</v>
      </c>
      <c r="AW62" s="21"/>
      <c r="AX62" s="23" t="s">
        <v>27</v>
      </c>
      <c r="AZ62" s="38"/>
      <c r="BA62" s="20">
        <v>1996</v>
      </c>
      <c r="BB62" s="21">
        <v>60.8</v>
      </c>
      <c r="BC62" s="21">
        <v>45.65</v>
      </c>
      <c r="BD62" s="21">
        <v>84.17</v>
      </c>
      <c r="BE62" s="21">
        <v>35.26</v>
      </c>
      <c r="BF62" s="21">
        <v>17.66</v>
      </c>
      <c r="BG62" s="21">
        <v>0.50209999999999999</v>
      </c>
      <c r="BH62" s="21">
        <v>46.87</v>
      </c>
      <c r="BI62" s="21">
        <v>0.1595</v>
      </c>
      <c r="BJ62" s="21"/>
      <c r="BK62" s="23" t="s">
        <v>27</v>
      </c>
    </row>
    <row r="63" spans="1:63" ht="30" x14ac:dyDescent="0.25">
      <c r="A63" s="9">
        <v>1996</v>
      </c>
      <c r="B63" s="10">
        <v>38</v>
      </c>
      <c r="C63" s="10">
        <v>46.76</v>
      </c>
      <c r="D63" s="10">
        <v>12.48</v>
      </c>
      <c r="E63" s="10">
        <v>4.58</v>
      </c>
      <c r="G63" s="9">
        <v>1996</v>
      </c>
      <c r="H63" s="10">
        <v>60.8</v>
      </c>
      <c r="I63" s="10">
        <v>79.87</v>
      </c>
      <c r="J63" s="10">
        <v>32.53</v>
      </c>
      <c r="K63" s="10">
        <v>16.13</v>
      </c>
      <c r="M63" s="14" t="s">
        <v>31</v>
      </c>
      <c r="N63" s="15">
        <v>1993</v>
      </c>
      <c r="O63" s="16">
        <v>38</v>
      </c>
      <c r="P63" s="16">
        <v>43.76</v>
      </c>
      <c r="Q63" s="16">
        <v>52.46</v>
      </c>
      <c r="R63" s="16">
        <v>14.33</v>
      </c>
      <c r="S63" s="16">
        <v>5.36</v>
      </c>
      <c r="T63" s="16">
        <v>0.18279999999999999</v>
      </c>
      <c r="U63" s="16">
        <v>28.59</v>
      </c>
      <c r="V63" s="16">
        <v>0.13930000000000001</v>
      </c>
      <c r="W63" s="16">
        <v>664.06</v>
      </c>
      <c r="X63" s="17" t="s">
        <v>27</v>
      </c>
      <c r="Z63" s="14" t="s">
        <v>31</v>
      </c>
      <c r="AA63" s="15">
        <v>1993</v>
      </c>
      <c r="AB63" s="16">
        <v>60.8</v>
      </c>
      <c r="AC63" s="16">
        <v>43.76</v>
      </c>
      <c r="AD63" s="16">
        <v>85.11</v>
      </c>
      <c r="AE63" s="16">
        <v>35.9</v>
      </c>
      <c r="AF63" s="16">
        <v>18.16</v>
      </c>
      <c r="AG63" s="16">
        <v>0.51690000000000003</v>
      </c>
      <c r="AH63" s="16">
        <v>28.59</v>
      </c>
      <c r="AI63" s="16">
        <v>0.13930000000000001</v>
      </c>
      <c r="AJ63" s="16">
        <v>664.06</v>
      </c>
      <c r="AK63" s="17" t="s">
        <v>27</v>
      </c>
      <c r="AM63" s="39"/>
      <c r="AN63" s="20">
        <v>1996</v>
      </c>
      <c r="AO63" s="21">
        <v>38</v>
      </c>
      <c r="AP63" s="21">
        <v>45.65</v>
      </c>
      <c r="AQ63" s="21">
        <v>48.72</v>
      </c>
      <c r="AR63" s="21">
        <v>12.76</v>
      </c>
      <c r="AS63" s="21">
        <v>4.6399999999999997</v>
      </c>
      <c r="AT63" s="21">
        <v>0.1615</v>
      </c>
      <c r="AU63" s="21">
        <v>28.59</v>
      </c>
      <c r="AV63" s="21">
        <v>0.13930000000000001</v>
      </c>
      <c r="AW63" s="21"/>
      <c r="AX63" s="23" t="s">
        <v>27</v>
      </c>
      <c r="AZ63" s="39"/>
      <c r="BA63" s="20">
        <v>1996</v>
      </c>
      <c r="BB63" s="21">
        <v>60.8</v>
      </c>
      <c r="BC63" s="21">
        <v>45.65</v>
      </c>
      <c r="BD63" s="21">
        <v>83.13</v>
      </c>
      <c r="BE63" s="21">
        <v>33.82</v>
      </c>
      <c r="BF63" s="21">
        <v>16.690000000000001</v>
      </c>
      <c r="BG63" s="21">
        <v>0.48099999999999998</v>
      </c>
      <c r="BH63" s="21">
        <v>28.59</v>
      </c>
      <c r="BI63" s="21">
        <v>0.13930000000000001</v>
      </c>
      <c r="BJ63" s="21"/>
      <c r="BK63" s="23" t="s">
        <v>27</v>
      </c>
    </row>
    <row r="64" spans="1:63" ht="34" x14ac:dyDescent="0.25">
      <c r="A64" s="9">
        <v>1999</v>
      </c>
      <c r="B64" s="10">
        <v>38</v>
      </c>
      <c r="C64" s="10">
        <v>42.9</v>
      </c>
      <c r="D64" s="10">
        <v>11.18</v>
      </c>
      <c r="E64" s="10">
        <v>4.05</v>
      </c>
      <c r="G64" s="9">
        <v>1999</v>
      </c>
      <c r="H64" s="10">
        <v>60.8</v>
      </c>
      <c r="I64" s="10">
        <v>76.62</v>
      </c>
      <c r="J64" s="10">
        <v>30.29</v>
      </c>
      <c r="K64" s="10">
        <v>14.76</v>
      </c>
      <c r="M64" s="14" t="s">
        <v>33</v>
      </c>
      <c r="N64" s="15">
        <v>1993</v>
      </c>
      <c r="O64" s="16">
        <v>38</v>
      </c>
      <c r="P64" s="16">
        <v>54.91</v>
      </c>
      <c r="Q64" s="16">
        <v>40.770000000000003</v>
      </c>
      <c r="R64" s="16">
        <v>11.39</v>
      </c>
      <c r="S64" s="16">
        <v>4.24</v>
      </c>
      <c r="T64" s="16">
        <v>0.14910000000000001</v>
      </c>
      <c r="U64" s="16">
        <v>34.340000000000003</v>
      </c>
      <c r="V64" s="16">
        <v>0.19289999999999999</v>
      </c>
      <c r="W64" s="16">
        <v>235.26</v>
      </c>
      <c r="X64" s="17" t="s">
        <v>27</v>
      </c>
      <c r="Z64" s="14" t="s">
        <v>33</v>
      </c>
      <c r="AA64" s="15">
        <v>1993</v>
      </c>
      <c r="AB64" s="16">
        <v>60.8</v>
      </c>
      <c r="AC64" s="16">
        <v>54.91</v>
      </c>
      <c r="AD64" s="16">
        <v>72.11</v>
      </c>
      <c r="AE64" s="16">
        <v>28.95</v>
      </c>
      <c r="AF64" s="16">
        <v>14.45</v>
      </c>
      <c r="AG64" s="16">
        <v>0.4214</v>
      </c>
      <c r="AH64" s="16">
        <v>34.340000000000003</v>
      </c>
      <c r="AI64" s="16">
        <v>0.19289999999999999</v>
      </c>
      <c r="AJ64" s="16">
        <v>235.26</v>
      </c>
      <c r="AK64" s="17" t="s">
        <v>27</v>
      </c>
      <c r="AM64" s="37" t="s">
        <v>33</v>
      </c>
      <c r="AN64" s="20">
        <v>1996</v>
      </c>
      <c r="AO64" s="21">
        <v>38</v>
      </c>
      <c r="AP64" s="21">
        <v>57.21</v>
      </c>
      <c r="AQ64" s="21">
        <v>38.78</v>
      </c>
      <c r="AR64" s="21">
        <v>10.75</v>
      </c>
      <c r="AS64" s="21">
        <v>3.98</v>
      </c>
      <c r="AT64" s="21">
        <v>0.14069999999999999</v>
      </c>
      <c r="AU64" s="21">
        <v>35.08</v>
      </c>
      <c r="AV64" s="21">
        <v>0.2021</v>
      </c>
      <c r="AW64" s="21">
        <v>254.5</v>
      </c>
      <c r="AX64" s="22" t="s">
        <v>32</v>
      </c>
      <c r="AZ64" s="37" t="s">
        <v>33</v>
      </c>
      <c r="BA64" s="20">
        <v>1996</v>
      </c>
      <c r="BB64" s="21">
        <v>60.8</v>
      </c>
      <c r="BC64" s="21">
        <v>57.21</v>
      </c>
      <c r="BD64" s="21">
        <v>69.97</v>
      </c>
      <c r="BE64" s="21">
        <v>27.72</v>
      </c>
      <c r="BF64" s="21">
        <v>13.74</v>
      </c>
      <c r="BG64" s="21">
        <v>0.40200000000000002</v>
      </c>
      <c r="BH64" s="21">
        <v>35.08</v>
      </c>
      <c r="BI64" s="21">
        <v>0.2021</v>
      </c>
      <c r="BJ64" s="21">
        <v>254.5</v>
      </c>
      <c r="BK64" s="22" t="s">
        <v>32</v>
      </c>
    </row>
    <row r="65" spans="1:63" ht="30" x14ac:dyDescent="0.25">
      <c r="A65" s="9">
        <v>2002</v>
      </c>
      <c r="B65" s="10">
        <v>38</v>
      </c>
      <c r="C65" s="10">
        <v>42.74</v>
      </c>
      <c r="D65" s="10">
        <v>11.02</v>
      </c>
      <c r="E65" s="10">
        <v>3.95</v>
      </c>
      <c r="G65" s="9">
        <v>2002</v>
      </c>
      <c r="H65" s="10">
        <v>60.8</v>
      </c>
      <c r="I65" s="10">
        <v>76.53</v>
      </c>
      <c r="J65" s="10">
        <v>30.15</v>
      </c>
      <c r="K65" s="10">
        <v>14.62</v>
      </c>
      <c r="M65" s="14" t="s">
        <v>34</v>
      </c>
      <c r="N65" s="15">
        <v>1993</v>
      </c>
      <c r="O65" s="16">
        <v>38</v>
      </c>
      <c r="P65" s="16">
        <v>34.74</v>
      </c>
      <c r="Q65" s="16">
        <v>73.81</v>
      </c>
      <c r="R65" s="16">
        <v>30.81</v>
      </c>
      <c r="S65" s="16">
        <v>15.79</v>
      </c>
      <c r="T65" s="16">
        <v>0.45390000000000003</v>
      </c>
      <c r="U65" s="16">
        <v>37.67</v>
      </c>
      <c r="V65" s="16">
        <v>0.2379</v>
      </c>
      <c r="W65" s="16">
        <v>20.61</v>
      </c>
      <c r="X65" s="17" t="s">
        <v>27</v>
      </c>
      <c r="Z65" s="14" t="s">
        <v>34</v>
      </c>
      <c r="AA65" s="15">
        <v>1993</v>
      </c>
      <c r="AB65" s="16">
        <v>60.8</v>
      </c>
      <c r="AC65" s="16">
        <v>34.74</v>
      </c>
      <c r="AD65" s="16">
        <v>90.46</v>
      </c>
      <c r="AE65" s="16">
        <v>50.74</v>
      </c>
      <c r="AF65" s="16">
        <v>32.04</v>
      </c>
      <c r="AG65" s="16">
        <v>0.8518</v>
      </c>
      <c r="AH65" s="16">
        <v>37.67</v>
      </c>
      <c r="AI65" s="16">
        <v>0.2379</v>
      </c>
      <c r="AJ65" s="16">
        <v>20.61</v>
      </c>
      <c r="AK65" s="17" t="s">
        <v>27</v>
      </c>
      <c r="AM65" s="38"/>
      <c r="AN65" s="20">
        <v>1996</v>
      </c>
      <c r="AO65" s="21">
        <v>38</v>
      </c>
      <c r="AP65" s="21">
        <v>57.21</v>
      </c>
      <c r="AQ65" s="21">
        <v>41.65</v>
      </c>
      <c r="AR65" s="21">
        <v>12.56</v>
      </c>
      <c r="AS65" s="21">
        <v>5.01</v>
      </c>
      <c r="AT65" s="21">
        <v>0.16830000000000001</v>
      </c>
      <c r="AU65" s="21">
        <v>37.590000000000003</v>
      </c>
      <c r="AV65" s="21">
        <v>0.23330000000000001</v>
      </c>
      <c r="AW65" s="21"/>
      <c r="AX65" s="23" t="s">
        <v>27</v>
      </c>
      <c r="AZ65" s="38"/>
      <c r="BA65" s="20">
        <v>1996</v>
      </c>
      <c r="BB65" s="21">
        <v>60.8</v>
      </c>
      <c r="BC65" s="21">
        <v>57.21</v>
      </c>
      <c r="BD65" s="21">
        <v>70.66</v>
      </c>
      <c r="BE65" s="21">
        <v>29.5</v>
      </c>
      <c r="BF65" s="21">
        <v>15.29</v>
      </c>
      <c r="BG65" s="21">
        <v>0.4385</v>
      </c>
      <c r="BH65" s="21">
        <v>37.590000000000003</v>
      </c>
      <c r="BI65" s="21">
        <v>0.23330000000000001</v>
      </c>
      <c r="BJ65" s="21"/>
      <c r="BK65" s="23" t="s">
        <v>27</v>
      </c>
    </row>
    <row r="66" spans="1:63" ht="30" x14ac:dyDescent="0.25">
      <c r="A66" s="9">
        <v>2005</v>
      </c>
      <c r="B66" s="10">
        <v>38</v>
      </c>
      <c r="C66" s="10">
        <v>39.15</v>
      </c>
      <c r="D66" s="10">
        <v>9.83</v>
      </c>
      <c r="E66" s="10">
        <v>3.46</v>
      </c>
      <c r="G66" s="9">
        <v>2005</v>
      </c>
      <c r="H66" s="10">
        <v>60.8</v>
      </c>
      <c r="I66" s="10">
        <v>73.150000000000006</v>
      </c>
      <c r="J66" s="10">
        <v>28.03</v>
      </c>
      <c r="K66" s="10">
        <v>13.37</v>
      </c>
      <c r="M66" s="14" t="s">
        <v>35</v>
      </c>
      <c r="N66" s="15">
        <v>1993</v>
      </c>
      <c r="O66" s="16" t="s">
        <v>29</v>
      </c>
      <c r="P66" s="16" t="s">
        <v>29</v>
      </c>
      <c r="Q66" s="16" t="s">
        <v>29</v>
      </c>
      <c r="R66" s="16" t="s">
        <v>29</v>
      </c>
      <c r="S66" s="16" t="s">
        <v>29</v>
      </c>
      <c r="T66" s="16" t="s">
        <v>29</v>
      </c>
      <c r="U66" s="16" t="s">
        <v>29</v>
      </c>
      <c r="V66" s="16" t="s">
        <v>29</v>
      </c>
      <c r="W66" s="16" t="s">
        <v>29</v>
      </c>
      <c r="X66" s="15"/>
      <c r="Z66" s="14" t="s">
        <v>35</v>
      </c>
      <c r="AA66" s="15">
        <v>1993</v>
      </c>
      <c r="AB66" s="16" t="s">
        <v>29</v>
      </c>
      <c r="AC66" s="16" t="s">
        <v>29</v>
      </c>
      <c r="AD66" s="16" t="s">
        <v>29</v>
      </c>
      <c r="AE66" s="16" t="s">
        <v>29</v>
      </c>
      <c r="AF66" s="16" t="s">
        <v>29</v>
      </c>
      <c r="AG66" s="16" t="s">
        <v>29</v>
      </c>
      <c r="AH66" s="16" t="s">
        <v>29</v>
      </c>
      <c r="AI66" s="16" t="s">
        <v>29</v>
      </c>
      <c r="AJ66" s="16" t="s">
        <v>29</v>
      </c>
      <c r="AK66" s="15"/>
      <c r="AM66" s="39"/>
      <c r="AN66" s="20">
        <v>1996</v>
      </c>
      <c r="AO66" s="21">
        <v>38</v>
      </c>
      <c r="AP66" s="21">
        <v>57.21</v>
      </c>
      <c r="AQ66" s="21">
        <v>37.94</v>
      </c>
      <c r="AR66" s="21">
        <v>10.220000000000001</v>
      </c>
      <c r="AS66" s="21">
        <v>3.67</v>
      </c>
      <c r="AT66" s="21">
        <v>0.1326</v>
      </c>
      <c r="AU66" s="21">
        <v>34.340000000000003</v>
      </c>
      <c r="AV66" s="21">
        <v>0.19289999999999999</v>
      </c>
      <c r="AW66" s="21"/>
      <c r="AX66" s="23" t="s">
        <v>27</v>
      </c>
      <c r="AZ66" s="39"/>
      <c r="BA66" s="20">
        <v>1996</v>
      </c>
      <c r="BB66" s="21">
        <v>60.8</v>
      </c>
      <c r="BC66" s="21">
        <v>57.21</v>
      </c>
      <c r="BD66" s="21">
        <v>69.77</v>
      </c>
      <c r="BE66" s="21">
        <v>27.2</v>
      </c>
      <c r="BF66" s="21">
        <v>13.28</v>
      </c>
      <c r="BG66" s="21">
        <v>0.39129999999999998</v>
      </c>
      <c r="BH66" s="21">
        <v>34.340000000000003</v>
      </c>
      <c r="BI66" s="21">
        <v>0.19289999999999999</v>
      </c>
      <c r="BJ66" s="21"/>
      <c r="BK66" s="23" t="s">
        <v>27</v>
      </c>
    </row>
    <row r="67" spans="1:63" ht="30" x14ac:dyDescent="0.25">
      <c r="A67" t="s">
        <v>40</v>
      </c>
      <c r="M67" s="14" t="s">
        <v>36</v>
      </c>
      <c r="N67" s="15">
        <v>1993</v>
      </c>
      <c r="O67" s="16" t="s">
        <v>29</v>
      </c>
      <c r="P67" s="16" t="s">
        <v>29</v>
      </c>
      <c r="Q67" s="16" t="s">
        <v>29</v>
      </c>
      <c r="R67" s="16" t="s">
        <v>29</v>
      </c>
      <c r="S67" s="16" t="s">
        <v>29</v>
      </c>
      <c r="T67" s="16" t="s">
        <v>29</v>
      </c>
      <c r="U67" s="16" t="s">
        <v>29</v>
      </c>
      <c r="V67" s="16" t="s">
        <v>29</v>
      </c>
      <c r="W67" s="16" t="s">
        <v>29</v>
      </c>
      <c r="X67" s="15"/>
      <c r="Z67" s="14" t="s">
        <v>36</v>
      </c>
      <c r="AA67" s="15">
        <v>1993</v>
      </c>
      <c r="AB67" s="16" t="s">
        <v>29</v>
      </c>
      <c r="AC67" s="16" t="s">
        <v>29</v>
      </c>
      <c r="AD67" s="16" t="s">
        <v>29</v>
      </c>
      <c r="AE67" s="16" t="s">
        <v>29</v>
      </c>
      <c r="AF67" s="16" t="s">
        <v>29</v>
      </c>
      <c r="AG67" s="16" t="s">
        <v>29</v>
      </c>
      <c r="AH67" s="16" t="s">
        <v>29</v>
      </c>
      <c r="AI67" s="16" t="s">
        <v>29</v>
      </c>
      <c r="AJ67" s="16" t="s">
        <v>29</v>
      </c>
      <c r="AK67" s="15"/>
      <c r="AM67" s="24" t="s">
        <v>34</v>
      </c>
      <c r="AN67" s="20">
        <v>1996</v>
      </c>
      <c r="AO67" s="21">
        <v>38</v>
      </c>
      <c r="AP67" s="21">
        <v>38.32</v>
      </c>
      <c r="AQ67" s="21">
        <v>68.44</v>
      </c>
      <c r="AR67" s="21">
        <v>26.65</v>
      </c>
      <c r="AS67" s="21">
        <v>12.97</v>
      </c>
      <c r="AT67" s="21">
        <v>0.38290000000000002</v>
      </c>
      <c r="AU67" s="21">
        <v>37.67</v>
      </c>
      <c r="AV67" s="21">
        <v>0.2379</v>
      </c>
      <c r="AW67" s="21">
        <v>22.2</v>
      </c>
      <c r="AX67" s="25" t="s">
        <v>27</v>
      </c>
      <c r="AZ67" s="24" t="s">
        <v>34</v>
      </c>
      <c r="BA67" s="20">
        <v>1996</v>
      </c>
      <c r="BB67" s="21">
        <v>60.8</v>
      </c>
      <c r="BC67" s="21">
        <v>38.32</v>
      </c>
      <c r="BD67" s="21">
        <v>88.11</v>
      </c>
      <c r="BE67" s="21">
        <v>46.76</v>
      </c>
      <c r="BF67" s="21">
        <v>28.4</v>
      </c>
      <c r="BG67" s="21">
        <v>0.7591</v>
      </c>
      <c r="BH67" s="21">
        <v>37.67</v>
      </c>
      <c r="BI67" s="21">
        <v>0.2379</v>
      </c>
      <c r="BJ67" s="21">
        <v>22.2</v>
      </c>
      <c r="BK67" s="25" t="s">
        <v>27</v>
      </c>
    </row>
    <row r="68" spans="1:63" ht="51" x14ac:dyDescent="0.25">
      <c r="A68" s="8" t="s">
        <v>41</v>
      </c>
      <c r="B68" s="8" t="s">
        <v>4</v>
      </c>
      <c r="C68" s="8" t="s">
        <v>5</v>
      </c>
      <c r="D68" s="8" t="s">
        <v>6</v>
      </c>
      <c r="E68" s="8" t="s">
        <v>7</v>
      </c>
      <c r="G68" s="8" t="s">
        <v>41</v>
      </c>
      <c r="H68" s="8" t="s">
        <v>4</v>
      </c>
      <c r="I68" s="8" t="s">
        <v>5</v>
      </c>
      <c r="J68" s="8" t="s">
        <v>6</v>
      </c>
      <c r="K68" s="8" t="s">
        <v>7</v>
      </c>
      <c r="M68" s="14" t="s">
        <v>37</v>
      </c>
      <c r="N68" s="15">
        <v>1993</v>
      </c>
      <c r="O68" s="16">
        <v>38</v>
      </c>
      <c r="P68" s="16">
        <v>63.34</v>
      </c>
      <c r="Q68" s="16">
        <v>23.87</v>
      </c>
      <c r="R68" s="16">
        <v>4.1900000000000004</v>
      </c>
      <c r="S68" s="16">
        <v>1.1000000000000001</v>
      </c>
      <c r="T68" s="16">
        <v>4.9000000000000002E-2</v>
      </c>
      <c r="U68" s="16">
        <v>30.31</v>
      </c>
      <c r="V68" s="16">
        <v>0.1565</v>
      </c>
      <c r="W68" s="16">
        <v>116.44</v>
      </c>
      <c r="X68" s="17" t="s">
        <v>27</v>
      </c>
      <c r="Z68" s="14" t="s">
        <v>37</v>
      </c>
      <c r="AA68" s="15">
        <v>1993</v>
      </c>
      <c r="AB68" s="16">
        <v>60.8</v>
      </c>
      <c r="AC68" s="16">
        <v>63.34</v>
      </c>
      <c r="AD68" s="16">
        <v>63.78</v>
      </c>
      <c r="AE68" s="16">
        <v>19.7</v>
      </c>
      <c r="AF68" s="16">
        <v>7.86</v>
      </c>
      <c r="AG68" s="16">
        <v>0.25540000000000002</v>
      </c>
      <c r="AH68" s="16">
        <v>30.31</v>
      </c>
      <c r="AI68" s="16">
        <v>0.1565</v>
      </c>
      <c r="AJ68" s="16">
        <v>116.44</v>
      </c>
      <c r="AK68" s="17" t="s">
        <v>27</v>
      </c>
      <c r="AM68" s="24" t="s">
        <v>35</v>
      </c>
      <c r="AN68" s="20">
        <v>1996</v>
      </c>
      <c r="AO68" s="21" t="s">
        <v>29</v>
      </c>
      <c r="AP68" s="21" t="s">
        <v>29</v>
      </c>
      <c r="AQ68" s="21" t="s">
        <v>29</v>
      </c>
      <c r="AR68" s="21" t="s">
        <v>29</v>
      </c>
      <c r="AS68" s="21" t="s">
        <v>29</v>
      </c>
      <c r="AT68" s="21" t="s">
        <v>29</v>
      </c>
      <c r="AU68" s="21" t="s">
        <v>29</v>
      </c>
      <c r="AV68" s="21" t="s">
        <v>29</v>
      </c>
      <c r="AW68" s="21" t="s">
        <v>29</v>
      </c>
      <c r="AX68" s="20"/>
      <c r="AZ68" s="24" t="s">
        <v>35</v>
      </c>
      <c r="BA68" s="20">
        <v>1996</v>
      </c>
      <c r="BB68" s="21" t="s">
        <v>29</v>
      </c>
      <c r="BC68" s="21" t="s">
        <v>29</v>
      </c>
      <c r="BD68" s="21" t="s">
        <v>29</v>
      </c>
      <c r="BE68" s="21" t="s">
        <v>29</v>
      </c>
      <c r="BF68" s="21" t="s">
        <v>29</v>
      </c>
      <c r="BG68" s="21" t="s">
        <v>29</v>
      </c>
      <c r="BH68" s="21" t="s">
        <v>29</v>
      </c>
      <c r="BI68" s="21" t="s">
        <v>29</v>
      </c>
      <c r="BJ68" s="21" t="s">
        <v>29</v>
      </c>
      <c r="BK68" s="20"/>
    </row>
    <row r="69" spans="1:63" ht="34" x14ac:dyDescent="0.25">
      <c r="A69" s="9">
        <v>1981</v>
      </c>
      <c r="B69" s="10">
        <v>38</v>
      </c>
      <c r="C69" s="10">
        <v>53.37</v>
      </c>
      <c r="D69" s="10">
        <v>22.66</v>
      </c>
      <c r="E69" s="10">
        <v>12.62</v>
      </c>
      <c r="G69" s="9">
        <v>1981</v>
      </c>
      <c r="H69" s="10">
        <v>60.8</v>
      </c>
      <c r="I69" s="10">
        <v>73.81</v>
      </c>
      <c r="J69" s="10">
        <v>38.5</v>
      </c>
      <c r="K69" s="10">
        <v>24.19</v>
      </c>
      <c r="M69" s="34" t="s">
        <v>38</v>
      </c>
      <c r="N69" s="15">
        <v>1993</v>
      </c>
      <c r="O69" s="16">
        <v>38</v>
      </c>
      <c r="P69" s="16">
        <v>81.72</v>
      </c>
      <c r="Q69" s="16">
        <v>14.7</v>
      </c>
      <c r="R69" s="16">
        <v>2.79</v>
      </c>
      <c r="S69" s="16">
        <v>0.81</v>
      </c>
      <c r="T69" s="16">
        <v>3.3399999999999999E-2</v>
      </c>
      <c r="U69" s="16">
        <v>33.94</v>
      </c>
      <c r="V69" s="16">
        <v>0.19470000000000001</v>
      </c>
      <c r="W69" s="16">
        <v>17.649999999999999</v>
      </c>
      <c r="X69" s="18" t="s">
        <v>32</v>
      </c>
      <c r="Z69" s="34" t="s">
        <v>38</v>
      </c>
      <c r="AA69" s="15">
        <v>1993</v>
      </c>
      <c r="AB69" s="16">
        <v>60.8</v>
      </c>
      <c r="AC69" s="16">
        <v>81.72</v>
      </c>
      <c r="AD69" s="16">
        <v>45.67</v>
      </c>
      <c r="AE69" s="16">
        <v>13.05</v>
      </c>
      <c r="AF69" s="16">
        <v>5.04</v>
      </c>
      <c r="AG69" s="16">
        <v>0.1694</v>
      </c>
      <c r="AH69" s="16">
        <v>33.94</v>
      </c>
      <c r="AI69" s="16">
        <v>0.19270000000000001</v>
      </c>
      <c r="AJ69" s="16">
        <v>17.649999999999999</v>
      </c>
      <c r="AK69" s="18" t="s">
        <v>32</v>
      </c>
      <c r="AM69" s="24" t="s">
        <v>36</v>
      </c>
      <c r="AN69" s="20">
        <v>1996</v>
      </c>
      <c r="AO69" s="21" t="s">
        <v>29</v>
      </c>
      <c r="AP69" s="21" t="s">
        <v>29</v>
      </c>
      <c r="AQ69" s="21" t="s">
        <v>29</v>
      </c>
      <c r="AR69" s="21" t="s">
        <v>29</v>
      </c>
      <c r="AS69" s="21" t="s">
        <v>29</v>
      </c>
      <c r="AT69" s="21" t="s">
        <v>29</v>
      </c>
      <c r="AU69" s="21" t="s">
        <v>29</v>
      </c>
      <c r="AV69" s="21" t="s">
        <v>29</v>
      </c>
      <c r="AW69" s="21" t="s">
        <v>29</v>
      </c>
      <c r="AX69" s="20"/>
      <c r="AZ69" s="24" t="s">
        <v>36</v>
      </c>
      <c r="BA69" s="20">
        <v>1996</v>
      </c>
      <c r="BB69" s="21" t="s">
        <v>29</v>
      </c>
      <c r="BC69" s="21" t="s">
        <v>29</v>
      </c>
      <c r="BD69" s="21" t="s">
        <v>29</v>
      </c>
      <c r="BE69" s="21" t="s">
        <v>29</v>
      </c>
      <c r="BF69" s="21" t="s">
        <v>29</v>
      </c>
      <c r="BG69" s="21" t="s">
        <v>29</v>
      </c>
      <c r="BH69" s="21" t="s">
        <v>29</v>
      </c>
      <c r="BI69" s="21" t="s">
        <v>29</v>
      </c>
      <c r="BJ69" s="21" t="s">
        <v>29</v>
      </c>
      <c r="BK69" s="20"/>
    </row>
    <row r="70" spans="1:63" ht="30" x14ac:dyDescent="0.25">
      <c r="A70" s="9">
        <v>1984</v>
      </c>
      <c r="B70" s="10">
        <v>38</v>
      </c>
      <c r="C70" s="10">
        <v>55.84</v>
      </c>
      <c r="D70" s="10">
        <v>24.33</v>
      </c>
      <c r="E70" s="10">
        <v>13.74</v>
      </c>
      <c r="G70" s="9">
        <v>1984</v>
      </c>
      <c r="H70" s="10">
        <v>60.8</v>
      </c>
      <c r="I70" s="10">
        <v>75.510000000000005</v>
      </c>
      <c r="J70" s="10">
        <v>40.33</v>
      </c>
      <c r="K70" s="10">
        <v>25.73</v>
      </c>
      <c r="M70" s="35"/>
      <c r="N70" s="15">
        <v>1993</v>
      </c>
      <c r="O70" s="16">
        <v>38</v>
      </c>
      <c r="P70" s="16">
        <v>76.94</v>
      </c>
      <c r="Q70" s="16">
        <v>20.47</v>
      </c>
      <c r="R70" s="16">
        <v>4.09</v>
      </c>
      <c r="S70" s="16">
        <v>1.18</v>
      </c>
      <c r="T70" s="16">
        <v>4.87E-2</v>
      </c>
      <c r="U70" s="16">
        <v>35.409999999999997</v>
      </c>
      <c r="V70" s="16">
        <v>0.2099</v>
      </c>
      <c r="W70" s="16"/>
      <c r="X70" s="19" t="s">
        <v>27</v>
      </c>
      <c r="Z70" s="35"/>
      <c r="AA70" s="15">
        <v>1993</v>
      </c>
      <c r="AB70" s="16">
        <v>60.8</v>
      </c>
      <c r="AC70" s="16">
        <v>76.94</v>
      </c>
      <c r="AD70" s="16">
        <v>51.97</v>
      </c>
      <c r="AE70" s="16">
        <v>16.25</v>
      </c>
      <c r="AF70" s="16">
        <v>6.6</v>
      </c>
      <c r="AG70" s="16">
        <v>0.2165</v>
      </c>
      <c r="AH70" s="16">
        <v>35.409999999999997</v>
      </c>
      <c r="AI70" s="16">
        <v>0.2059</v>
      </c>
      <c r="AJ70" s="16"/>
      <c r="AK70" s="19" t="s">
        <v>27</v>
      </c>
      <c r="AM70" s="24" t="s">
        <v>37</v>
      </c>
      <c r="AN70" s="20">
        <v>1996</v>
      </c>
      <c r="AO70" s="21">
        <v>38</v>
      </c>
      <c r="AP70" s="21">
        <v>46.74</v>
      </c>
      <c r="AQ70" s="21">
        <v>48.14</v>
      </c>
      <c r="AR70" s="21">
        <v>11.7</v>
      </c>
      <c r="AS70" s="21">
        <v>3.91</v>
      </c>
      <c r="AT70" s="21">
        <v>0.14419999999999999</v>
      </c>
      <c r="AU70" s="21">
        <v>28.65</v>
      </c>
      <c r="AV70" s="21">
        <v>0.1406</v>
      </c>
      <c r="AW70" s="21">
        <v>125.4</v>
      </c>
      <c r="AX70" s="25" t="s">
        <v>27</v>
      </c>
      <c r="AZ70" s="24" t="s">
        <v>37</v>
      </c>
      <c r="BA70" s="20">
        <v>1996</v>
      </c>
      <c r="BB70" s="21">
        <v>60.8</v>
      </c>
      <c r="BC70" s="21">
        <v>46.74</v>
      </c>
      <c r="BD70" s="21">
        <v>83.23</v>
      </c>
      <c r="BE70" s="21">
        <v>33.17</v>
      </c>
      <c r="BF70" s="21">
        <v>15.84</v>
      </c>
      <c r="BG70" s="21">
        <v>0.46789999999999998</v>
      </c>
      <c r="BH70" s="21">
        <v>28.65</v>
      </c>
      <c r="BI70" s="21">
        <v>0.13900000000000001</v>
      </c>
      <c r="BJ70" s="21">
        <v>125.4</v>
      </c>
      <c r="BK70" s="25" t="s">
        <v>27</v>
      </c>
    </row>
    <row r="71" spans="1:63" ht="30" x14ac:dyDescent="0.25">
      <c r="A71" s="9">
        <v>1987</v>
      </c>
      <c r="B71" s="10">
        <v>38</v>
      </c>
      <c r="C71" s="10">
        <v>54.49</v>
      </c>
      <c r="D71" s="10">
        <v>24.03</v>
      </c>
      <c r="E71" s="10">
        <v>13.77</v>
      </c>
      <c r="G71" s="9">
        <v>1987</v>
      </c>
      <c r="H71" s="10">
        <v>60.8</v>
      </c>
      <c r="I71" s="10">
        <v>74.02</v>
      </c>
      <c r="J71" s="10">
        <v>39.58</v>
      </c>
      <c r="K71" s="10">
        <v>25.39</v>
      </c>
      <c r="M71" s="36"/>
      <c r="N71" s="15">
        <v>1993</v>
      </c>
      <c r="O71" s="16">
        <v>38</v>
      </c>
      <c r="P71" s="16">
        <v>86.5</v>
      </c>
      <c r="Q71" s="16">
        <v>8.93</v>
      </c>
      <c r="R71" s="16">
        <v>1.49</v>
      </c>
      <c r="S71" s="16">
        <v>0.44</v>
      </c>
      <c r="T71" s="16">
        <v>1.7999999999999999E-2</v>
      </c>
      <c r="U71" s="16">
        <v>32.479999999999997</v>
      </c>
      <c r="V71" s="16">
        <v>0.17949999999999999</v>
      </c>
      <c r="W71" s="16"/>
      <c r="X71" s="19" t="s">
        <v>27</v>
      </c>
      <c r="Z71" s="36"/>
      <c r="AA71" s="15">
        <v>1993</v>
      </c>
      <c r="AB71" s="16">
        <v>60.8</v>
      </c>
      <c r="AC71" s="16">
        <v>86.5</v>
      </c>
      <c r="AD71" s="16">
        <v>39.369999999999997</v>
      </c>
      <c r="AE71" s="16">
        <v>9.85</v>
      </c>
      <c r="AF71" s="16">
        <v>3.48</v>
      </c>
      <c r="AG71" s="16">
        <v>0.12230000000000001</v>
      </c>
      <c r="AH71" s="16">
        <v>32.479999999999997</v>
      </c>
      <c r="AI71" s="16">
        <v>0.17949999999999999</v>
      </c>
      <c r="AJ71" s="16"/>
      <c r="AK71" s="19" t="s">
        <v>27</v>
      </c>
      <c r="AM71" s="24" t="s">
        <v>38</v>
      </c>
      <c r="AN71" s="20">
        <v>1996</v>
      </c>
      <c r="AO71" s="21">
        <v>38</v>
      </c>
      <c r="AP71" s="21">
        <v>82.98</v>
      </c>
      <c r="AQ71" s="21">
        <v>16.32</v>
      </c>
      <c r="AR71" s="21">
        <v>2.96</v>
      </c>
      <c r="AS71" s="21">
        <v>0.8</v>
      </c>
      <c r="AT71" s="21">
        <v>3.3500000000000002E-2</v>
      </c>
      <c r="AU71" s="21">
        <v>35.409999999999997</v>
      </c>
      <c r="AV71" s="21">
        <v>0.2099</v>
      </c>
      <c r="AW71" s="21">
        <v>15.4</v>
      </c>
      <c r="AX71" s="25" t="s">
        <v>27</v>
      </c>
      <c r="AZ71" s="24" t="s">
        <v>38</v>
      </c>
      <c r="BA71" s="20">
        <v>1996</v>
      </c>
      <c r="BB71" s="21">
        <v>60.8</v>
      </c>
      <c r="BC71" s="21">
        <v>82.98</v>
      </c>
      <c r="BD71" s="21">
        <v>46.65</v>
      </c>
      <c r="BE71" s="21">
        <v>13.65</v>
      </c>
      <c r="BF71" s="21">
        <v>5.24</v>
      </c>
      <c r="BG71" s="21">
        <v>0.1799</v>
      </c>
      <c r="BH71" s="21">
        <v>35.409999999999997</v>
      </c>
      <c r="BI71" s="21">
        <v>0.2059</v>
      </c>
      <c r="BJ71" s="21">
        <v>15.4</v>
      </c>
      <c r="BK71" s="25" t="s">
        <v>27</v>
      </c>
    </row>
    <row r="72" spans="1:63" ht="30" x14ac:dyDescent="0.25">
      <c r="A72" s="9">
        <v>1990</v>
      </c>
      <c r="B72" s="10">
        <v>38</v>
      </c>
      <c r="C72" s="10">
        <v>57.58</v>
      </c>
      <c r="D72" s="10">
        <v>26.33</v>
      </c>
      <c r="E72" s="10">
        <v>15.45</v>
      </c>
      <c r="G72" s="9">
        <v>1990</v>
      </c>
      <c r="H72" s="10">
        <v>60.8</v>
      </c>
      <c r="I72" s="10">
        <v>76.040000000000006</v>
      </c>
      <c r="J72" s="10">
        <v>41.98</v>
      </c>
      <c r="K72" s="10">
        <v>27.52</v>
      </c>
      <c r="M72" s="24" t="s">
        <v>26</v>
      </c>
      <c r="N72" s="20">
        <v>1996</v>
      </c>
      <c r="O72" s="21">
        <v>38</v>
      </c>
      <c r="P72" s="21">
        <v>48.86</v>
      </c>
      <c r="Q72" s="21">
        <v>49.55</v>
      </c>
      <c r="R72" s="21">
        <v>14.01</v>
      </c>
      <c r="S72" s="21">
        <v>5.18</v>
      </c>
      <c r="T72" s="21">
        <v>0.18229999999999999</v>
      </c>
      <c r="U72" s="21">
        <v>33.46</v>
      </c>
      <c r="V72" s="21">
        <v>0.18390000000000001</v>
      </c>
      <c r="W72" s="21">
        <v>128.91999999999999</v>
      </c>
      <c r="X72" s="25" t="s">
        <v>27</v>
      </c>
      <c r="Z72" s="24" t="s">
        <v>26</v>
      </c>
      <c r="AA72" s="20">
        <v>1996</v>
      </c>
      <c r="AB72" s="21">
        <v>60.8</v>
      </c>
      <c r="AC72" s="21">
        <v>48.86</v>
      </c>
      <c r="AD72" s="21">
        <v>79.430000000000007</v>
      </c>
      <c r="AE72" s="21">
        <v>33.85</v>
      </c>
      <c r="AF72" s="21">
        <v>17.309999999999999</v>
      </c>
      <c r="AG72" s="21">
        <v>0.49430000000000002</v>
      </c>
      <c r="AH72" s="21">
        <v>33.46</v>
      </c>
      <c r="AI72" s="21">
        <v>0.18390000000000001</v>
      </c>
      <c r="AJ72" s="21">
        <v>128.91999999999999</v>
      </c>
      <c r="AK72" s="25" t="s">
        <v>27</v>
      </c>
      <c r="AM72" s="14" t="s">
        <v>28</v>
      </c>
      <c r="AN72" s="15">
        <v>1999</v>
      </c>
      <c r="AO72" s="16" t="s">
        <v>29</v>
      </c>
      <c r="AP72" s="16" t="s">
        <v>29</v>
      </c>
      <c r="AQ72" s="16" t="s">
        <v>29</v>
      </c>
      <c r="AR72" s="16" t="s">
        <v>29</v>
      </c>
      <c r="AS72" s="16" t="s">
        <v>29</v>
      </c>
      <c r="AT72" s="16" t="s">
        <v>29</v>
      </c>
      <c r="AU72" s="16" t="s">
        <v>29</v>
      </c>
      <c r="AV72" s="16" t="s">
        <v>29</v>
      </c>
      <c r="AW72" s="16" t="s">
        <v>29</v>
      </c>
      <c r="AX72" s="15"/>
      <c r="AZ72" s="14" t="s">
        <v>28</v>
      </c>
      <c r="BA72" s="15">
        <v>1999</v>
      </c>
      <c r="BB72" s="16" t="s">
        <v>29</v>
      </c>
      <c r="BC72" s="16" t="s">
        <v>29</v>
      </c>
      <c r="BD72" s="16" t="s">
        <v>29</v>
      </c>
      <c r="BE72" s="16" t="s">
        <v>29</v>
      </c>
      <c r="BF72" s="16" t="s">
        <v>29</v>
      </c>
      <c r="BG72" s="16" t="s">
        <v>29</v>
      </c>
      <c r="BH72" s="16" t="s">
        <v>29</v>
      </c>
      <c r="BI72" s="16" t="s">
        <v>29</v>
      </c>
      <c r="BJ72" s="16" t="s">
        <v>29</v>
      </c>
      <c r="BK72" s="15"/>
    </row>
    <row r="73" spans="1:63" ht="30" x14ac:dyDescent="0.25">
      <c r="A73" s="9">
        <v>1993</v>
      </c>
      <c r="B73" s="10">
        <v>38</v>
      </c>
      <c r="C73" s="10">
        <v>56.87</v>
      </c>
      <c r="D73" s="10">
        <v>25.43</v>
      </c>
      <c r="E73" s="10">
        <v>14.59</v>
      </c>
      <c r="G73" s="9">
        <v>1993</v>
      </c>
      <c r="H73" s="10">
        <v>60.8</v>
      </c>
      <c r="I73" s="10">
        <v>75.849999999999994</v>
      </c>
      <c r="J73" s="10">
        <v>41.26</v>
      </c>
      <c r="K73" s="10">
        <v>26.69</v>
      </c>
      <c r="M73" s="24" t="s">
        <v>28</v>
      </c>
      <c r="N73" s="20">
        <v>1996</v>
      </c>
      <c r="O73" s="21" t="s">
        <v>29</v>
      </c>
      <c r="P73" s="21" t="s">
        <v>29</v>
      </c>
      <c r="Q73" s="21" t="s">
        <v>29</v>
      </c>
      <c r="R73" s="21" t="s">
        <v>29</v>
      </c>
      <c r="S73" s="21" t="s">
        <v>29</v>
      </c>
      <c r="T73" s="21" t="s">
        <v>29</v>
      </c>
      <c r="U73" s="21" t="s">
        <v>29</v>
      </c>
      <c r="V73" s="21" t="s">
        <v>29</v>
      </c>
      <c r="W73" s="21" t="s">
        <v>29</v>
      </c>
      <c r="X73" s="20"/>
      <c r="Z73" s="24" t="s">
        <v>28</v>
      </c>
      <c r="AA73" s="20">
        <v>1996</v>
      </c>
      <c r="AB73" s="21" t="s">
        <v>29</v>
      </c>
      <c r="AC73" s="21" t="s">
        <v>29</v>
      </c>
      <c r="AD73" s="21" t="s">
        <v>29</v>
      </c>
      <c r="AE73" s="21" t="s">
        <v>29</v>
      </c>
      <c r="AF73" s="21" t="s">
        <v>29</v>
      </c>
      <c r="AG73" s="21" t="s">
        <v>29</v>
      </c>
      <c r="AH73" s="21" t="s">
        <v>29</v>
      </c>
      <c r="AI73" s="21" t="s">
        <v>29</v>
      </c>
      <c r="AJ73" s="21" t="s">
        <v>29</v>
      </c>
      <c r="AK73" s="20"/>
      <c r="AM73" s="14" t="s">
        <v>30</v>
      </c>
      <c r="AN73" s="15">
        <v>1999</v>
      </c>
      <c r="AO73" s="16">
        <v>38</v>
      </c>
      <c r="AP73" s="16">
        <v>88.08</v>
      </c>
      <c r="AQ73" s="16">
        <v>29.88</v>
      </c>
      <c r="AR73" s="16">
        <v>8.57</v>
      </c>
      <c r="AS73" s="16">
        <v>3.22</v>
      </c>
      <c r="AT73" s="16">
        <v>0.1111</v>
      </c>
      <c r="AU73" s="16">
        <v>46.83</v>
      </c>
      <c r="AV73" s="16">
        <v>0.37040000000000001</v>
      </c>
      <c r="AW73" s="16">
        <v>0.5</v>
      </c>
      <c r="AX73" s="17" t="s">
        <v>27</v>
      </c>
      <c r="AZ73" s="14" t="s">
        <v>30</v>
      </c>
      <c r="BA73" s="15">
        <v>1999</v>
      </c>
      <c r="BB73" s="16">
        <v>60.8</v>
      </c>
      <c r="BC73" s="16">
        <v>88.08</v>
      </c>
      <c r="BD73" s="16">
        <v>53.47</v>
      </c>
      <c r="BE73" s="16">
        <v>21.29</v>
      </c>
      <c r="BF73" s="16">
        <v>10.7</v>
      </c>
      <c r="BG73" s="16">
        <v>0.31280000000000002</v>
      </c>
      <c r="BH73" s="16">
        <v>46.83</v>
      </c>
      <c r="BI73" s="16">
        <v>0.37040000000000001</v>
      </c>
      <c r="BJ73" s="16">
        <v>0.5</v>
      </c>
      <c r="BK73" s="17" t="s">
        <v>27</v>
      </c>
    </row>
    <row r="74" spans="1:63" ht="34" x14ac:dyDescent="0.25">
      <c r="A74" s="9">
        <v>1996</v>
      </c>
      <c r="B74" s="10">
        <v>38</v>
      </c>
      <c r="C74" s="10">
        <v>58.78</v>
      </c>
      <c r="D74" s="10">
        <v>26.06</v>
      </c>
      <c r="E74" s="10">
        <v>14.77</v>
      </c>
      <c r="G74" s="9">
        <v>1996</v>
      </c>
      <c r="H74" s="10">
        <v>60.8</v>
      </c>
      <c r="I74" s="10">
        <v>77.900000000000006</v>
      </c>
      <c r="J74" s="10">
        <v>42.43</v>
      </c>
      <c r="K74" s="10">
        <v>27.33</v>
      </c>
      <c r="M74" s="24" t="s">
        <v>30</v>
      </c>
      <c r="N74" s="20">
        <v>1996</v>
      </c>
      <c r="O74" s="21">
        <v>38</v>
      </c>
      <c r="P74" s="21">
        <v>61.67</v>
      </c>
      <c r="Q74" s="21">
        <v>47.69</v>
      </c>
      <c r="R74" s="21">
        <v>17.760000000000002</v>
      </c>
      <c r="S74" s="21">
        <v>8.43</v>
      </c>
      <c r="T74" s="21">
        <v>0.25209999999999999</v>
      </c>
      <c r="U74" s="21">
        <v>46.83</v>
      </c>
      <c r="V74" s="21">
        <v>0.37040000000000001</v>
      </c>
      <c r="W74" s="21">
        <v>0.5</v>
      </c>
      <c r="X74" s="25" t="s">
        <v>27</v>
      </c>
      <c r="Z74" s="24" t="s">
        <v>30</v>
      </c>
      <c r="AA74" s="20">
        <v>1996</v>
      </c>
      <c r="AB74" s="21">
        <v>60.8</v>
      </c>
      <c r="AC74" s="21">
        <v>61.67</v>
      </c>
      <c r="AD74" s="21">
        <v>70.22</v>
      </c>
      <c r="AE74" s="21">
        <v>33.67</v>
      </c>
      <c r="AF74" s="21">
        <v>19.559999999999999</v>
      </c>
      <c r="AG74" s="21">
        <v>0.53690000000000004</v>
      </c>
      <c r="AH74" s="21">
        <v>46.83</v>
      </c>
      <c r="AI74" s="21">
        <v>0.37040000000000001</v>
      </c>
      <c r="AJ74" s="21">
        <v>0.5</v>
      </c>
      <c r="AK74" s="25" t="s">
        <v>27</v>
      </c>
      <c r="AM74" s="34" t="s">
        <v>31</v>
      </c>
      <c r="AN74" s="15">
        <v>1999</v>
      </c>
      <c r="AO74" s="16">
        <v>38</v>
      </c>
      <c r="AP74" s="16">
        <v>47.13</v>
      </c>
      <c r="AQ74" s="16">
        <v>47.43</v>
      </c>
      <c r="AR74" s="16">
        <v>12.15</v>
      </c>
      <c r="AS74" s="16">
        <v>4.33</v>
      </c>
      <c r="AT74" s="16">
        <v>0.1522</v>
      </c>
      <c r="AU74" s="16">
        <v>29.52</v>
      </c>
      <c r="AV74" s="16">
        <v>0.14940000000000001</v>
      </c>
      <c r="AW74" s="16">
        <v>724.5</v>
      </c>
      <c r="AX74" s="18" t="s">
        <v>32</v>
      </c>
      <c r="AZ74" s="34" t="s">
        <v>31</v>
      </c>
      <c r="BA74" s="15">
        <v>1999</v>
      </c>
      <c r="BB74" s="16">
        <v>60.8</v>
      </c>
      <c r="BC74" s="16">
        <v>47.13</v>
      </c>
      <c r="BD74" s="16">
        <v>82.12</v>
      </c>
      <c r="BE74" s="16">
        <v>32.97</v>
      </c>
      <c r="BF74" s="16">
        <v>16.079999999999998</v>
      </c>
      <c r="BG74" s="16">
        <v>0.46400000000000002</v>
      </c>
      <c r="BH74" s="16">
        <v>37.729999999999997</v>
      </c>
      <c r="BI74" s="16">
        <v>0.14940000000000001</v>
      </c>
      <c r="BJ74" s="16">
        <v>724.5</v>
      </c>
      <c r="BK74" s="18" t="s">
        <v>32</v>
      </c>
    </row>
    <row r="75" spans="1:63" ht="34" x14ac:dyDescent="0.25">
      <c r="A75" s="9">
        <v>1999</v>
      </c>
      <c r="B75" s="10">
        <v>38</v>
      </c>
      <c r="C75" s="10">
        <v>58.37</v>
      </c>
      <c r="D75" s="10">
        <v>25.83</v>
      </c>
      <c r="E75" s="10">
        <v>14.65</v>
      </c>
      <c r="G75" s="9">
        <v>1999</v>
      </c>
      <c r="H75" s="10">
        <v>60.8</v>
      </c>
      <c r="I75" s="10">
        <v>77.61</v>
      </c>
      <c r="J75" s="10">
        <v>42.18</v>
      </c>
      <c r="K75" s="10">
        <v>27.13</v>
      </c>
      <c r="M75" s="37" t="s">
        <v>31</v>
      </c>
      <c r="N75" s="20">
        <v>1996</v>
      </c>
      <c r="O75" s="21">
        <v>38</v>
      </c>
      <c r="P75" s="21">
        <v>45.65</v>
      </c>
      <c r="Q75" s="21">
        <v>49.41</v>
      </c>
      <c r="R75" s="21">
        <v>13.01</v>
      </c>
      <c r="S75" s="21">
        <v>4.74</v>
      </c>
      <c r="T75" s="21">
        <v>0.1646</v>
      </c>
      <c r="U75" s="21">
        <v>29.02</v>
      </c>
      <c r="V75" s="21">
        <v>0.1439</v>
      </c>
      <c r="W75" s="21">
        <v>694.3</v>
      </c>
      <c r="X75" s="22" t="s">
        <v>32</v>
      </c>
      <c r="Z75" s="37" t="s">
        <v>31</v>
      </c>
      <c r="AA75" s="20">
        <v>1996</v>
      </c>
      <c r="AB75" s="21">
        <v>60.8</v>
      </c>
      <c r="AC75" s="21">
        <v>45.65</v>
      </c>
      <c r="AD75" s="21">
        <v>83.37</v>
      </c>
      <c r="AE75" s="21">
        <v>34.14</v>
      </c>
      <c r="AF75" s="21">
        <v>16.91</v>
      </c>
      <c r="AG75" s="21">
        <v>0.48580000000000001</v>
      </c>
      <c r="AH75" s="21">
        <v>32.74</v>
      </c>
      <c r="AI75" s="21">
        <v>0.1439</v>
      </c>
      <c r="AJ75" s="21">
        <v>694.3</v>
      </c>
      <c r="AK75" s="22" t="s">
        <v>32</v>
      </c>
      <c r="AM75" s="35"/>
      <c r="AN75" s="15">
        <v>1999</v>
      </c>
      <c r="AO75" s="16">
        <v>38</v>
      </c>
      <c r="AP75" s="16">
        <v>47.13</v>
      </c>
      <c r="AQ75" s="16">
        <v>48.97</v>
      </c>
      <c r="AR75" s="16">
        <v>12.66</v>
      </c>
      <c r="AS75" s="16">
        <v>4.5199999999999996</v>
      </c>
      <c r="AT75" s="16">
        <v>0.15809999999999999</v>
      </c>
      <c r="AU75" s="16">
        <v>30.46</v>
      </c>
      <c r="AV75" s="16">
        <v>0.1595</v>
      </c>
      <c r="AW75" s="16"/>
      <c r="AX75" s="19" t="s">
        <v>27</v>
      </c>
      <c r="AZ75" s="35"/>
      <c r="BA75" s="15">
        <v>1999</v>
      </c>
      <c r="BB75" s="16">
        <v>60.8</v>
      </c>
      <c r="BC75" s="16">
        <v>47.13</v>
      </c>
      <c r="BD75" s="16">
        <v>82.74</v>
      </c>
      <c r="BE75" s="16">
        <v>33.69</v>
      </c>
      <c r="BF75" s="16">
        <v>16.55</v>
      </c>
      <c r="BG75" s="16">
        <v>0.47560000000000002</v>
      </c>
      <c r="BH75" s="16">
        <v>46.87</v>
      </c>
      <c r="BI75" s="16">
        <v>0.1595</v>
      </c>
      <c r="BJ75" s="16"/>
      <c r="BK75" s="19" t="s">
        <v>27</v>
      </c>
    </row>
    <row r="76" spans="1:63" ht="30" x14ac:dyDescent="0.25">
      <c r="A76" s="9">
        <v>2002</v>
      </c>
      <c r="B76" s="10">
        <v>38</v>
      </c>
      <c r="C76" s="10">
        <v>55.03</v>
      </c>
      <c r="D76" s="10">
        <v>23.42</v>
      </c>
      <c r="E76" s="10">
        <v>12.88</v>
      </c>
      <c r="G76" s="9">
        <v>2002</v>
      </c>
      <c r="H76" s="10">
        <v>60.8</v>
      </c>
      <c r="I76" s="10">
        <v>75.59</v>
      </c>
      <c r="J76" s="10">
        <v>39.659999999999997</v>
      </c>
      <c r="K76" s="10">
        <v>24.91</v>
      </c>
      <c r="M76" s="38"/>
      <c r="N76" s="20">
        <v>1996</v>
      </c>
      <c r="O76" s="21">
        <v>38</v>
      </c>
      <c r="P76" s="21">
        <v>45.65</v>
      </c>
      <c r="Q76" s="21">
        <v>51.77</v>
      </c>
      <c r="R76" s="21">
        <v>13.85</v>
      </c>
      <c r="S76" s="21">
        <v>5.0599999999999996</v>
      </c>
      <c r="T76" s="21">
        <v>0.17519999999999999</v>
      </c>
      <c r="U76" s="21">
        <v>30.46</v>
      </c>
      <c r="V76" s="21">
        <v>0.1595</v>
      </c>
      <c r="W76" s="21"/>
      <c r="X76" s="23" t="s">
        <v>27</v>
      </c>
      <c r="Z76" s="38"/>
      <c r="AA76" s="20">
        <v>1996</v>
      </c>
      <c r="AB76" s="21">
        <v>60.8</v>
      </c>
      <c r="AC76" s="21">
        <v>45.65</v>
      </c>
      <c r="AD76" s="21">
        <v>84.17</v>
      </c>
      <c r="AE76" s="21">
        <v>35.26</v>
      </c>
      <c r="AF76" s="21">
        <v>17.66</v>
      </c>
      <c r="AG76" s="21">
        <v>0.50209999999999999</v>
      </c>
      <c r="AH76" s="21">
        <v>46.87</v>
      </c>
      <c r="AI76" s="21">
        <v>0.1595</v>
      </c>
      <c r="AJ76" s="21"/>
      <c r="AK76" s="23" t="s">
        <v>27</v>
      </c>
      <c r="AM76" s="36"/>
      <c r="AN76" s="15">
        <v>1999</v>
      </c>
      <c r="AO76" s="16">
        <v>38</v>
      </c>
      <c r="AP76" s="16">
        <v>47.13</v>
      </c>
      <c r="AQ76" s="16">
        <v>45.89</v>
      </c>
      <c r="AR76" s="16">
        <v>11.64</v>
      </c>
      <c r="AS76" s="16">
        <v>4.1399999999999997</v>
      </c>
      <c r="AT76" s="16">
        <v>0.1464</v>
      </c>
      <c r="AU76" s="16">
        <v>28.59</v>
      </c>
      <c r="AV76" s="16">
        <v>0.13930000000000001</v>
      </c>
      <c r="AW76" s="16"/>
      <c r="AX76" s="19" t="s">
        <v>27</v>
      </c>
      <c r="AZ76" s="36"/>
      <c r="BA76" s="15">
        <v>1999</v>
      </c>
      <c r="BB76" s="16">
        <v>60.8</v>
      </c>
      <c r="BC76" s="16">
        <v>47.13</v>
      </c>
      <c r="BD76" s="16">
        <v>81.510000000000005</v>
      </c>
      <c r="BE76" s="16">
        <v>32.24</v>
      </c>
      <c r="BF76" s="16">
        <v>15.61</v>
      </c>
      <c r="BG76" s="16">
        <v>0.45240000000000002</v>
      </c>
      <c r="BH76" s="16">
        <v>28.59</v>
      </c>
      <c r="BI76" s="16">
        <v>0.13930000000000001</v>
      </c>
      <c r="BJ76" s="16"/>
      <c r="BK76" s="19" t="s">
        <v>27</v>
      </c>
    </row>
    <row r="77" spans="1:63" ht="34" x14ac:dyDescent="0.25">
      <c r="A77" s="9">
        <v>2005</v>
      </c>
      <c r="B77" s="10">
        <v>38</v>
      </c>
      <c r="C77" s="10">
        <v>50.91</v>
      </c>
      <c r="D77" s="10">
        <v>20.74</v>
      </c>
      <c r="E77" s="10">
        <v>11.05</v>
      </c>
      <c r="G77" s="9">
        <v>2005</v>
      </c>
      <c r="H77" s="10">
        <v>60.8</v>
      </c>
      <c r="I77" s="10">
        <v>72.849999999999994</v>
      </c>
      <c r="J77" s="10">
        <v>36.69</v>
      </c>
      <c r="K77" s="10">
        <v>22.42</v>
      </c>
      <c r="M77" s="39"/>
      <c r="N77" s="20">
        <v>1996</v>
      </c>
      <c r="O77" s="21">
        <v>38</v>
      </c>
      <c r="P77" s="21">
        <v>45.65</v>
      </c>
      <c r="Q77" s="21">
        <v>48.72</v>
      </c>
      <c r="R77" s="21">
        <v>12.76</v>
      </c>
      <c r="S77" s="21">
        <v>4.6399999999999997</v>
      </c>
      <c r="T77" s="21">
        <v>0.1615</v>
      </c>
      <c r="U77" s="21">
        <v>28.59</v>
      </c>
      <c r="V77" s="21">
        <v>0.13930000000000001</v>
      </c>
      <c r="W77" s="21"/>
      <c r="X77" s="23" t="s">
        <v>27</v>
      </c>
      <c r="Z77" s="39"/>
      <c r="AA77" s="20">
        <v>1996</v>
      </c>
      <c r="AB77" s="21">
        <v>60.8</v>
      </c>
      <c r="AC77" s="21">
        <v>45.65</v>
      </c>
      <c r="AD77" s="21">
        <v>83.13</v>
      </c>
      <c r="AE77" s="21">
        <v>33.82</v>
      </c>
      <c r="AF77" s="21">
        <v>16.690000000000001</v>
      </c>
      <c r="AG77" s="21">
        <v>0.48099999999999998</v>
      </c>
      <c r="AH77" s="21">
        <v>28.59</v>
      </c>
      <c r="AI77" s="21">
        <v>0.13930000000000001</v>
      </c>
      <c r="AJ77" s="21"/>
      <c r="AK77" s="23" t="s">
        <v>27</v>
      </c>
      <c r="AM77" s="34" t="s">
        <v>33</v>
      </c>
      <c r="AN77" s="15">
        <v>1999</v>
      </c>
      <c r="AO77" s="16">
        <v>38</v>
      </c>
      <c r="AP77" s="16">
        <v>59.03</v>
      </c>
      <c r="AQ77" s="16">
        <v>37.74</v>
      </c>
      <c r="AR77" s="16">
        <v>10.52</v>
      </c>
      <c r="AS77" s="16">
        <v>3.91</v>
      </c>
      <c r="AT77" s="16">
        <v>0.13719999999999999</v>
      </c>
      <c r="AU77" s="16">
        <v>35.96</v>
      </c>
      <c r="AV77" s="16">
        <v>0.21310000000000001</v>
      </c>
      <c r="AW77" s="16">
        <v>274.5</v>
      </c>
      <c r="AX77" s="18" t="s">
        <v>32</v>
      </c>
      <c r="AZ77" s="34" t="s">
        <v>33</v>
      </c>
      <c r="BA77" s="15">
        <v>1999</v>
      </c>
      <c r="BB77" s="16">
        <v>60.8</v>
      </c>
      <c r="BC77" s="16">
        <v>59.03</v>
      </c>
      <c r="BD77" s="16">
        <v>68.430000000000007</v>
      </c>
      <c r="BE77" s="16">
        <v>27.04</v>
      </c>
      <c r="BF77" s="16">
        <v>13.42</v>
      </c>
      <c r="BG77" s="16">
        <v>0.39279999999999998</v>
      </c>
      <c r="BH77" s="16">
        <v>35.96</v>
      </c>
      <c r="BI77" s="16">
        <v>0.21310000000000001</v>
      </c>
      <c r="BJ77" s="16">
        <v>274.5</v>
      </c>
      <c r="BK77" s="18" t="s">
        <v>32</v>
      </c>
    </row>
    <row r="78" spans="1:63" ht="34" x14ac:dyDescent="0.25">
      <c r="M78" s="37" t="s">
        <v>33</v>
      </c>
      <c r="N78" s="20">
        <v>1996</v>
      </c>
      <c r="O78" s="21">
        <v>38</v>
      </c>
      <c r="P78" s="21">
        <v>57.21</v>
      </c>
      <c r="Q78" s="21">
        <v>38.78</v>
      </c>
      <c r="R78" s="21">
        <v>10.75</v>
      </c>
      <c r="S78" s="21">
        <v>3.98</v>
      </c>
      <c r="T78" s="21">
        <v>0.14069999999999999</v>
      </c>
      <c r="U78" s="21">
        <v>35.08</v>
      </c>
      <c r="V78" s="21">
        <v>0.2021</v>
      </c>
      <c r="W78" s="21">
        <v>254.5</v>
      </c>
      <c r="X78" s="22" t="s">
        <v>32</v>
      </c>
      <c r="Z78" s="37" t="s">
        <v>33</v>
      </c>
      <c r="AA78" s="20">
        <v>1996</v>
      </c>
      <c r="AB78" s="21">
        <v>60.8</v>
      </c>
      <c r="AC78" s="21">
        <v>57.21</v>
      </c>
      <c r="AD78" s="21">
        <v>69.97</v>
      </c>
      <c r="AE78" s="21">
        <v>27.72</v>
      </c>
      <c r="AF78" s="21">
        <v>13.74</v>
      </c>
      <c r="AG78" s="21">
        <v>0.40200000000000002</v>
      </c>
      <c r="AH78" s="21">
        <v>35.08</v>
      </c>
      <c r="AI78" s="21">
        <v>0.2021</v>
      </c>
      <c r="AJ78" s="21">
        <v>254.5</v>
      </c>
      <c r="AK78" s="22" t="s">
        <v>32</v>
      </c>
      <c r="AM78" s="35"/>
      <c r="AN78" s="15">
        <v>1999</v>
      </c>
      <c r="AO78" s="16">
        <v>38</v>
      </c>
      <c r="AP78" s="16">
        <v>59.03</v>
      </c>
      <c r="AQ78" s="16">
        <v>39.659999999999997</v>
      </c>
      <c r="AR78" s="16">
        <v>11.67</v>
      </c>
      <c r="AS78" s="16">
        <v>4.55</v>
      </c>
      <c r="AT78" s="16">
        <v>0.15529999999999999</v>
      </c>
      <c r="AU78" s="16">
        <v>37.590000000000003</v>
      </c>
      <c r="AV78" s="16">
        <v>0.23330000000000001</v>
      </c>
      <c r="AW78" s="16"/>
      <c r="AX78" s="19" t="s">
        <v>27</v>
      </c>
      <c r="AZ78" s="35"/>
      <c r="BA78" s="15">
        <v>1999</v>
      </c>
      <c r="BB78" s="16">
        <v>60.8</v>
      </c>
      <c r="BC78" s="16">
        <v>59.03</v>
      </c>
      <c r="BD78" s="16">
        <v>68.97</v>
      </c>
      <c r="BE78" s="16">
        <v>28.22</v>
      </c>
      <c r="BF78" s="16">
        <v>14.41</v>
      </c>
      <c r="BG78" s="16">
        <v>0.41599999999999998</v>
      </c>
      <c r="BH78" s="16">
        <v>37.590000000000003</v>
      </c>
      <c r="BI78" s="16">
        <v>0.23330000000000001</v>
      </c>
      <c r="BJ78" s="16"/>
      <c r="BK78" s="19" t="s">
        <v>27</v>
      </c>
    </row>
    <row r="79" spans="1:63" ht="51" x14ac:dyDescent="0.25">
      <c r="A79" s="8" t="s">
        <v>2</v>
      </c>
      <c r="B79" s="8" t="s">
        <v>4</v>
      </c>
      <c r="C79" s="8" t="s">
        <v>5</v>
      </c>
      <c r="D79" s="8" t="s">
        <v>6</v>
      </c>
      <c r="E79" s="8" t="s">
        <v>7</v>
      </c>
      <c r="G79" s="8" t="s">
        <v>2</v>
      </c>
      <c r="H79" s="8" t="s">
        <v>4</v>
      </c>
      <c r="I79" s="8" t="s">
        <v>5</v>
      </c>
      <c r="J79" s="8" t="s">
        <v>6</v>
      </c>
      <c r="K79" s="8" t="s">
        <v>7</v>
      </c>
      <c r="M79" s="38"/>
      <c r="N79" s="20">
        <v>1996</v>
      </c>
      <c r="O79" s="21">
        <v>38</v>
      </c>
      <c r="P79" s="21">
        <v>57.21</v>
      </c>
      <c r="Q79" s="21">
        <v>41.65</v>
      </c>
      <c r="R79" s="21">
        <v>12.56</v>
      </c>
      <c r="S79" s="21">
        <v>5.01</v>
      </c>
      <c r="T79" s="21">
        <v>0.16830000000000001</v>
      </c>
      <c r="U79" s="21">
        <v>37.590000000000003</v>
      </c>
      <c r="V79" s="21">
        <v>0.23330000000000001</v>
      </c>
      <c r="W79" s="21"/>
      <c r="X79" s="23" t="s">
        <v>27</v>
      </c>
      <c r="Z79" s="38"/>
      <c r="AA79" s="20">
        <v>1996</v>
      </c>
      <c r="AB79" s="21">
        <v>60.8</v>
      </c>
      <c r="AC79" s="21">
        <v>57.21</v>
      </c>
      <c r="AD79" s="21">
        <v>70.66</v>
      </c>
      <c r="AE79" s="21">
        <v>29.5</v>
      </c>
      <c r="AF79" s="21">
        <v>15.29</v>
      </c>
      <c r="AG79" s="21">
        <v>0.4385</v>
      </c>
      <c r="AH79" s="21">
        <v>37.590000000000003</v>
      </c>
      <c r="AI79" s="21">
        <v>0.23330000000000001</v>
      </c>
      <c r="AJ79" s="21"/>
      <c r="AK79" s="23" t="s">
        <v>27</v>
      </c>
      <c r="AM79" s="36"/>
      <c r="AN79" s="15">
        <v>1999</v>
      </c>
      <c r="AO79" s="16">
        <v>38</v>
      </c>
      <c r="AP79" s="16">
        <v>59.03</v>
      </c>
      <c r="AQ79" s="16">
        <v>35.82</v>
      </c>
      <c r="AR79" s="16">
        <v>9.3699999999999992</v>
      </c>
      <c r="AS79" s="16">
        <v>3.28</v>
      </c>
      <c r="AT79" s="16">
        <v>0.1192</v>
      </c>
      <c r="AU79" s="16">
        <v>34.340000000000003</v>
      </c>
      <c r="AV79" s="16">
        <v>0.19289999999999999</v>
      </c>
      <c r="AW79" s="16"/>
      <c r="AX79" s="19" t="s">
        <v>27</v>
      </c>
      <c r="AZ79" s="36"/>
      <c r="BA79" s="15">
        <v>1999</v>
      </c>
      <c r="BB79" s="16">
        <v>60.8</v>
      </c>
      <c r="BC79" s="16">
        <v>59.03</v>
      </c>
      <c r="BD79" s="16">
        <v>67.89</v>
      </c>
      <c r="BE79" s="16">
        <v>25.87</v>
      </c>
      <c r="BF79" s="16">
        <v>12.42</v>
      </c>
      <c r="BG79" s="16">
        <v>0.3695</v>
      </c>
      <c r="BH79" s="16">
        <v>34.340000000000003</v>
      </c>
      <c r="BI79" s="16">
        <v>0.19289999999999999</v>
      </c>
      <c r="BJ79" s="16"/>
      <c r="BK79" s="19" t="s">
        <v>27</v>
      </c>
    </row>
    <row r="80" spans="1:63" ht="34" x14ac:dyDescent="0.25">
      <c r="A80" s="9">
        <v>1981</v>
      </c>
      <c r="B80" s="10">
        <v>38</v>
      </c>
      <c r="C80" s="10">
        <v>84.02</v>
      </c>
      <c r="D80" s="10">
        <v>39.26</v>
      </c>
      <c r="E80" s="10">
        <v>21.78</v>
      </c>
      <c r="G80" s="9">
        <v>1981</v>
      </c>
      <c r="H80" s="10">
        <v>60.8</v>
      </c>
      <c r="I80" s="10">
        <v>97.81</v>
      </c>
      <c r="J80" s="10">
        <v>59.25</v>
      </c>
      <c r="K80" s="10">
        <v>39.61</v>
      </c>
      <c r="M80" s="39"/>
      <c r="N80" s="20">
        <v>1996</v>
      </c>
      <c r="O80" s="21">
        <v>38</v>
      </c>
      <c r="P80" s="21">
        <v>57.21</v>
      </c>
      <c r="Q80" s="21">
        <v>37.94</v>
      </c>
      <c r="R80" s="21">
        <v>10.220000000000001</v>
      </c>
      <c r="S80" s="21">
        <v>3.67</v>
      </c>
      <c r="T80" s="21">
        <v>0.1326</v>
      </c>
      <c r="U80" s="21">
        <v>34.340000000000003</v>
      </c>
      <c r="V80" s="21">
        <v>0.19289999999999999</v>
      </c>
      <c r="W80" s="21"/>
      <c r="X80" s="23" t="s">
        <v>27</v>
      </c>
      <c r="Z80" s="39"/>
      <c r="AA80" s="20">
        <v>1996</v>
      </c>
      <c r="AB80" s="21">
        <v>60.8</v>
      </c>
      <c r="AC80" s="21">
        <v>57.21</v>
      </c>
      <c r="AD80" s="21">
        <v>69.77</v>
      </c>
      <c r="AE80" s="21">
        <v>27.2</v>
      </c>
      <c r="AF80" s="21">
        <v>13.28</v>
      </c>
      <c r="AG80" s="21">
        <v>0.39129999999999998</v>
      </c>
      <c r="AH80" s="21">
        <v>34.340000000000003</v>
      </c>
      <c r="AI80" s="21">
        <v>0.19289999999999999</v>
      </c>
      <c r="AJ80" s="21"/>
      <c r="AK80" s="23" t="s">
        <v>27</v>
      </c>
      <c r="AM80" s="34" t="s">
        <v>34</v>
      </c>
      <c r="AN80" s="15">
        <v>1999</v>
      </c>
      <c r="AO80" s="16">
        <v>38</v>
      </c>
      <c r="AP80" s="16">
        <v>46.18</v>
      </c>
      <c r="AQ80" s="16">
        <v>61.82</v>
      </c>
      <c r="AR80" s="16">
        <v>23.01</v>
      </c>
      <c r="AS80" s="16">
        <v>10.77</v>
      </c>
      <c r="AT80" s="16">
        <v>0.3251</v>
      </c>
      <c r="AU80" s="16">
        <v>41.88</v>
      </c>
      <c r="AV80" s="16">
        <v>0.30480000000000002</v>
      </c>
      <c r="AW80" s="16">
        <v>23.9</v>
      </c>
      <c r="AX80" s="18" t="s">
        <v>32</v>
      </c>
      <c r="AZ80" s="34" t="s">
        <v>34</v>
      </c>
      <c r="BA80" s="15">
        <v>1999</v>
      </c>
      <c r="BB80" s="16">
        <v>60.8</v>
      </c>
      <c r="BC80" s="16">
        <v>46.18</v>
      </c>
      <c r="BD80" s="16">
        <v>83.38</v>
      </c>
      <c r="BE80" s="16">
        <v>42.32</v>
      </c>
      <c r="BF80" s="16">
        <v>24.97</v>
      </c>
      <c r="BG80" s="16">
        <v>0.67449999999999999</v>
      </c>
      <c r="BH80" s="16">
        <v>41.88</v>
      </c>
      <c r="BI80" s="16">
        <v>0.30480000000000002</v>
      </c>
      <c r="BJ80" s="16">
        <v>23.9</v>
      </c>
      <c r="BK80" s="18" t="s">
        <v>32</v>
      </c>
    </row>
    <row r="81" spans="1:63" ht="30" x14ac:dyDescent="0.25">
      <c r="A81" s="9">
        <v>1984</v>
      </c>
      <c r="B81" s="10">
        <v>38</v>
      </c>
      <c r="C81" s="10">
        <v>69.430000000000007</v>
      </c>
      <c r="D81" s="10">
        <v>25.56</v>
      </c>
      <c r="E81" s="10">
        <v>12.16</v>
      </c>
      <c r="G81" s="9">
        <v>1984</v>
      </c>
      <c r="H81" s="10">
        <v>60.8</v>
      </c>
      <c r="I81" s="10">
        <v>92.89</v>
      </c>
      <c r="J81" s="10">
        <v>47.31</v>
      </c>
      <c r="K81" s="10">
        <v>27.94</v>
      </c>
      <c r="M81" s="24" t="s">
        <v>34</v>
      </c>
      <c r="N81" s="20">
        <v>1996</v>
      </c>
      <c r="O81" s="21">
        <v>38</v>
      </c>
      <c r="P81" s="21">
        <v>38.32</v>
      </c>
      <c r="Q81" s="21">
        <v>68.44</v>
      </c>
      <c r="R81" s="21">
        <v>26.65</v>
      </c>
      <c r="S81" s="21">
        <v>12.97</v>
      </c>
      <c r="T81" s="21">
        <v>0.38290000000000002</v>
      </c>
      <c r="U81" s="21">
        <v>37.67</v>
      </c>
      <c r="V81" s="21">
        <v>0.2379</v>
      </c>
      <c r="W81" s="21">
        <v>22.2</v>
      </c>
      <c r="X81" s="25" t="s">
        <v>27</v>
      </c>
      <c r="Z81" s="24" t="s">
        <v>34</v>
      </c>
      <c r="AA81" s="20">
        <v>1996</v>
      </c>
      <c r="AB81" s="21">
        <v>60.8</v>
      </c>
      <c r="AC81" s="21">
        <v>38.32</v>
      </c>
      <c r="AD81" s="21">
        <v>88.11</v>
      </c>
      <c r="AE81" s="21">
        <v>46.76</v>
      </c>
      <c r="AF81" s="21">
        <v>28.4</v>
      </c>
      <c r="AG81" s="21">
        <v>0.7591</v>
      </c>
      <c r="AH81" s="21">
        <v>37.67</v>
      </c>
      <c r="AI81" s="21">
        <v>0.2379</v>
      </c>
      <c r="AJ81" s="21">
        <v>22.2</v>
      </c>
      <c r="AK81" s="25" t="s">
        <v>27</v>
      </c>
      <c r="AM81" s="35"/>
      <c r="AN81" s="15">
        <v>1999</v>
      </c>
      <c r="AO81" s="16">
        <v>38</v>
      </c>
      <c r="AP81" s="16">
        <v>52.79</v>
      </c>
      <c r="AQ81" s="16">
        <v>58.56</v>
      </c>
      <c r="AR81" s="16">
        <v>21.95</v>
      </c>
      <c r="AS81" s="16">
        <v>10.25</v>
      </c>
      <c r="AT81" s="16">
        <v>0.30990000000000001</v>
      </c>
      <c r="AU81" s="16">
        <v>47.3</v>
      </c>
      <c r="AV81" s="16">
        <v>0.39079999999999998</v>
      </c>
      <c r="AW81" s="16"/>
      <c r="AX81" s="19" t="s">
        <v>27</v>
      </c>
      <c r="AZ81" s="35"/>
      <c r="BA81" s="15">
        <v>1999</v>
      </c>
      <c r="BB81" s="16">
        <v>60.8</v>
      </c>
      <c r="BC81" s="16">
        <v>52.79</v>
      </c>
      <c r="BD81" s="16">
        <v>79.8</v>
      </c>
      <c r="BE81" s="16">
        <v>40.270000000000003</v>
      </c>
      <c r="BF81" s="16">
        <v>23.76</v>
      </c>
      <c r="BG81" s="16">
        <v>0.64270000000000005</v>
      </c>
      <c r="BH81" s="16">
        <v>47.3</v>
      </c>
      <c r="BI81" s="16">
        <v>0.39079999999999998</v>
      </c>
      <c r="BJ81" s="16"/>
      <c r="BK81" s="19" t="s">
        <v>27</v>
      </c>
    </row>
    <row r="82" spans="1:63" ht="30" x14ac:dyDescent="0.25">
      <c r="A82" s="9">
        <v>1987</v>
      </c>
      <c r="B82" s="10">
        <v>38</v>
      </c>
      <c r="C82" s="10">
        <v>54.03</v>
      </c>
      <c r="D82" s="10">
        <v>18.510000000000002</v>
      </c>
      <c r="E82" s="10">
        <v>8.6300000000000008</v>
      </c>
      <c r="G82" s="9">
        <v>1987</v>
      </c>
      <c r="H82" s="10">
        <v>60.8</v>
      </c>
      <c r="I82" s="10">
        <v>83.65</v>
      </c>
      <c r="J82" s="10">
        <v>38.18</v>
      </c>
      <c r="K82" s="10">
        <v>21.34</v>
      </c>
      <c r="M82" s="24" t="s">
        <v>35</v>
      </c>
      <c r="N82" s="20">
        <v>1996</v>
      </c>
      <c r="O82" s="21" t="s">
        <v>29</v>
      </c>
      <c r="P82" s="21" t="s">
        <v>29</v>
      </c>
      <c r="Q82" s="21" t="s">
        <v>29</v>
      </c>
      <c r="R82" s="21" t="s">
        <v>29</v>
      </c>
      <c r="S82" s="21" t="s">
        <v>29</v>
      </c>
      <c r="T82" s="21" t="s">
        <v>29</v>
      </c>
      <c r="U82" s="21" t="s">
        <v>29</v>
      </c>
      <c r="V82" s="21" t="s">
        <v>29</v>
      </c>
      <c r="W82" s="21" t="s">
        <v>29</v>
      </c>
      <c r="X82" s="20"/>
      <c r="Z82" s="24" t="s">
        <v>35</v>
      </c>
      <c r="AA82" s="20">
        <v>1996</v>
      </c>
      <c r="AB82" s="21" t="s">
        <v>29</v>
      </c>
      <c r="AC82" s="21" t="s">
        <v>29</v>
      </c>
      <c r="AD82" s="21" t="s">
        <v>29</v>
      </c>
      <c r="AE82" s="21" t="s">
        <v>29</v>
      </c>
      <c r="AF82" s="21" t="s">
        <v>29</v>
      </c>
      <c r="AG82" s="21" t="s">
        <v>29</v>
      </c>
      <c r="AH82" s="21" t="s">
        <v>29</v>
      </c>
      <c r="AI82" s="21" t="s">
        <v>29</v>
      </c>
      <c r="AJ82" s="21" t="s">
        <v>29</v>
      </c>
      <c r="AK82" s="20"/>
      <c r="AM82" s="36"/>
      <c r="AN82" s="15">
        <v>1999</v>
      </c>
      <c r="AO82" s="16">
        <v>38</v>
      </c>
      <c r="AP82" s="16">
        <v>41.03</v>
      </c>
      <c r="AQ82" s="16">
        <v>64.349999999999994</v>
      </c>
      <c r="AR82" s="16">
        <v>23.83</v>
      </c>
      <c r="AS82" s="16">
        <v>11.17</v>
      </c>
      <c r="AT82" s="16">
        <v>0.33700000000000002</v>
      </c>
      <c r="AU82" s="16">
        <v>37.67</v>
      </c>
      <c r="AV82" s="16">
        <v>0.2379</v>
      </c>
      <c r="AW82" s="16"/>
      <c r="AX82" s="19" t="s">
        <v>27</v>
      </c>
      <c r="AZ82" s="36"/>
      <c r="BA82" s="15">
        <v>1999</v>
      </c>
      <c r="BB82" s="16">
        <v>60.8</v>
      </c>
      <c r="BC82" s="16">
        <v>41.03</v>
      </c>
      <c r="BD82" s="16">
        <v>86.16</v>
      </c>
      <c r="BE82" s="16">
        <v>43.91</v>
      </c>
      <c r="BF82" s="16">
        <v>25.92</v>
      </c>
      <c r="BG82" s="16">
        <v>0.69930000000000003</v>
      </c>
      <c r="BH82" s="16">
        <v>37.67</v>
      </c>
      <c r="BI82" s="16">
        <v>0.2379</v>
      </c>
      <c r="BJ82" s="16"/>
      <c r="BK82" s="19" t="s">
        <v>27</v>
      </c>
    </row>
    <row r="83" spans="1:63" ht="17" x14ac:dyDescent="0.25">
      <c r="A83" s="9">
        <v>1990</v>
      </c>
      <c r="B83" s="10">
        <v>38</v>
      </c>
      <c r="C83" s="10">
        <v>60.18</v>
      </c>
      <c r="D83" s="10">
        <v>20.72</v>
      </c>
      <c r="E83" s="10">
        <v>9.36</v>
      </c>
      <c r="G83" s="9">
        <v>1990</v>
      </c>
      <c r="H83" s="10">
        <v>60.8</v>
      </c>
      <c r="I83" s="10">
        <v>84.62</v>
      </c>
      <c r="J83" s="10">
        <v>40.840000000000003</v>
      </c>
      <c r="K83" s="10">
        <v>23.26</v>
      </c>
      <c r="M83" s="24" t="s">
        <v>36</v>
      </c>
      <c r="N83" s="20">
        <v>1996</v>
      </c>
      <c r="O83" s="21" t="s">
        <v>29</v>
      </c>
      <c r="P83" s="21" t="s">
        <v>29</v>
      </c>
      <c r="Q83" s="21" t="s">
        <v>29</v>
      </c>
      <c r="R83" s="21" t="s">
        <v>29</v>
      </c>
      <c r="S83" s="21" t="s">
        <v>29</v>
      </c>
      <c r="T83" s="21" t="s">
        <v>29</v>
      </c>
      <c r="U83" s="21" t="s">
        <v>29</v>
      </c>
      <c r="V83" s="21" t="s">
        <v>29</v>
      </c>
      <c r="W83" s="21" t="s">
        <v>29</v>
      </c>
      <c r="X83" s="20"/>
      <c r="Z83" s="24" t="s">
        <v>36</v>
      </c>
      <c r="AA83" s="20">
        <v>1996</v>
      </c>
      <c r="AB83" s="21" t="s">
        <v>29</v>
      </c>
      <c r="AC83" s="21" t="s">
        <v>29</v>
      </c>
      <c r="AD83" s="21" t="s">
        <v>29</v>
      </c>
      <c r="AE83" s="21" t="s">
        <v>29</v>
      </c>
      <c r="AF83" s="21" t="s">
        <v>29</v>
      </c>
      <c r="AG83" s="21" t="s">
        <v>29</v>
      </c>
      <c r="AH83" s="21" t="s">
        <v>29</v>
      </c>
      <c r="AI83" s="21" t="s">
        <v>29</v>
      </c>
      <c r="AJ83" s="21" t="s">
        <v>29</v>
      </c>
      <c r="AK83" s="20"/>
      <c r="AM83" s="14" t="s">
        <v>35</v>
      </c>
      <c r="AN83" s="15">
        <v>1999</v>
      </c>
      <c r="AO83" s="16" t="s">
        <v>29</v>
      </c>
      <c r="AP83" s="16" t="s">
        <v>29</v>
      </c>
      <c r="AQ83" s="16" t="s">
        <v>29</v>
      </c>
      <c r="AR83" s="16" t="s">
        <v>29</v>
      </c>
      <c r="AS83" s="16" t="s">
        <v>29</v>
      </c>
      <c r="AT83" s="16" t="s">
        <v>29</v>
      </c>
      <c r="AU83" s="16" t="s">
        <v>29</v>
      </c>
      <c r="AV83" s="16" t="s">
        <v>29</v>
      </c>
      <c r="AW83" s="16" t="s">
        <v>29</v>
      </c>
      <c r="AX83" s="15"/>
      <c r="AZ83" s="14" t="s">
        <v>35</v>
      </c>
      <c r="BA83" s="15">
        <v>1999</v>
      </c>
      <c r="BB83" s="16" t="s">
        <v>29</v>
      </c>
      <c r="BC83" s="16" t="s">
        <v>29</v>
      </c>
      <c r="BD83" s="16" t="s">
        <v>29</v>
      </c>
      <c r="BE83" s="16" t="s">
        <v>29</v>
      </c>
      <c r="BF83" s="16" t="s">
        <v>29</v>
      </c>
      <c r="BG83" s="16" t="s">
        <v>29</v>
      </c>
      <c r="BH83" s="16" t="s">
        <v>29</v>
      </c>
      <c r="BI83" s="16" t="s">
        <v>29</v>
      </c>
      <c r="BJ83" s="16" t="s">
        <v>29</v>
      </c>
      <c r="BK83" s="15"/>
    </row>
    <row r="84" spans="1:63" ht="30" x14ac:dyDescent="0.25">
      <c r="A84" s="9">
        <v>1993</v>
      </c>
      <c r="B84" s="10">
        <v>38</v>
      </c>
      <c r="C84" s="10">
        <v>53.69</v>
      </c>
      <c r="D84" s="10">
        <v>17.649999999999999</v>
      </c>
      <c r="E84" s="10">
        <v>7.76</v>
      </c>
      <c r="G84" s="9">
        <v>1993</v>
      </c>
      <c r="H84" s="10">
        <v>60.8</v>
      </c>
      <c r="I84" s="10">
        <v>78.58</v>
      </c>
      <c r="J84" s="10">
        <v>36.619999999999997</v>
      </c>
      <c r="K84" s="10">
        <v>20.329999999999998</v>
      </c>
      <c r="M84" s="24" t="s">
        <v>37</v>
      </c>
      <c r="N84" s="20">
        <v>1996</v>
      </c>
      <c r="O84" s="21">
        <v>38</v>
      </c>
      <c r="P84" s="21">
        <v>46.74</v>
      </c>
      <c r="Q84" s="21">
        <v>48.14</v>
      </c>
      <c r="R84" s="21">
        <v>11.7</v>
      </c>
      <c r="S84" s="21">
        <v>3.91</v>
      </c>
      <c r="T84" s="21">
        <v>0.14419999999999999</v>
      </c>
      <c r="U84" s="21">
        <v>28.65</v>
      </c>
      <c r="V84" s="21">
        <v>0.1406</v>
      </c>
      <c r="W84" s="21">
        <v>125.4</v>
      </c>
      <c r="X84" s="25" t="s">
        <v>27</v>
      </c>
      <c r="Z84" s="24" t="s">
        <v>37</v>
      </c>
      <c r="AA84" s="20">
        <v>1996</v>
      </c>
      <c r="AB84" s="21">
        <v>60.8</v>
      </c>
      <c r="AC84" s="21">
        <v>46.74</v>
      </c>
      <c r="AD84" s="21">
        <v>83.23</v>
      </c>
      <c r="AE84" s="21">
        <v>33.17</v>
      </c>
      <c r="AF84" s="21">
        <v>15.84</v>
      </c>
      <c r="AG84" s="21">
        <v>0.46789999999999998</v>
      </c>
      <c r="AH84" s="21">
        <v>28.65</v>
      </c>
      <c r="AI84" s="21">
        <v>0.13900000000000001</v>
      </c>
      <c r="AJ84" s="21">
        <v>125.4</v>
      </c>
      <c r="AK84" s="25" t="s">
        <v>27</v>
      </c>
      <c r="AM84" s="14" t="s">
        <v>36</v>
      </c>
      <c r="AN84" s="15">
        <v>1999</v>
      </c>
      <c r="AO84" s="16" t="s">
        <v>29</v>
      </c>
      <c r="AP84" s="16" t="s">
        <v>29</v>
      </c>
      <c r="AQ84" s="16" t="s">
        <v>29</v>
      </c>
      <c r="AR84" s="16" t="s">
        <v>29</v>
      </c>
      <c r="AS84" s="16" t="s">
        <v>29</v>
      </c>
      <c r="AT84" s="16" t="s">
        <v>29</v>
      </c>
      <c r="AU84" s="16" t="s">
        <v>29</v>
      </c>
      <c r="AV84" s="16" t="s">
        <v>29</v>
      </c>
      <c r="AW84" s="16" t="s">
        <v>29</v>
      </c>
      <c r="AX84" s="15"/>
      <c r="AZ84" s="14" t="s">
        <v>36</v>
      </c>
      <c r="BA84" s="15">
        <v>1999</v>
      </c>
      <c r="BB84" s="16" t="s">
        <v>29</v>
      </c>
      <c r="BC84" s="16" t="s">
        <v>29</v>
      </c>
      <c r="BD84" s="16" t="s">
        <v>29</v>
      </c>
      <c r="BE84" s="16" t="s">
        <v>29</v>
      </c>
      <c r="BF84" s="16" t="s">
        <v>29</v>
      </c>
      <c r="BG84" s="16" t="s">
        <v>29</v>
      </c>
      <c r="BH84" s="16" t="s">
        <v>29</v>
      </c>
      <c r="BI84" s="16" t="s">
        <v>29</v>
      </c>
      <c r="BJ84" s="16" t="s">
        <v>29</v>
      </c>
      <c r="BK84" s="15"/>
    </row>
    <row r="85" spans="1:63" ht="34" x14ac:dyDescent="0.25">
      <c r="A85" s="9">
        <v>1996</v>
      </c>
      <c r="B85" s="10">
        <v>38</v>
      </c>
      <c r="C85" s="10">
        <v>36.369999999999997</v>
      </c>
      <c r="D85" s="10">
        <v>10.73</v>
      </c>
      <c r="E85" s="10">
        <v>4.3</v>
      </c>
      <c r="G85" s="9">
        <v>1996</v>
      </c>
      <c r="H85" s="10">
        <v>60.8</v>
      </c>
      <c r="I85" s="10">
        <v>65.040000000000006</v>
      </c>
      <c r="J85" s="10">
        <v>26.26</v>
      </c>
      <c r="K85" s="10">
        <v>13.33</v>
      </c>
      <c r="M85" s="24" t="s">
        <v>38</v>
      </c>
      <c r="N85" s="20">
        <v>1996</v>
      </c>
      <c r="O85" s="21">
        <v>38</v>
      </c>
      <c r="P85" s="21">
        <v>82.98</v>
      </c>
      <c r="Q85" s="21">
        <v>16.32</v>
      </c>
      <c r="R85" s="21">
        <v>2.96</v>
      </c>
      <c r="S85" s="21">
        <v>0.8</v>
      </c>
      <c r="T85" s="21">
        <v>3.3500000000000002E-2</v>
      </c>
      <c r="U85" s="21">
        <v>35.409999999999997</v>
      </c>
      <c r="V85" s="21">
        <v>0.2099</v>
      </c>
      <c r="W85" s="21">
        <v>15.4</v>
      </c>
      <c r="X85" s="25" t="s">
        <v>27</v>
      </c>
      <c r="Z85" s="24" t="s">
        <v>38</v>
      </c>
      <c r="AA85" s="20">
        <v>1996</v>
      </c>
      <c r="AB85" s="21">
        <v>60.8</v>
      </c>
      <c r="AC85" s="21">
        <v>82.98</v>
      </c>
      <c r="AD85" s="21">
        <v>46.65</v>
      </c>
      <c r="AE85" s="21">
        <v>13.65</v>
      </c>
      <c r="AF85" s="21">
        <v>5.24</v>
      </c>
      <c r="AG85" s="21">
        <v>0.1799</v>
      </c>
      <c r="AH85" s="21">
        <v>35.409999999999997</v>
      </c>
      <c r="AI85" s="21">
        <v>0.2059</v>
      </c>
      <c r="AJ85" s="21">
        <v>15.4</v>
      </c>
      <c r="AK85" s="25" t="s">
        <v>27</v>
      </c>
      <c r="AM85" s="34" t="s">
        <v>37</v>
      </c>
      <c r="AN85" s="15">
        <v>1999</v>
      </c>
      <c r="AO85" s="16">
        <v>38</v>
      </c>
      <c r="AP85" s="16">
        <v>61.18</v>
      </c>
      <c r="AQ85" s="16">
        <v>29.56</v>
      </c>
      <c r="AR85" s="16">
        <v>6.36</v>
      </c>
      <c r="AS85" s="16">
        <v>2.0499999999999998</v>
      </c>
      <c r="AT85" s="16">
        <v>7.7799999999999994E-2</v>
      </c>
      <c r="AU85" s="16">
        <v>32.58</v>
      </c>
      <c r="AV85" s="16">
        <v>0.1825</v>
      </c>
      <c r="AW85" s="16">
        <v>134.80000000000001</v>
      </c>
      <c r="AX85" s="18" t="s">
        <v>32</v>
      </c>
      <c r="AZ85" s="34" t="s">
        <v>37</v>
      </c>
      <c r="BA85" s="15">
        <v>1999</v>
      </c>
      <c r="BB85" s="16">
        <v>60.8</v>
      </c>
      <c r="BC85" s="16">
        <v>61.18</v>
      </c>
      <c r="BD85" s="16">
        <v>67.260000000000005</v>
      </c>
      <c r="BE85" s="16">
        <v>22.83</v>
      </c>
      <c r="BF85" s="16">
        <v>9.9600000000000009</v>
      </c>
      <c r="BG85" s="16">
        <v>0.30680000000000002</v>
      </c>
      <c r="BH85" s="16">
        <v>32.58</v>
      </c>
      <c r="BI85" s="16">
        <v>0.1825</v>
      </c>
      <c r="BJ85" s="16">
        <v>134.80000000000001</v>
      </c>
      <c r="BK85" s="18" t="s">
        <v>32</v>
      </c>
    </row>
    <row r="86" spans="1:63" ht="34" x14ac:dyDescent="0.25">
      <c r="A86" s="9">
        <v>1999</v>
      </c>
      <c r="B86" s="10">
        <v>38</v>
      </c>
      <c r="C86" s="10">
        <v>35.630000000000003</v>
      </c>
      <c r="D86" s="10">
        <v>11.09</v>
      </c>
      <c r="E86" s="10">
        <v>4.63</v>
      </c>
      <c r="G86" s="9">
        <v>1999</v>
      </c>
      <c r="H86" s="10">
        <v>60.8</v>
      </c>
      <c r="I86" s="10">
        <v>61.42</v>
      </c>
      <c r="J86" s="10">
        <v>25.59</v>
      </c>
      <c r="K86" s="10">
        <v>13.4</v>
      </c>
      <c r="M86" s="34" t="s">
        <v>26</v>
      </c>
      <c r="N86" s="15">
        <v>1999</v>
      </c>
      <c r="O86" s="16">
        <v>38</v>
      </c>
      <c r="P86" s="16">
        <v>45.65</v>
      </c>
      <c r="Q86" s="16">
        <v>54.7</v>
      </c>
      <c r="R86" s="16">
        <v>16.57</v>
      </c>
      <c r="S86" s="16">
        <v>6.5</v>
      </c>
      <c r="T86" s="16">
        <v>0.219</v>
      </c>
      <c r="U86" s="16">
        <v>33.46</v>
      </c>
      <c r="V86" s="16">
        <v>0.18390000000000001</v>
      </c>
      <c r="W86" s="16">
        <v>136.76</v>
      </c>
      <c r="X86" s="18" t="s">
        <v>32</v>
      </c>
      <c r="Z86" s="34" t="s">
        <v>26</v>
      </c>
      <c r="AA86" s="15">
        <v>1999</v>
      </c>
      <c r="AB86" s="16">
        <v>60.8</v>
      </c>
      <c r="AC86" s="16">
        <v>45.65</v>
      </c>
      <c r="AD86" s="16">
        <v>82.32</v>
      </c>
      <c r="AE86" s="16">
        <v>36.97</v>
      </c>
      <c r="AF86" s="16">
        <v>19.649999999999999</v>
      </c>
      <c r="AG86" s="16">
        <v>0.5504</v>
      </c>
      <c r="AH86" s="16">
        <v>33.46</v>
      </c>
      <c r="AI86" s="16">
        <v>0.18390000000000001</v>
      </c>
      <c r="AJ86" s="16">
        <v>136.76</v>
      </c>
      <c r="AK86" s="18" t="s">
        <v>32</v>
      </c>
      <c r="AM86" s="35"/>
      <c r="AN86" s="15">
        <v>1999</v>
      </c>
      <c r="AO86" s="16">
        <v>38</v>
      </c>
      <c r="AP86" s="16">
        <v>57.11</v>
      </c>
      <c r="AQ86" s="16">
        <v>32.119999999999997</v>
      </c>
      <c r="AR86" s="16">
        <v>6.75</v>
      </c>
      <c r="AS86" s="16">
        <v>2.08</v>
      </c>
      <c r="AT86" s="16">
        <v>8.0399999999999999E-2</v>
      </c>
      <c r="AU86" s="16">
        <v>30.39</v>
      </c>
      <c r="AV86" s="16">
        <v>0.15790000000000001</v>
      </c>
      <c r="AW86" s="16"/>
      <c r="AX86" s="19" t="s">
        <v>27</v>
      </c>
      <c r="AZ86" s="35"/>
      <c r="BA86" s="15">
        <v>1999</v>
      </c>
      <c r="BB86" s="16">
        <v>60.8</v>
      </c>
      <c r="BC86" s="16">
        <v>57.11</v>
      </c>
      <c r="BD86" s="16">
        <v>70.98</v>
      </c>
      <c r="BE86" s="16">
        <v>24.38</v>
      </c>
      <c r="BF86" s="16">
        <v>10.62</v>
      </c>
      <c r="BG86" s="16">
        <v>0.32690000000000002</v>
      </c>
      <c r="BH86" s="16">
        <v>30.39</v>
      </c>
      <c r="BI86" s="16">
        <v>0.15790000000000001</v>
      </c>
      <c r="BJ86" s="16"/>
      <c r="BK86" s="19" t="s">
        <v>27</v>
      </c>
    </row>
    <row r="87" spans="1:63" ht="30" x14ac:dyDescent="0.25">
      <c r="A87" s="9">
        <v>2002</v>
      </c>
      <c r="B87" s="10">
        <v>38</v>
      </c>
      <c r="C87" s="10">
        <v>28.36</v>
      </c>
      <c r="D87" s="10">
        <v>8.66</v>
      </c>
      <c r="E87" s="10">
        <v>3.54</v>
      </c>
      <c r="G87" s="9">
        <v>2002</v>
      </c>
      <c r="H87" s="10">
        <v>60.8</v>
      </c>
      <c r="I87" s="10">
        <v>51.13</v>
      </c>
      <c r="J87" s="10">
        <v>20.6</v>
      </c>
      <c r="K87" s="10">
        <v>10.6</v>
      </c>
      <c r="M87" s="35"/>
      <c r="N87" s="15">
        <v>1999</v>
      </c>
      <c r="O87" s="16">
        <v>38</v>
      </c>
      <c r="P87" s="16">
        <v>44.77</v>
      </c>
      <c r="Q87" s="16">
        <v>56.11</v>
      </c>
      <c r="R87" s="16">
        <v>17.27</v>
      </c>
      <c r="S87" s="16">
        <v>6.86</v>
      </c>
      <c r="T87" s="16">
        <v>0.2291</v>
      </c>
      <c r="U87" s="16">
        <v>33.46</v>
      </c>
      <c r="V87" s="16">
        <v>0.18390000000000001</v>
      </c>
      <c r="W87" s="16"/>
      <c r="X87" s="19" t="s">
        <v>27</v>
      </c>
      <c r="Z87" s="35"/>
      <c r="AA87" s="15">
        <v>1999</v>
      </c>
      <c r="AB87" s="16">
        <v>60.8</v>
      </c>
      <c r="AC87" s="16">
        <v>44.77</v>
      </c>
      <c r="AD87" s="16">
        <v>83.11</v>
      </c>
      <c r="AE87" s="16">
        <v>37.82</v>
      </c>
      <c r="AF87" s="16">
        <v>20.29</v>
      </c>
      <c r="AG87" s="16">
        <v>0.56579999999999997</v>
      </c>
      <c r="AH87" s="16">
        <v>33.46</v>
      </c>
      <c r="AI87" s="16">
        <v>0.18390000000000001</v>
      </c>
      <c r="AJ87" s="16"/>
      <c r="AK87" s="19" t="s">
        <v>27</v>
      </c>
      <c r="AM87" s="36"/>
      <c r="AN87" s="15">
        <v>1999</v>
      </c>
      <c r="AO87" s="16">
        <v>38</v>
      </c>
      <c r="AP87" s="16">
        <v>62</v>
      </c>
      <c r="AQ87" s="16">
        <v>29.05</v>
      </c>
      <c r="AR87" s="16">
        <v>6.28</v>
      </c>
      <c r="AS87" s="16">
        <v>2.04</v>
      </c>
      <c r="AT87" s="16">
        <v>7.7299999999999994E-2</v>
      </c>
      <c r="AU87" s="16">
        <v>33.020000000000003</v>
      </c>
      <c r="AV87" s="16">
        <v>0.18740000000000001</v>
      </c>
      <c r="AW87" s="16"/>
      <c r="AX87" s="19" t="s">
        <v>27</v>
      </c>
      <c r="AZ87" s="36"/>
      <c r="BA87" s="15">
        <v>1999</v>
      </c>
      <c r="BB87" s="16">
        <v>60.8</v>
      </c>
      <c r="BC87" s="16">
        <v>62</v>
      </c>
      <c r="BD87" s="16">
        <v>66.510000000000005</v>
      </c>
      <c r="BE87" s="16">
        <v>22.52</v>
      </c>
      <c r="BF87" s="16">
        <v>9.83</v>
      </c>
      <c r="BG87" s="16">
        <v>0.30280000000000001</v>
      </c>
      <c r="BH87" s="16">
        <v>33.020000000000003</v>
      </c>
      <c r="BI87" s="16">
        <v>0.18740000000000001</v>
      </c>
      <c r="BJ87" s="16"/>
      <c r="BK87" s="19" t="s">
        <v>27</v>
      </c>
    </row>
    <row r="88" spans="1:63" ht="34" x14ac:dyDescent="0.25">
      <c r="A88" s="9">
        <v>2005</v>
      </c>
      <c r="B88" s="10">
        <v>38</v>
      </c>
      <c r="C88" s="10">
        <v>15.92</v>
      </c>
      <c r="D88" s="10">
        <v>3.95</v>
      </c>
      <c r="E88" s="10">
        <v>1.41</v>
      </c>
      <c r="G88" s="9">
        <v>2005</v>
      </c>
      <c r="H88" s="10">
        <v>60.8</v>
      </c>
      <c r="I88" s="10">
        <v>36.28</v>
      </c>
      <c r="J88" s="10">
        <v>12.21</v>
      </c>
      <c r="K88" s="10">
        <v>5.54</v>
      </c>
      <c r="M88" s="36"/>
      <c r="N88" s="15">
        <v>1999</v>
      </c>
      <c r="O88" s="16">
        <v>38</v>
      </c>
      <c r="P88" s="16">
        <v>48.72</v>
      </c>
      <c r="Q88" s="16">
        <v>49.77</v>
      </c>
      <c r="R88" s="16">
        <v>14.12</v>
      </c>
      <c r="S88" s="16">
        <v>5.23</v>
      </c>
      <c r="T88" s="16">
        <v>0.1837</v>
      </c>
      <c r="U88" s="16">
        <v>33.46</v>
      </c>
      <c r="V88" s="16">
        <v>0.18390000000000001</v>
      </c>
      <c r="W88" s="16"/>
      <c r="X88" s="19" t="s">
        <v>27</v>
      </c>
      <c r="Z88" s="36"/>
      <c r="AA88" s="15">
        <v>1999</v>
      </c>
      <c r="AB88" s="16">
        <v>60.8</v>
      </c>
      <c r="AC88" s="16">
        <v>48.72</v>
      </c>
      <c r="AD88" s="16">
        <v>79.56</v>
      </c>
      <c r="AE88" s="16">
        <v>33.979999999999997</v>
      </c>
      <c r="AF88" s="16">
        <v>17.399999999999999</v>
      </c>
      <c r="AG88" s="16">
        <v>0.49659999999999999</v>
      </c>
      <c r="AH88" s="16">
        <v>33.46</v>
      </c>
      <c r="AI88" s="16">
        <v>0.18390000000000001</v>
      </c>
      <c r="AJ88" s="16"/>
      <c r="AK88" s="19" t="s">
        <v>27</v>
      </c>
      <c r="AM88" s="34" t="s">
        <v>38</v>
      </c>
      <c r="AN88" s="15">
        <v>1999</v>
      </c>
      <c r="AO88" s="16">
        <v>38</v>
      </c>
      <c r="AP88" s="16">
        <v>89.86</v>
      </c>
      <c r="AQ88" s="16">
        <v>16.05</v>
      </c>
      <c r="AR88" s="16">
        <v>3.21</v>
      </c>
      <c r="AS88" s="16">
        <v>0.96</v>
      </c>
      <c r="AT88" s="16">
        <v>3.7199999999999997E-2</v>
      </c>
      <c r="AU88" s="16">
        <v>38.450000000000003</v>
      </c>
      <c r="AV88" s="16">
        <v>0.248</v>
      </c>
      <c r="AW88" s="16">
        <v>19</v>
      </c>
      <c r="AX88" s="18" t="s">
        <v>32</v>
      </c>
      <c r="AZ88" s="34" t="s">
        <v>38</v>
      </c>
      <c r="BA88" s="15">
        <v>1999</v>
      </c>
      <c r="BB88" s="16">
        <v>60.8</v>
      </c>
      <c r="BC88" s="16">
        <v>89.86</v>
      </c>
      <c r="BD88" s="16">
        <v>43.83</v>
      </c>
      <c r="BE88" s="16">
        <v>13.28</v>
      </c>
      <c r="BF88" s="16">
        <v>5.37</v>
      </c>
      <c r="BG88" s="16">
        <v>0.1749</v>
      </c>
      <c r="BH88" s="16">
        <v>38.450000000000003</v>
      </c>
      <c r="BI88" s="16">
        <v>0.2462</v>
      </c>
      <c r="BJ88" s="16">
        <v>19</v>
      </c>
      <c r="BK88" s="18" t="s">
        <v>32</v>
      </c>
    </row>
    <row r="89" spans="1:63" ht="30" x14ac:dyDescent="0.25">
      <c r="M89" s="14" t="s">
        <v>28</v>
      </c>
      <c r="N89" s="15">
        <v>1999</v>
      </c>
      <c r="O89" s="16" t="s">
        <v>29</v>
      </c>
      <c r="P89" s="16" t="s">
        <v>29</v>
      </c>
      <c r="Q89" s="16" t="s">
        <v>29</v>
      </c>
      <c r="R89" s="16" t="s">
        <v>29</v>
      </c>
      <c r="S89" s="16" t="s">
        <v>29</v>
      </c>
      <c r="T89" s="16" t="s">
        <v>29</v>
      </c>
      <c r="U89" s="16" t="s">
        <v>29</v>
      </c>
      <c r="V89" s="16" t="s">
        <v>29</v>
      </c>
      <c r="W89" s="16" t="s">
        <v>29</v>
      </c>
      <c r="X89" s="15"/>
      <c r="Z89" s="14" t="s">
        <v>28</v>
      </c>
      <c r="AA89" s="15">
        <v>1999</v>
      </c>
      <c r="AB89" s="16" t="s">
        <v>29</v>
      </c>
      <c r="AC89" s="16" t="s">
        <v>29</v>
      </c>
      <c r="AD89" s="16" t="s">
        <v>29</v>
      </c>
      <c r="AE89" s="16" t="s">
        <v>29</v>
      </c>
      <c r="AF89" s="16" t="s">
        <v>29</v>
      </c>
      <c r="AG89" s="16" t="s">
        <v>29</v>
      </c>
      <c r="AH89" s="16" t="s">
        <v>29</v>
      </c>
      <c r="AI89" s="16" t="s">
        <v>29</v>
      </c>
      <c r="AJ89" s="16" t="s">
        <v>29</v>
      </c>
      <c r="AK89" s="15"/>
      <c r="AM89" s="35"/>
      <c r="AN89" s="15">
        <v>1999</v>
      </c>
      <c r="AO89" s="16">
        <v>38</v>
      </c>
      <c r="AP89" s="16">
        <v>87.4</v>
      </c>
      <c r="AQ89" s="16">
        <v>20.43</v>
      </c>
      <c r="AR89" s="16">
        <v>4.4800000000000004</v>
      </c>
      <c r="AS89" s="16">
        <v>1.42</v>
      </c>
      <c r="AT89" s="16">
        <v>5.2900000000000003E-2</v>
      </c>
      <c r="AU89" s="16">
        <v>41.06</v>
      </c>
      <c r="AV89" s="16">
        <v>0.28070000000000001</v>
      </c>
      <c r="AW89" s="16"/>
      <c r="AX89" s="19" t="s">
        <v>27</v>
      </c>
      <c r="AZ89" s="35"/>
      <c r="BA89" s="15">
        <v>1999</v>
      </c>
      <c r="BB89" s="16">
        <v>60.8</v>
      </c>
      <c r="BC89" s="16">
        <v>87.4</v>
      </c>
      <c r="BD89" s="16">
        <v>48.12</v>
      </c>
      <c r="BE89" s="16">
        <v>15.91</v>
      </c>
      <c r="BF89" s="16">
        <v>6.92</v>
      </c>
      <c r="BG89" s="16">
        <v>0.2135</v>
      </c>
      <c r="BH89" s="16">
        <v>41.06</v>
      </c>
      <c r="BI89" s="16">
        <v>0.28070000000000001</v>
      </c>
      <c r="BJ89" s="16"/>
      <c r="BK89" s="19" t="s">
        <v>27</v>
      </c>
    </row>
    <row r="90" spans="1:63" ht="51" x14ac:dyDescent="0.25">
      <c r="A90" s="8" t="s">
        <v>3</v>
      </c>
      <c r="B90" s="8" t="s">
        <v>4</v>
      </c>
      <c r="C90" s="8" t="s">
        <v>5</v>
      </c>
      <c r="D90" s="8" t="s">
        <v>6</v>
      </c>
      <c r="E90" s="8" t="s">
        <v>7</v>
      </c>
      <c r="G90" s="8" t="s">
        <v>3</v>
      </c>
      <c r="H90" s="8" t="s">
        <v>4</v>
      </c>
      <c r="I90" s="8" t="s">
        <v>5</v>
      </c>
      <c r="J90" s="8" t="s">
        <v>6</v>
      </c>
      <c r="K90" s="8" t="s">
        <v>7</v>
      </c>
      <c r="M90" s="14" t="s">
        <v>30</v>
      </c>
      <c r="N90" s="15">
        <v>1999</v>
      </c>
      <c r="O90" s="16">
        <v>38</v>
      </c>
      <c r="P90" s="16">
        <v>88.08</v>
      </c>
      <c r="Q90" s="16">
        <v>29.88</v>
      </c>
      <c r="R90" s="16">
        <v>8.57</v>
      </c>
      <c r="S90" s="16">
        <v>3.22</v>
      </c>
      <c r="T90" s="16">
        <v>0.1111</v>
      </c>
      <c r="U90" s="16">
        <v>46.83</v>
      </c>
      <c r="V90" s="16">
        <v>0.37040000000000001</v>
      </c>
      <c r="W90" s="16">
        <v>0.5</v>
      </c>
      <c r="X90" s="17" t="s">
        <v>27</v>
      </c>
      <c r="Z90" s="14" t="s">
        <v>30</v>
      </c>
      <c r="AA90" s="15">
        <v>1999</v>
      </c>
      <c r="AB90" s="16">
        <v>60.8</v>
      </c>
      <c r="AC90" s="16">
        <v>88.08</v>
      </c>
      <c r="AD90" s="16">
        <v>53.47</v>
      </c>
      <c r="AE90" s="16">
        <v>21.29</v>
      </c>
      <c r="AF90" s="16">
        <v>10.7</v>
      </c>
      <c r="AG90" s="16">
        <v>0.31280000000000002</v>
      </c>
      <c r="AH90" s="16">
        <v>46.83</v>
      </c>
      <c r="AI90" s="16">
        <v>0.37040000000000001</v>
      </c>
      <c r="AJ90" s="16">
        <v>0.5</v>
      </c>
      <c r="AK90" s="17" t="s">
        <v>27</v>
      </c>
      <c r="AM90" s="36"/>
      <c r="AN90" s="15">
        <v>1999</v>
      </c>
      <c r="AO90" s="16">
        <v>38</v>
      </c>
      <c r="AP90" s="16">
        <v>92.74</v>
      </c>
      <c r="AQ90" s="16">
        <v>10.93</v>
      </c>
      <c r="AR90" s="16">
        <v>1.71</v>
      </c>
      <c r="AS90" s="16">
        <v>0.42</v>
      </c>
      <c r="AT90" s="16">
        <v>1.8800000000000001E-2</v>
      </c>
      <c r="AU90" s="16">
        <v>35.409999999999997</v>
      </c>
      <c r="AV90" s="16">
        <v>0.2099</v>
      </c>
      <c r="AW90" s="16"/>
      <c r="AX90" s="19" t="s">
        <v>27</v>
      </c>
      <c r="AZ90" s="36"/>
      <c r="BA90" s="15">
        <v>1999</v>
      </c>
      <c r="BB90" s="16">
        <v>60.8</v>
      </c>
      <c r="BC90" s="16">
        <v>92.74</v>
      </c>
      <c r="BD90" s="16">
        <v>38.83</v>
      </c>
      <c r="BE90" s="16">
        <v>10.220000000000001</v>
      </c>
      <c r="BF90" s="16">
        <v>3.56</v>
      </c>
      <c r="BG90" s="16">
        <v>0.1298</v>
      </c>
      <c r="BH90" s="16">
        <v>35.409999999999997</v>
      </c>
      <c r="BI90" s="16">
        <v>0.2059</v>
      </c>
      <c r="BJ90" s="16"/>
      <c r="BK90" s="19" t="s">
        <v>27</v>
      </c>
    </row>
    <row r="91" spans="1:63" ht="34" x14ac:dyDescent="0.25">
      <c r="A91" s="9">
        <v>1981</v>
      </c>
      <c r="B91" s="10">
        <v>38</v>
      </c>
      <c r="C91" s="10">
        <v>59.82</v>
      </c>
      <c r="D91" s="10">
        <v>19.559999999999999</v>
      </c>
      <c r="E91" s="10">
        <v>8.49</v>
      </c>
      <c r="G91" s="9">
        <v>1981</v>
      </c>
      <c r="H91" s="10">
        <v>60.8</v>
      </c>
      <c r="I91" s="10">
        <v>86.61</v>
      </c>
      <c r="J91" s="10">
        <v>40.770000000000003</v>
      </c>
      <c r="K91" s="10">
        <v>22.57</v>
      </c>
      <c r="M91" s="34" t="s">
        <v>31</v>
      </c>
      <c r="N91" s="15">
        <v>1999</v>
      </c>
      <c r="O91" s="16">
        <v>38</v>
      </c>
      <c r="P91" s="16">
        <v>47.13</v>
      </c>
      <c r="Q91" s="16">
        <v>47.43</v>
      </c>
      <c r="R91" s="16">
        <v>12.15</v>
      </c>
      <c r="S91" s="16">
        <v>4.33</v>
      </c>
      <c r="T91" s="16">
        <v>0.1522</v>
      </c>
      <c r="U91" s="16">
        <v>29.52</v>
      </c>
      <c r="V91" s="16">
        <v>0.14940000000000001</v>
      </c>
      <c r="W91" s="16">
        <v>724.5</v>
      </c>
      <c r="X91" s="18" t="s">
        <v>32</v>
      </c>
      <c r="Z91" s="34" t="s">
        <v>31</v>
      </c>
      <c r="AA91" s="15">
        <v>1999</v>
      </c>
      <c r="AB91" s="16">
        <v>60.8</v>
      </c>
      <c r="AC91" s="16">
        <v>47.13</v>
      </c>
      <c r="AD91" s="16">
        <v>82.12</v>
      </c>
      <c r="AE91" s="16">
        <v>32.97</v>
      </c>
      <c r="AF91" s="16">
        <v>16.079999999999998</v>
      </c>
      <c r="AG91" s="16">
        <v>0.46400000000000002</v>
      </c>
      <c r="AH91" s="16">
        <v>37.729999999999997</v>
      </c>
      <c r="AI91" s="16">
        <v>0.14940000000000001</v>
      </c>
      <c r="AJ91" s="16">
        <v>724.5</v>
      </c>
      <c r="AK91" s="18" t="s">
        <v>32</v>
      </c>
      <c r="AM91" s="24" t="s">
        <v>28</v>
      </c>
      <c r="AN91" s="20">
        <v>2002</v>
      </c>
      <c r="AO91" s="21" t="s">
        <v>29</v>
      </c>
      <c r="AP91" s="21" t="s">
        <v>29</v>
      </c>
      <c r="AQ91" s="21" t="s">
        <v>29</v>
      </c>
      <c r="AR91" s="21" t="s">
        <v>29</v>
      </c>
      <c r="AS91" s="21" t="s">
        <v>29</v>
      </c>
      <c r="AT91" s="21" t="s">
        <v>29</v>
      </c>
      <c r="AU91" s="21" t="s">
        <v>29</v>
      </c>
      <c r="AV91" s="21" t="s">
        <v>29</v>
      </c>
      <c r="AW91" s="21" t="s">
        <v>29</v>
      </c>
      <c r="AX91" s="20"/>
      <c r="AZ91" s="24" t="s">
        <v>28</v>
      </c>
      <c r="BA91" s="20">
        <v>2002</v>
      </c>
      <c r="BB91" s="21" t="s">
        <v>29</v>
      </c>
      <c r="BC91" s="21" t="s">
        <v>29</v>
      </c>
      <c r="BD91" s="21" t="s">
        <v>29</v>
      </c>
      <c r="BE91" s="21" t="s">
        <v>29</v>
      </c>
      <c r="BF91" s="21" t="s">
        <v>29</v>
      </c>
      <c r="BG91" s="21" t="s">
        <v>29</v>
      </c>
      <c r="BH91" s="21" t="s">
        <v>29</v>
      </c>
      <c r="BI91" s="21" t="s">
        <v>29</v>
      </c>
      <c r="BJ91" s="21" t="s">
        <v>29</v>
      </c>
      <c r="BK91" s="20"/>
    </row>
    <row r="92" spans="1:63" ht="30" x14ac:dyDescent="0.25">
      <c r="A92" s="9">
        <v>1984</v>
      </c>
      <c r="B92" s="10">
        <v>38</v>
      </c>
      <c r="C92" s="10">
        <v>55.49</v>
      </c>
      <c r="D92" s="10">
        <v>17.23</v>
      </c>
      <c r="E92" s="10">
        <v>7.19</v>
      </c>
      <c r="G92" s="9">
        <v>1984</v>
      </c>
      <c r="H92" s="10">
        <v>60.8</v>
      </c>
      <c r="I92" s="10">
        <v>84.75</v>
      </c>
      <c r="J92" s="10">
        <v>38.159999999999997</v>
      </c>
      <c r="K92" s="10">
        <v>20.48</v>
      </c>
      <c r="M92" s="35"/>
      <c r="N92" s="15">
        <v>1999</v>
      </c>
      <c r="O92" s="16">
        <v>38</v>
      </c>
      <c r="P92" s="16">
        <v>47.13</v>
      </c>
      <c r="Q92" s="16">
        <v>48.97</v>
      </c>
      <c r="R92" s="16">
        <v>12.66</v>
      </c>
      <c r="S92" s="16">
        <v>4.5199999999999996</v>
      </c>
      <c r="T92" s="16">
        <v>0.15809999999999999</v>
      </c>
      <c r="U92" s="16">
        <v>30.46</v>
      </c>
      <c r="V92" s="16">
        <v>0.1595</v>
      </c>
      <c r="W92" s="16"/>
      <c r="X92" s="19" t="s">
        <v>27</v>
      </c>
      <c r="Z92" s="35"/>
      <c r="AA92" s="15">
        <v>1999</v>
      </c>
      <c r="AB92" s="16">
        <v>60.8</v>
      </c>
      <c r="AC92" s="16">
        <v>47.13</v>
      </c>
      <c r="AD92" s="16">
        <v>82.74</v>
      </c>
      <c r="AE92" s="16">
        <v>33.69</v>
      </c>
      <c r="AF92" s="16">
        <v>16.55</v>
      </c>
      <c r="AG92" s="16">
        <v>0.47560000000000002</v>
      </c>
      <c r="AH92" s="16">
        <v>46.87</v>
      </c>
      <c r="AI92" s="16">
        <v>0.1595</v>
      </c>
      <c r="AJ92" s="16"/>
      <c r="AK92" s="19" t="s">
        <v>27</v>
      </c>
      <c r="AM92" s="24" t="s">
        <v>30</v>
      </c>
      <c r="AN92" s="20">
        <v>2002</v>
      </c>
      <c r="AO92" s="21">
        <v>38</v>
      </c>
      <c r="AP92" s="21">
        <v>95.26</v>
      </c>
      <c r="AQ92" s="21">
        <v>26.23</v>
      </c>
      <c r="AR92" s="21">
        <v>6.98</v>
      </c>
      <c r="AS92" s="21">
        <v>2.44</v>
      </c>
      <c r="AT92" s="21">
        <v>9.11E-2</v>
      </c>
      <c r="AU92" s="21">
        <v>46.83</v>
      </c>
      <c r="AV92" s="21">
        <v>0.37040000000000001</v>
      </c>
      <c r="AW92" s="21">
        <v>0.59</v>
      </c>
      <c r="AX92" s="25" t="s">
        <v>27</v>
      </c>
      <c r="AZ92" s="24" t="s">
        <v>30</v>
      </c>
      <c r="BA92" s="20">
        <v>2002</v>
      </c>
      <c r="BB92" s="21">
        <v>60.8</v>
      </c>
      <c r="BC92" s="21">
        <v>95.26</v>
      </c>
      <c r="BD92" s="21">
        <v>49.49</v>
      </c>
      <c r="BE92" s="21">
        <v>18.82</v>
      </c>
      <c r="BF92" s="21">
        <v>9.1</v>
      </c>
      <c r="BG92" s="21">
        <v>0.27179999999999999</v>
      </c>
      <c r="BH92" s="21">
        <v>46.83</v>
      </c>
      <c r="BI92" s="21">
        <v>0.37040000000000001</v>
      </c>
      <c r="BJ92" s="21">
        <v>0.59</v>
      </c>
      <c r="BK92" s="25" t="s">
        <v>27</v>
      </c>
    </row>
    <row r="93" spans="1:63" ht="34" x14ac:dyDescent="0.25">
      <c r="A93" s="9">
        <v>1987</v>
      </c>
      <c r="B93" s="10">
        <v>38</v>
      </c>
      <c r="C93" s="10">
        <v>53.59</v>
      </c>
      <c r="D93" s="10">
        <v>15.81</v>
      </c>
      <c r="E93" s="10">
        <v>6.27</v>
      </c>
      <c r="G93" s="9">
        <v>1987</v>
      </c>
      <c r="H93" s="10">
        <v>60.8</v>
      </c>
      <c r="I93" s="10">
        <v>83.75</v>
      </c>
      <c r="J93" s="10">
        <v>36.71</v>
      </c>
      <c r="K93" s="10">
        <v>19.18</v>
      </c>
      <c r="M93" s="36"/>
      <c r="N93" s="15">
        <v>1999</v>
      </c>
      <c r="O93" s="16">
        <v>38</v>
      </c>
      <c r="P93" s="16">
        <v>47.13</v>
      </c>
      <c r="Q93" s="16">
        <v>45.89</v>
      </c>
      <c r="R93" s="16">
        <v>11.64</v>
      </c>
      <c r="S93" s="16">
        <v>4.1399999999999997</v>
      </c>
      <c r="T93" s="16">
        <v>0.1464</v>
      </c>
      <c r="U93" s="16">
        <v>28.59</v>
      </c>
      <c r="V93" s="16">
        <v>0.13930000000000001</v>
      </c>
      <c r="W93" s="16"/>
      <c r="X93" s="19" t="s">
        <v>27</v>
      </c>
      <c r="Z93" s="36"/>
      <c r="AA93" s="15">
        <v>1999</v>
      </c>
      <c r="AB93" s="16">
        <v>60.8</v>
      </c>
      <c r="AC93" s="16">
        <v>47.13</v>
      </c>
      <c r="AD93" s="16">
        <v>81.510000000000005</v>
      </c>
      <c r="AE93" s="16">
        <v>32.24</v>
      </c>
      <c r="AF93" s="16">
        <v>15.61</v>
      </c>
      <c r="AG93" s="16">
        <v>0.45240000000000002</v>
      </c>
      <c r="AH93" s="16">
        <v>28.59</v>
      </c>
      <c r="AI93" s="16">
        <v>0.13930000000000001</v>
      </c>
      <c r="AJ93" s="16"/>
      <c r="AK93" s="19" t="s">
        <v>27</v>
      </c>
      <c r="AM93" s="37" t="s">
        <v>31</v>
      </c>
      <c r="AN93" s="20">
        <v>2002</v>
      </c>
      <c r="AO93" s="21">
        <v>38</v>
      </c>
      <c r="AP93" s="21">
        <v>48.13</v>
      </c>
      <c r="AQ93" s="21">
        <v>46.4</v>
      </c>
      <c r="AR93" s="21">
        <v>11.69</v>
      </c>
      <c r="AS93" s="21">
        <v>4.1100000000000003</v>
      </c>
      <c r="AT93" s="21">
        <v>0.1464</v>
      </c>
      <c r="AU93" s="21">
        <v>30.04</v>
      </c>
      <c r="AV93" s="21">
        <v>0.15490000000000001</v>
      </c>
      <c r="AW93" s="21">
        <v>754</v>
      </c>
      <c r="AX93" s="22" t="s">
        <v>32</v>
      </c>
      <c r="AZ93" s="37" t="s">
        <v>31</v>
      </c>
      <c r="BA93" s="20">
        <v>2002</v>
      </c>
      <c r="BB93" s="21">
        <v>60.8</v>
      </c>
      <c r="BC93" s="21">
        <v>48.13</v>
      </c>
      <c r="BD93" s="21">
        <v>81.42</v>
      </c>
      <c r="BE93" s="21">
        <v>32.33</v>
      </c>
      <c r="BF93" s="21">
        <v>15.63</v>
      </c>
      <c r="BG93" s="21">
        <v>0.45319999999999999</v>
      </c>
      <c r="BH93" s="21">
        <v>42.72</v>
      </c>
      <c r="BI93" s="21">
        <v>0.15490000000000001</v>
      </c>
      <c r="BJ93" s="21">
        <v>754</v>
      </c>
      <c r="BK93" s="22" t="s">
        <v>32</v>
      </c>
    </row>
    <row r="94" spans="1:63" ht="34" x14ac:dyDescent="0.25">
      <c r="A94" s="9">
        <v>1990</v>
      </c>
      <c r="B94" s="10">
        <v>38</v>
      </c>
      <c r="C94" s="10">
        <v>51.26</v>
      </c>
      <c r="D94" s="10">
        <v>14.59</v>
      </c>
      <c r="E94" s="10">
        <v>5.62</v>
      </c>
      <c r="G94" s="9">
        <v>1990</v>
      </c>
      <c r="H94" s="10">
        <v>60.8</v>
      </c>
      <c r="I94" s="10">
        <v>82.58</v>
      </c>
      <c r="J94" s="10">
        <v>35.26</v>
      </c>
      <c r="K94" s="10">
        <v>18.09</v>
      </c>
      <c r="M94" s="34" t="s">
        <v>33</v>
      </c>
      <c r="N94" s="15">
        <v>1999</v>
      </c>
      <c r="O94" s="16">
        <v>38</v>
      </c>
      <c r="P94" s="16">
        <v>59.03</v>
      </c>
      <c r="Q94" s="16">
        <v>37.74</v>
      </c>
      <c r="R94" s="16">
        <v>10.52</v>
      </c>
      <c r="S94" s="16">
        <v>3.91</v>
      </c>
      <c r="T94" s="16">
        <v>0.13719999999999999</v>
      </c>
      <c r="U94" s="16">
        <v>35.96</v>
      </c>
      <c r="V94" s="16">
        <v>0.21310000000000001</v>
      </c>
      <c r="W94" s="16">
        <v>274.5</v>
      </c>
      <c r="X94" s="18" t="s">
        <v>32</v>
      </c>
      <c r="Z94" s="34" t="s">
        <v>33</v>
      </c>
      <c r="AA94" s="15">
        <v>1999</v>
      </c>
      <c r="AB94" s="16">
        <v>60.8</v>
      </c>
      <c r="AC94" s="16">
        <v>59.03</v>
      </c>
      <c r="AD94" s="16">
        <v>68.430000000000007</v>
      </c>
      <c r="AE94" s="16">
        <v>27.04</v>
      </c>
      <c r="AF94" s="16">
        <v>13.42</v>
      </c>
      <c r="AG94" s="16">
        <v>0.39279999999999998</v>
      </c>
      <c r="AH94" s="16">
        <v>35.96</v>
      </c>
      <c r="AI94" s="16">
        <v>0.21310000000000001</v>
      </c>
      <c r="AJ94" s="16">
        <v>274.5</v>
      </c>
      <c r="AK94" s="18" t="s">
        <v>32</v>
      </c>
      <c r="AM94" s="38"/>
      <c r="AN94" s="20">
        <v>2002</v>
      </c>
      <c r="AO94" s="21">
        <v>38</v>
      </c>
      <c r="AP94" s="21">
        <v>48.13</v>
      </c>
      <c r="AQ94" s="21">
        <v>47.1</v>
      </c>
      <c r="AR94" s="21">
        <v>11.91</v>
      </c>
      <c r="AS94" s="21">
        <v>4.1900000000000004</v>
      </c>
      <c r="AT94" s="21">
        <v>0.14910000000000001</v>
      </c>
      <c r="AU94" s="21">
        <v>30.46</v>
      </c>
      <c r="AV94" s="21">
        <v>0.1595</v>
      </c>
      <c r="AW94" s="21"/>
      <c r="AX94" s="23" t="s">
        <v>27</v>
      </c>
      <c r="AZ94" s="38"/>
      <c r="BA94" s="20">
        <v>2002</v>
      </c>
      <c r="BB94" s="21">
        <v>60.8</v>
      </c>
      <c r="BC94" s="21">
        <v>48.13</v>
      </c>
      <c r="BD94" s="21">
        <v>81.73</v>
      </c>
      <c r="BE94" s="21">
        <v>32.659999999999997</v>
      </c>
      <c r="BF94" s="21">
        <v>15.84</v>
      </c>
      <c r="BG94" s="21">
        <v>0.45839999999999997</v>
      </c>
      <c r="BH94" s="21">
        <v>46.87</v>
      </c>
      <c r="BI94" s="21">
        <v>0.1595</v>
      </c>
      <c r="BJ94" s="21"/>
      <c r="BK94" s="23" t="s">
        <v>27</v>
      </c>
    </row>
    <row r="95" spans="1:63" ht="30" x14ac:dyDescent="0.25">
      <c r="A95" s="9">
        <v>1993</v>
      </c>
      <c r="B95" s="10">
        <v>38</v>
      </c>
      <c r="C95" s="10">
        <v>49.4</v>
      </c>
      <c r="D95" s="10">
        <v>13.56</v>
      </c>
      <c r="E95" s="10">
        <v>5.07</v>
      </c>
      <c r="G95" s="9">
        <v>1993</v>
      </c>
      <c r="H95" s="10">
        <v>60.8</v>
      </c>
      <c r="I95" s="10">
        <v>81.709999999999994</v>
      </c>
      <c r="J95" s="10">
        <v>34.08</v>
      </c>
      <c r="K95" s="10">
        <v>17.190000000000001</v>
      </c>
      <c r="M95" s="35"/>
      <c r="N95" s="15">
        <v>1999</v>
      </c>
      <c r="O95" s="16">
        <v>38</v>
      </c>
      <c r="P95" s="16">
        <v>59.03</v>
      </c>
      <c r="Q95" s="16">
        <v>39.659999999999997</v>
      </c>
      <c r="R95" s="16">
        <v>11.67</v>
      </c>
      <c r="S95" s="16">
        <v>4.55</v>
      </c>
      <c r="T95" s="16">
        <v>0.15529999999999999</v>
      </c>
      <c r="U95" s="16">
        <v>37.590000000000003</v>
      </c>
      <c r="V95" s="16">
        <v>0.23330000000000001</v>
      </c>
      <c r="W95" s="16"/>
      <c r="X95" s="19" t="s">
        <v>27</v>
      </c>
      <c r="Z95" s="35"/>
      <c r="AA95" s="15">
        <v>1999</v>
      </c>
      <c r="AB95" s="16">
        <v>60.8</v>
      </c>
      <c r="AC95" s="16">
        <v>59.03</v>
      </c>
      <c r="AD95" s="16">
        <v>68.97</v>
      </c>
      <c r="AE95" s="16">
        <v>28.22</v>
      </c>
      <c r="AF95" s="16">
        <v>14.41</v>
      </c>
      <c r="AG95" s="16">
        <v>0.41599999999999998</v>
      </c>
      <c r="AH95" s="16">
        <v>37.590000000000003</v>
      </c>
      <c r="AI95" s="16">
        <v>0.23330000000000001</v>
      </c>
      <c r="AJ95" s="16"/>
      <c r="AK95" s="19" t="s">
        <v>27</v>
      </c>
      <c r="AM95" s="39"/>
      <c r="AN95" s="20">
        <v>2002</v>
      </c>
      <c r="AO95" s="21">
        <v>38</v>
      </c>
      <c r="AP95" s="21">
        <v>48.13</v>
      </c>
      <c r="AQ95" s="21">
        <v>44.02</v>
      </c>
      <c r="AR95" s="21">
        <v>10.93</v>
      </c>
      <c r="AS95" s="21">
        <v>3.84</v>
      </c>
      <c r="AT95" s="21">
        <v>0.13700000000000001</v>
      </c>
      <c r="AU95" s="21">
        <v>28.59</v>
      </c>
      <c r="AV95" s="21">
        <v>0.13930000000000001</v>
      </c>
      <c r="AW95" s="21"/>
      <c r="AX95" s="23" t="s">
        <v>27</v>
      </c>
      <c r="AZ95" s="39"/>
      <c r="BA95" s="20">
        <v>2002</v>
      </c>
      <c r="BB95" s="21">
        <v>60.8</v>
      </c>
      <c r="BC95" s="21">
        <v>48.13</v>
      </c>
      <c r="BD95" s="21">
        <v>80.37</v>
      </c>
      <c r="BE95" s="21">
        <v>31.21</v>
      </c>
      <c r="BF95" s="21">
        <v>14.92</v>
      </c>
      <c r="BG95" s="21">
        <v>0.43540000000000001</v>
      </c>
      <c r="BH95" s="21">
        <v>28.59</v>
      </c>
      <c r="BI95" s="21">
        <v>0.13930000000000001</v>
      </c>
      <c r="BJ95" s="21"/>
      <c r="BK95" s="23" t="s">
        <v>27</v>
      </c>
    </row>
    <row r="96" spans="1:63" ht="34" x14ac:dyDescent="0.25">
      <c r="A96" s="9">
        <v>1996</v>
      </c>
      <c r="B96" s="10">
        <v>38</v>
      </c>
      <c r="C96" s="10">
        <v>46.56</v>
      </c>
      <c r="D96" s="10">
        <v>12.4</v>
      </c>
      <c r="E96" s="10">
        <v>4.53</v>
      </c>
      <c r="G96" s="9">
        <v>1996</v>
      </c>
      <c r="H96" s="10">
        <v>60.8</v>
      </c>
      <c r="I96" s="10">
        <v>79.77</v>
      </c>
      <c r="J96" s="10">
        <v>32.42</v>
      </c>
      <c r="K96" s="10">
        <v>16.059999999999999</v>
      </c>
      <c r="M96" s="36"/>
      <c r="N96" s="15">
        <v>1999</v>
      </c>
      <c r="O96" s="16">
        <v>38</v>
      </c>
      <c r="P96" s="16">
        <v>59.03</v>
      </c>
      <c r="Q96" s="16">
        <v>35.82</v>
      </c>
      <c r="R96" s="16">
        <v>9.3699999999999992</v>
      </c>
      <c r="S96" s="16">
        <v>3.28</v>
      </c>
      <c r="T96" s="16">
        <v>0.1192</v>
      </c>
      <c r="U96" s="16">
        <v>34.340000000000003</v>
      </c>
      <c r="V96" s="16">
        <v>0.19289999999999999</v>
      </c>
      <c r="W96" s="16"/>
      <c r="X96" s="19" t="s">
        <v>27</v>
      </c>
      <c r="Z96" s="36"/>
      <c r="AA96" s="15">
        <v>1999</v>
      </c>
      <c r="AB96" s="16">
        <v>60.8</v>
      </c>
      <c r="AC96" s="16">
        <v>59.03</v>
      </c>
      <c r="AD96" s="16">
        <v>67.89</v>
      </c>
      <c r="AE96" s="16">
        <v>25.87</v>
      </c>
      <c r="AF96" s="16">
        <v>12.42</v>
      </c>
      <c r="AG96" s="16">
        <v>0.3695</v>
      </c>
      <c r="AH96" s="16">
        <v>34.340000000000003</v>
      </c>
      <c r="AI96" s="16">
        <v>0.19289999999999999</v>
      </c>
      <c r="AJ96" s="16"/>
      <c r="AK96" s="19" t="s">
        <v>27</v>
      </c>
      <c r="AM96" s="37" t="s">
        <v>33</v>
      </c>
      <c r="AN96" s="20">
        <v>2002</v>
      </c>
      <c r="AO96" s="21">
        <v>38</v>
      </c>
      <c r="AP96" s="21">
        <v>60.19</v>
      </c>
      <c r="AQ96" s="21">
        <v>37.54</v>
      </c>
      <c r="AR96" s="21">
        <v>10.62</v>
      </c>
      <c r="AS96" s="21">
        <v>4</v>
      </c>
      <c r="AT96" s="21">
        <v>0.13850000000000001</v>
      </c>
      <c r="AU96" s="21">
        <v>36.85</v>
      </c>
      <c r="AV96" s="21">
        <v>0.22409999999999999</v>
      </c>
      <c r="AW96" s="21">
        <v>294.7</v>
      </c>
      <c r="AX96" s="22" t="s">
        <v>32</v>
      </c>
      <c r="AZ96" s="37" t="s">
        <v>33</v>
      </c>
      <c r="BA96" s="20">
        <v>2002</v>
      </c>
      <c r="BB96" s="21">
        <v>60.8</v>
      </c>
      <c r="BC96" s="21">
        <v>60.19</v>
      </c>
      <c r="BD96" s="21">
        <v>67.62</v>
      </c>
      <c r="BE96" s="21">
        <v>26.89</v>
      </c>
      <c r="BF96" s="21">
        <v>13.43</v>
      </c>
      <c r="BG96" s="21">
        <v>0.39200000000000002</v>
      </c>
      <c r="BH96" s="21">
        <v>36.85</v>
      </c>
      <c r="BI96" s="21">
        <v>0.22409999999999999</v>
      </c>
      <c r="BJ96" s="21">
        <v>294.7</v>
      </c>
      <c r="BK96" s="22" t="s">
        <v>32</v>
      </c>
    </row>
    <row r="97" spans="1:63" ht="34" x14ac:dyDescent="0.25">
      <c r="A97" s="9">
        <v>1999</v>
      </c>
      <c r="B97" s="10">
        <v>38</v>
      </c>
      <c r="C97" s="10">
        <v>44.77</v>
      </c>
      <c r="D97" s="10">
        <v>11.7</v>
      </c>
      <c r="E97" s="10">
        <v>4.22</v>
      </c>
      <c r="G97" s="9">
        <v>1999</v>
      </c>
      <c r="H97" s="10">
        <v>60.8</v>
      </c>
      <c r="I97" s="10">
        <v>78.36</v>
      </c>
      <c r="J97" s="10">
        <v>31.34</v>
      </c>
      <c r="K97" s="10">
        <v>15.35</v>
      </c>
      <c r="M97" s="34" t="s">
        <v>34</v>
      </c>
      <c r="N97" s="15">
        <v>1999</v>
      </c>
      <c r="O97" s="16">
        <v>38</v>
      </c>
      <c r="P97" s="16">
        <v>46.18</v>
      </c>
      <c r="Q97" s="16">
        <v>61.82</v>
      </c>
      <c r="R97" s="16">
        <v>23.01</v>
      </c>
      <c r="S97" s="16">
        <v>10.77</v>
      </c>
      <c r="T97" s="16">
        <v>0.3251</v>
      </c>
      <c r="U97" s="16">
        <v>41.88</v>
      </c>
      <c r="V97" s="16">
        <v>0.30480000000000002</v>
      </c>
      <c r="W97" s="16">
        <v>23.9</v>
      </c>
      <c r="X97" s="18" t="s">
        <v>32</v>
      </c>
      <c r="Z97" s="34" t="s">
        <v>34</v>
      </c>
      <c r="AA97" s="15">
        <v>1999</v>
      </c>
      <c r="AB97" s="16">
        <v>60.8</v>
      </c>
      <c r="AC97" s="16">
        <v>46.18</v>
      </c>
      <c r="AD97" s="16">
        <v>83.38</v>
      </c>
      <c r="AE97" s="16">
        <v>42.32</v>
      </c>
      <c r="AF97" s="16">
        <v>24.97</v>
      </c>
      <c r="AG97" s="16">
        <v>0.67449999999999999</v>
      </c>
      <c r="AH97" s="16">
        <v>41.88</v>
      </c>
      <c r="AI97" s="16">
        <v>0.30480000000000002</v>
      </c>
      <c r="AJ97" s="16">
        <v>23.9</v>
      </c>
      <c r="AK97" s="18" t="s">
        <v>32</v>
      </c>
      <c r="AM97" s="38"/>
      <c r="AN97" s="20">
        <v>2002</v>
      </c>
      <c r="AO97" s="21">
        <v>38</v>
      </c>
      <c r="AP97" s="21">
        <v>60.19</v>
      </c>
      <c r="AQ97" s="21">
        <v>38.43</v>
      </c>
      <c r="AR97" s="21">
        <v>11.13</v>
      </c>
      <c r="AS97" s="21">
        <v>4.28</v>
      </c>
      <c r="AT97" s="21">
        <v>0.14580000000000001</v>
      </c>
      <c r="AU97" s="21">
        <v>37.590000000000003</v>
      </c>
      <c r="AV97" s="21">
        <v>0.23330000000000001</v>
      </c>
      <c r="AW97" s="21"/>
      <c r="AX97" s="23" t="s">
        <v>27</v>
      </c>
      <c r="AZ97" s="38"/>
      <c r="BA97" s="20">
        <v>2002</v>
      </c>
      <c r="BB97" s="21">
        <v>60.8</v>
      </c>
      <c r="BC97" s="21">
        <v>60.19</v>
      </c>
      <c r="BD97" s="21">
        <v>67.89</v>
      </c>
      <c r="BE97" s="21">
        <v>27.43</v>
      </c>
      <c r="BF97" s="21">
        <v>13.88</v>
      </c>
      <c r="BG97" s="21">
        <v>0.40250000000000002</v>
      </c>
      <c r="BH97" s="21">
        <v>37.590000000000003</v>
      </c>
      <c r="BI97" s="21">
        <v>0.23330000000000001</v>
      </c>
      <c r="BJ97" s="21"/>
      <c r="BK97" s="23" t="s">
        <v>27</v>
      </c>
    </row>
    <row r="98" spans="1:63" ht="30" x14ac:dyDescent="0.25">
      <c r="A98" s="9">
        <v>2002</v>
      </c>
      <c r="B98" s="10">
        <v>38</v>
      </c>
      <c r="C98" s="10">
        <v>43.91</v>
      </c>
      <c r="D98" s="10">
        <v>11.39</v>
      </c>
      <c r="E98" s="10">
        <v>4.08</v>
      </c>
      <c r="G98" s="9">
        <v>2002</v>
      </c>
      <c r="H98" s="10">
        <v>60.8</v>
      </c>
      <c r="I98" s="10">
        <v>77.540000000000006</v>
      </c>
      <c r="J98" s="10">
        <v>30.8</v>
      </c>
      <c r="K98" s="10">
        <v>15.01</v>
      </c>
      <c r="M98" s="35"/>
      <c r="N98" s="15">
        <v>1999</v>
      </c>
      <c r="O98" s="16">
        <v>38</v>
      </c>
      <c r="P98" s="16">
        <v>52.79</v>
      </c>
      <c r="Q98" s="16">
        <v>58.56</v>
      </c>
      <c r="R98" s="16">
        <v>21.95</v>
      </c>
      <c r="S98" s="16">
        <v>10.25</v>
      </c>
      <c r="T98" s="16">
        <v>0.30990000000000001</v>
      </c>
      <c r="U98" s="16">
        <v>47.3</v>
      </c>
      <c r="V98" s="16">
        <v>0.39079999999999998</v>
      </c>
      <c r="W98" s="16"/>
      <c r="X98" s="19" t="s">
        <v>27</v>
      </c>
      <c r="Z98" s="35"/>
      <c r="AA98" s="15">
        <v>1999</v>
      </c>
      <c r="AB98" s="16">
        <v>60.8</v>
      </c>
      <c r="AC98" s="16">
        <v>52.79</v>
      </c>
      <c r="AD98" s="16">
        <v>79.8</v>
      </c>
      <c r="AE98" s="16">
        <v>40.270000000000003</v>
      </c>
      <c r="AF98" s="16">
        <v>23.76</v>
      </c>
      <c r="AG98" s="16">
        <v>0.64270000000000005</v>
      </c>
      <c r="AH98" s="16">
        <v>47.3</v>
      </c>
      <c r="AI98" s="16">
        <v>0.39079999999999998</v>
      </c>
      <c r="AJ98" s="16"/>
      <c r="AK98" s="19" t="s">
        <v>27</v>
      </c>
      <c r="AM98" s="39"/>
      <c r="AN98" s="20">
        <v>2002</v>
      </c>
      <c r="AO98" s="21">
        <v>38</v>
      </c>
      <c r="AP98" s="21">
        <v>60.19</v>
      </c>
      <c r="AQ98" s="21">
        <v>34.520000000000003</v>
      </c>
      <c r="AR98" s="21">
        <v>8.86</v>
      </c>
      <c r="AS98" s="21">
        <v>3.05</v>
      </c>
      <c r="AT98" s="21">
        <v>0.1138</v>
      </c>
      <c r="AU98" s="21">
        <v>34.340000000000003</v>
      </c>
      <c r="AV98" s="21">
        <v>0.19289999999999999</v>
      </c>
      <c r="AW98" s="21"/>
      <c r="AX98" s="23" t="s">
        <v>27</v>
      </c>
      <c r="AZ98" s="39"/>
      <c r="BA98" s="20">
        <v>2002</v>
      </c>
      <c r="BB98" s="21">
        <v>60.8</v>
      </c>
      <c r="BC98" s="21">
        <v>60.19</v>
      </c>
      <c r="BD98" s="21">
        <v>66.7</v>
      </c>
      <c r="BE98" s="21">
        <v>25.06</v>
      </c>
      <c r="BF98" s="21">
        <v>11.9</v>
      </c>
      <c r="BG98" s="21">
        <v>0.35630000000000001</v>
      </c>
      <c r="BH98" s="21">
        <v>34.340000000000003</v>
      </c>
      <c r="BI98" s="21">
        <v>0.19289999999999999</v>
      </c>
      <c r="BJ98" s="21"/>
      <c r="BK98" s="23" t="s">
        <v>27</v>
      </c>
    </row>
    <row r="99" spans="1:63" ht="34" x14ac:dyDescent="0.25">
      <c r="A99" s="9">
        <v>2005</v>
      </c>
      <c r="B99" s="10">
        <v>38</v>
      </c>
      <c r="C99" s="10">
        <v>41.64</v>
      </c>
      <c r="D99" s="10">
        <v>10.51</v>
      </c>
      <c r="E99" s="10">
        <v>3.69</v>
      </c>
      <c r="G99" s="9">
        <v>2005</v>
      </c>
      <c r="H99" s="10">
        <v>60.8</v>
      </c>
      <c r="I99" s="10">
        <v>75.59</v>
      </c>
      <c r="J99" s="10">
        <v>29.46</v>
      </c>
      <c r="K99" s="10">
        <v>14.16</v>
      </c>
      <c r="M99" s="36"/>
      <c r="N99" s="15">
        <v>1999</v>
      </c>
      <c r="O99" s="16">
        <v>38</v>
      </c>
      <c r="P99" s="16">
        <v>41.03</v>
      </c>
      <c r="Q99" s="16">
        <v>64.349999999999994</v>
      </c>
      <c r="R99" s="16">
        <v>23.83</v>
      </c>
      <c r="S99" s="16">
        <v>11.17</v>
      </c>
      <c r="T99" s="16">
        <v>0.33700000000000002</v>
      </c>
      <c r="U99" s="16">
        <v>37.67</v>
      </c>
      <c r="V99" s="16">
        <v>0.2379</v>
      </c>
      <c r="W99" s="16"/>
      <c r="X99" s="19" t="s">
        <v>27</v>
      </c>
      <c r="Z99" s="36"/>
      <c r="AA99" s="15">
        <v>1999</v>
      </c>
      <c r="AB99" s="16">
        <v>60.8</v>
      </c>
      <c r="AC99" s="16">
        <v>41.03</v>
      </c>
      <c r="AD99" s="16">
        <v>86.16</v>
      </c>
      <c r="AE99" s="16">
        <v>43.91</v>
      </c>
      <c r="AF99" s="16">
        <v>25.92</v>
      </c>
      <c r="AG99" s="16">
        <v>0.69930000000000003</v>
      </c>
      <c r="AH99" s="16">
        <v>37.67</v>
      </c>
      <c r="AI99" s="16">
        <v>0.2379</v>
      </c>
      <c r="AJ99" s="16"/>
      <c r="AK99" s="19" t="s">
        <v>27</v>
      </c>
      <c r="AM99" s="37" t="s">
        <v>34</v>
      </c>
      <c r="AN99" s="20">
        <v>2002</v>
      </c>
      <c r="AO99" s="21">
        <v>38</v>
      </c>
      <c r="AP99" s="21">
        <v>53.64</v>
      </c>
      <c r="AQ99" s="21">
        <v>56.4</v>
      </c>
      <c r="AR99" s="21">
        <v>20.2</v>
      </c>
      <c r="AS99" s="21">
        <v>9.1</v>
      </c>
      <c r="AT99" s="21">
        <v>0.28129999999999999</v>
      </c>
      <c r="AU99" s="21">
        <v>45.49</v>
      </c>
      <c r="AV99" s="21">
        <v>0.36209999999999998</v>
      </c>
      <c r="AW99" s="21">
        <v>25.5</v>
      </c>
      <c r="AX99" s="22" t="s">
        <v>32</v>
      </c>
      <c r="AZ99" s="37" t="s">
        <v>34</v>
      </c>
      <c r="BA99" s="20">
        <v>2002</v>
      </c>
      <c r="BB99" s="21">
        <v>60.8</v>
      </c>
      <c r="BC99" s="21">
        <v>53.64</v>
      </c>
      <c r="BD99" s="21">
        <v>78.94</v>
      </c>
      <c r="BE99" s="21">
        <v>38.64</v>
      </c>
      <c r="BF99" s="21">
        <v>22.26</v>
      </c>
      <c r="BG99" s="21">
        <v>0.60729999999999995</v>
      </c>
      <c r="BH99" s="21">
        <v>45.49</v>
      </c>
      <c r="BI99" s="21">
        <v>0.36209999999999998</v>
      </c>
      <c r="BJ99" s="21">
        <v>25.5</v>
      </c>
      <c r="BK99" s="22" t="s">
        <v>32</v>
      </c>
    </row>
    <row r="100" spans="1:63" ht="30" x14ac:dyDescent="0.25">
      <c r="M100" s="14" t="s">
        <v>35</v>
      </c>
      <c r="N100" s="15">
        <v>1999</v>
      </c>
      <c r="O100" s="16" t="s">
        <v>29</v>
      </c>
      <c r="P100" s="16" t="s">
        <v>29</v>
      </c>
      <c r="Q100" s="16" t="s">
        <v>29</v>
      </c>
      <c r="R100" s="16" t="s">
        <v>29</v>
      </c>
      <c r="S100" s="16" t="s">
        <v>29</v>
      </c>
      <c r="T100" s="16" t="s">
        <v>29</v>
      </c>
      <c r="U100" s="16" t="s">
        <v>29</v>
      </c>
      <c r="V100" s="16" t="s">
        <v>29</v>
      </c>
      <c r="W100" s="16" t="s">
        <v>29</v>
      </c>
      <c r="X100" s="15"/>
      <c r="Z100" s="14" t="s">
        <v>35</v>
      </c>
      <c r="AA100" s="15">
        <v>1999</v>
      </c>
      <c r="AB100" s="16" t="s">
        <v>29</v>
      </c>
      <c r="AC100" s="16" t="s">
        <v>29</v>
      </c>
      <c r="AD100" s="16" t="s">
        <v>29</v>
      </c>
      <c r="AE100" s="16" t="s">
        <v>29</v>
      </c>
      <c r="AF100" s="16" t="s">
        <v>29</v>
      </c>
      <c r="AG100" s="16" t="s">
        <v>29</v>
      </c>
      <c r="AH100" s="16" t="s">
        <v>29</v>
      </c>
      <c r="AI100" s="16" t="s">
        <v>29</v>
      </c>
      <c r="AJ100" s="16" t="s">
        <v>29</v>
      </c>
      <c r="AK100" s="15"/>
      <c r="AM100" s="38"/>
      <c r="AN100" s="20">
        <v>2002</v>
      </c>
      <c r="AO100" s="21">
        <v>38</v>
      </c>
      <c r="AP100" s="21">
        <v>56.18</v>
      </c>
      <c r="AQ100" s="21">
        <v>55.12</v>
      </c>
      <c r="AR100" s="21">
        <v>19.71</v>
      </c>
      <c r="AS100" s="21">
        <v>8.84</v>
      </c>
      <c r="AT100" s="21">
        <v>0.27400000000000002</v>
      </c>
      <c r="AU100" s="21">
        <v>47.3</v>
      </c>
      <c r="AV100" s="21">
        <v>0.39079999999999998</v>
      </c>
      <c r="AW100" s="21"/>
      <c r="AX100" s="23" t="s">
        <v>27</v>
      </c>
      <c r="AZ100" s="38"/>
      <c r="BA100" s="20">
        <v>2002</v>
      </c>
      <c r="BB100" s="21">
        <v>60.8</v>
      </c>
      <c r="BC100" s="21">
        <v>56.18</v>
      </c>
      <c r="BD100" s="21">
        <v>77.55</v>
      </c>
      <c r="BE100" s="21">
        <v>37.799999999999997</v>
      </c>
      <c r="BF100" s="21">
        <v>21.73</v>
      </c>
      <c r="BG100" s="21">
        <v>0.59289999999999998</v>
      </c>
      <c r="BH100" s="21">
        <v>47.3</v>
      </c>
      <c r="BI100" s="21">
        <v>0.39079999999999998</v>
      </c>
      <c r="BJ100" s="21"/>
      <c r="BK100" s="23" t="s">
        <v>27</v>
      </c>
    </row>
    <row r="101" spans="1:63" ht="30" x14ac:dyDescent="0.25">
      <c r="M101" s="14" t="s">
        <v>36</v>
      </c>
      <c r="N101" s="15">
        <v>1999</v>
      </c>
      <c r="O101" s="16" t="s">
        <v>29</v>
      </c>
      <c r="P101" s="16" t="s">
        <v>29</v>
      </c>
      <c r="Q101" s="16" t="s">
        <v>29</v>
      </c>
      <c r="R101" s="16" t="s">
        <v>29</v>
      </c>
      <c r="S101" s="16" t="s">
        <v>29</v>
      </c>
      <c r="T101" s="16" t="s">
        <v>29</v>
      </c>
      <c r="U101" s="16" t="s">
        <v>29</v>
      </c>
      <c r="V101" s="16" t="s">
        <v>29</v>
      </c>
      <c r="W101" s="16" t="s">
        <v>29</v>
      </c>
      <c r="X101" s="15"/>
      <c r="Z101" s="14" t="s">
        <v>36</v>
      </c>
      <c r="AA101" s="15">
        <v>1999</v>
      </c>
      <c r="AB101" s="16" t="s">
        <v>29</v>
      </c>
      <c r="AC101" s="16" t="s">
        <v>29</v>
      </c>
      <c r="AD101" s="16" t="s">
        <v>29</v>
      </c>
      <c r="AE101" s="16" t="s">
        <v>29</v>
      </c>
      <c r="AF101" s="16" t="s">
        <v>29</v>
      </c>
      <c r="AG101" s="16" t="s">
        <v>29</v>
      </c>
      <c r="AH101" s="16" t="s">
        <v>29</v>
      </c>
      <c r="AI101" s="16" t="s">
        <v>29</v>
      </c>
      <c r="AJ101" s="16" t="s">
        <v>29</v>
      </c>
      <c r="AK101" s="15"/>
      <c r="AM101" s="39"/>
      <c r="AN101" s="20">
        <v>2002</v>
      </c>
      <c r="AO101" s="21">
        <v>38</v>
      </c>
      <c r="AP101" s="21">
        <v>42.62</v>
      </c>
      <c r="AQ101" s="21">
        <v>61.96</v>
      </c>
      <c r="AR101" s="21">
        <v>22.31</v>
      </c>
      <c r="AS101" s="21">
        <v>10.23</v>
      </c>
      <c r="AT101" s="21">
        <v>0.31269999999999998</v>
      </c>
      <c r="AU101" s="21">
        <v>37.67</v>
      </c>
      <c r="AV101" s="21">
        <v>0.2379</v>
      </c>
      <c r="AW101" s="21"/>
      <c r="AX101" s="23" t="s">
        <v>27</v>
      </c>
      <c r="AZ101" s="39"/>
      <c r="BA101" s="20">
        <v>2002</v>
      </c>
      <c r="BB101" s="21">
        <v>60.8</v>
      </c>
      <c r="BC101" s="21">
        <v>42.62</v>
      </c>
      <c r="BD101" s="21">
        <v>84.95</v>
      </c>
      <c r="BE101" s="21">
        <v>42.29</v>
      </c>
      <c r="BF101" s="21">
        <v>24.56</v>
      </c>
      <c r="BG101" s="21">
        <v>0.66949999999999998</v>
      </c>
      <c r="BH101" s="21">
        <v>37.67</v>
      </c>
      <c r="BI101" s="21">
        <v>0.2379</v>
      </c>
      <c r="BJ101" s="21"/>
      <c r="BK101" s="23" t="s">
        <v>27</v>
      </c>
    </row>
    <row r="102" spans="1:63" ht="34" x14ac:dyDescent="0.25">
      <c r="M102" s="34" t="s">
        <v>37</v>
      </c>
      <c r="N102" s="15">
        <v>1999</v>
      </c>
      <c r="O102" s="16">
        <v>38</v>
      </c>
      <c r="P102" s="16">
        <v>61.18</v>
      </c>
      <c r="Q102" s="16">
        <v>29.56</v>
      </c>
      <c r="R102" s="16">
        <v>6.36</v>
      </c>
      <c r="S102" s="16">
        <v>2.0499999999999998</v>
      </c>
      <c r="T102" s="16">
        <v>7.7799999999999994E-2</v>
      </c>
      <c r="U102" s="16">
        <v>32.58</v>
      </c>
      <c r="V102" s="16">
        <v>0.1825</v>
      </c>
      <c r="W102" s="16">
        <v>134.80000000000001</v>
      </c>
      <c r="X102" s="18" t="s">
        <v>32</v>
      </c>
      <c r="Z102" s="34" t="s">
        <v>37</v>
      </c>
      <c r="AA102" s="15">
        <v>1999</v>
      </c>
      <c r="AB102" s="16">
        <v>60.8</v>
      </c>
      <c r="AC102" s="16">
        <v>61.18</v>
      </c>
      <c r="AD102" s="16">
        <v>67.260000000000005</v>
      </c>
      <c r="AE102" s="16">
        <v>22.83</v>
      </c>
      <c r="AF102" s="16">
        <v>9.9600000000000009</v>
      </c>
      <c r="AG102" s="16">
        <v>0.30680000000000002</v>
      </c>
      <c r="AH102" s="16">
        <v>32.58</v>
      </c>
      <c r="AI102" s="16">
        <v>0.1825</v>
      </c>
      <c r="AJ102" s="16">
        <v>134.80000000000001</v>
      </c>
      <c r="AK102" s="18" t="s">
        <v>32</v>
      </c>
      <c r="AM102" s="24" t="s">
        <v>35</v>
      </c>
      <c r="AN102" s="20">
        <v>2002</v>
      </c>
      <c r="AO102" s="21" t="s">
        <v>29</v>
      </c>
      <c r="AP102" s="21" t="s">
        <v>29</v>
      </c>
      <c r="AQ102" s="21" t="s">
        <v>29</v>
      </c>
      <c r="AR102" s="21" t="s">
        <v>29</v>
      </c>
      <c r="AS102" s="21" t="s">
        <v>29</v>
      </c>
      <c r="AT102" s="21" t="s">
        <v>29</v>
      </c>
      <c r="AU102" s="21" t="s">
        <v>29</v>
      </c>
      <c r="AV102" s="21" t="s">
        <v>29</v>
      </c>
      <c r="AW102" s="21" t="s">
        <v>29</v>
      </c>
      <c r="AX102" s="20"/>
      <c r="AZ102" s="24" t="s">
        <v>35</v>
      </c>
      <c r="BA102" s="20">
        <v>2002</v>
      </c>
      <c r="BB102" s="21" t="s">
        <v>29</v>
      </c>
      <c r="BC102" s="21" t="s">
        <v>29</v>
      </c>
      <c r="BD102" s="21" t="s">
        <v>29</v>
      </c>
      <c r="BE102" s="21" t="s">
        <v>29</v>
      </c>
      <c r="BF102" s="21" t="s">
        <v>29</v>
      </c>
      <c r="BG102" s="21" t="s">
        <v>29</v>
      </c>
      <c r="BH102" s="21" t="s">
        <v>29</v>
      </c>
      <c r="BI102" s="21" t="s">
        <v>29</v>
      </c>
      <c r="BJ102" s="21" t="s">
        <v>29</v>
      </c>
      <c r="BK102" s="20"/>
    </row>
    <row r="103" spans="1:63" ht="30" x14ac:dyDescent="0.25">
      <c r="M103" s="35"/>
      <c r="N103" s="15">
        <v>1999</v>
      </c>
      <c r="O103" s="16">
        <v>38</v>
      </c>
      <c r="P103" s="16">
        <v>57.11</v>
      </c>
      <c r="Q103" s="16">
        <v>32.119999999999997</v>
      </c>
      <c r="R103" s="16">
        <v>6.75</v>
      </c>
      <c r="S103" s="16">
        <v>2.08</v>
      </c>
      <c r="T103" s="16">
        <v>8.0399999999999999E-2</v>
      </c>
      <c r="U103" s="16">
        <v>30.39</v>
      </c>
      <c r="V103" s="16">
        <v>0.15790000000000001</v>
      </c>
      <c r="W103" s="16"/>
      <c r="X103" s="19" t="s">
        <v>27</v>
      </c>
      <c r="Z103" s="35"/>
      <c r="AA103" s="15">
        <v>1999</v>
      </c>
      <c r="AB103" s="16">
        <v>60.8</v>
      </c>
      <c r="AC103" s="16">
        <v>57.11</v>
      </c>
      <c r="AD103" s="16">
        <v>70.98</v>
      </c>
      <c r="AE103" s="16">
        <v>24.38</v>
      </c>
      <c r="AF103" s="16">
        <v>10.62</v>
      </c>
      <c r="AG103" s="16">
        <v>0.32690000000000002</v>
      </c>
      <c r="AH103" s="16">
        <v>30.39</v>
      </c>
      <c r="AI103" s="16">
        <v>0.15790000000000001</v>
      </c>
      <c r="AJ103" s="16"/>
      <c r="AK103" s="19" t="s">
        <v>27</v>
      </c>
      <c r="AM103" s="24" t="s">
        <v>36</v>
      </c>
      <c r="AN103" s="20">
        <v>2002</v>
      </c>
      <c r="AO103" s="21" t="s">
        <v>29</v>
      </c>
      <c r="AP103" s="21" t="s">
        <v>29</v>
      </c>
      <c r="AQ103" s="21" t="s">
        <v>29</v>
      </c>
      <c r="AR103" s="21" t="s">
        <v>29</v>
      </c>
      <c r="AS103" s="21" t="s">
        <v>29</v>
      </c>
      <c r="AT103" s="21" t="s">
        <v>29</v>
      </c>
      <c r="AU103" s="21" t="s">
        <v>29</v>
      </c>
      <c r="AV103" s="21" t="s">
        <v>29</v>
      </c>
      <c r="AW103" s="21" t="s">
        <v>29</v>
      </c>
      <c r="AX103" s="20"/>
      <c r="AZ103" s="24" t="s">
        <v>36</v>
      </c>
      <c r="BA103" s="20">
        <v>2002</v>
      </c>
      <c r="BB103" s="21" t="s">
        <v>29</v>
      </c>
      <c r="BC103" s="21" t="s">
        <v>29</v>
      </c>
      <c r="BD103" s="21" t="s">
        <v>29</v>
      </c>
      <c r="BE103" s="21" t="s">
        <v>29</v>
      </c>
      <c r="BF103" s="21" t="s">
        <v>29</v>
      </c>
      <c r="BG103" s="21" t="s">
        <v>29</v>
      </c>
      <c r="BH103" s="21" t="s">
        <v>29</v>
      </c>
      <c r="BI103" s="21" t="s">
        <v>29</v>
      </c>
      <c r="BJ103" s="21" t="s">
        <v>29</v>
      </c>
      <c r="BK103" s="20"/>
    </row>
    <row r="104" spans="1:63" ht="30" x14ac:dyDescent="0.25">
      <c r="M104" s="36"/>
      <c r="N104" s="15">
        <v>1999</v>
      </c>
      <c r="O104" s="16">
        <v>38</v>
      </c>
      <c r="P104" s="16">
        <v>62</v>
      </c>
      <c r="Q104" s="16">
        <v>29.05</v>
      </c>
      <c r="R104" s="16">
        <v>6.28</v>
      </c>
      <c r="S104" s="16">
        <v>2.04</v>
      </c>
      <c r="T104" s="16">
        <v>7.7299999999999994E-2</v>
      </c>
      <c r="U104" s="16">
        <v>33.020000000000003</v>
      </c>
      <c r="V104" s="16">
        <v>0.18740000000000001</v>
      </c>
      <c r="W104" s="16"/>
      <c r="X104" s="19" t="s">
        <v>27</v>
      </c>
      <c r="Z104" s="36"/>
      <c r="AA104" s="15">
        <v>1999</v>
      </c>
      <c r="AB104" s="16">
        <v>60.8</v>
      </c>
      <c r="AC104" s="16">
        <v>62</v>
      </c>
      <c r="AD104" s="16">
        <v>66.510000000000005</v>
      </c>
      <c r="AE104" s="16">
        <v>22.52</v>
      </c>
      <c r="AF104" s="16">
        <v>9.83</v>
      </c>
      <c r="AG104" s="16">
        <v>0.30280000000000001</v>
      </c>
      <c r="AH104" s="16">
        <v>33.020000000000003</v>
      </c>
      <c r="AI104" s="16">
        <v>0.18740000000000001</v>
      </c>
      <c r="AJ104" s="16"/>
      <c r="AK104" s="19" t="s">
        <v>27</v>
      </c>
      <c r="AM104" s="24" t="s">
        <v>37</v>
      </c>
      <c r="AN104" s="20">
        <v>2002</v>
      </c>
      <c r="AO104" s="21">
        <v>38</v>
      </c>
      <c r="AP104" s="21">
        <v>54.66</v>
      </c>
      <c r="AQ104" s="21">
        <v>35.869999999999997</v>
      </c>
      <c r="AR104" s="21">
        <v>7.92</v>
      </c>
      <c r="AS104" s="21">
        <v>2.52</v>
      </c>
      <c r="AT104" s="21">
        <v>9.6600000000000005E-2</v>
      </c>
      <c r="AU104" s="21">
        <v>30.39</v>
      </c>
      <c r="AV104" s="21">
        <v>0.15790000000000001</v>
      </c>
      <c r="AW104" s="21">
        <v>144.9</v>
      </c>
      <c r="AX104" s="25" t="s">
        <v>27</v>
      </c>
      <c r="AZ104" s="24" t="s">
        <v>37</v>
      </c>
      <c r="BA104" s="20">
        <v>2002</v>
      </c>
      <c r="BB104" s="21">
        <v>60.8</v>
      </c>
      <c r="BC104" s="21">
        <v>54.66</v>
      </c>
      <c r="BD104" s="21">
        <v>73.88</v>
      </c>
      <c r="BE104" s="21">
        <v>26.44</v>
      </c>
      <c r="BF104" s="21">
        <v>11.87</v>
      </c>
      <c r="BG104" s="21">
        <v>0.35859999999999997</v>
      </c>
      <c r="BH104" s="21">
        <v>30.39</v>
      </c>
      <c r="BI104" s="21">
        <v>0.15790000000000001</v>
      </c>
      <c r="BJ104" s="21">
        <v>144.9</v>
      </c>
      <c r="BK104" s="25" t="s">
        <v>27</v>
      </c>
    </row>
    <row r="105" spans="1:63" ht="34" x14ac:dyDescent="0.25">
      <c r="M105" s="34" t="s">
        <v>38</v>
      </c>
      <c r="N105" s="15">
        <v>1999</v>
      </c>
      <c r="O105" s="16">
        <v>38</v>
      </c>
      <c r="P105" s="16">
        <v>89.86</v>
      </c>
      <c r="Q105" s="16">
        <v>16.05</v>
      </c>
      <c r="R105" s="16">
        <v>3.21</v>
      </c>
      <c r="S105" s="16">
        <v>0.96</v>
      </c>
      <c r="T105" s="16">
        <v>3.7199999999999997E-2</v>
      </c>
      <c r="U105" s="16">
        <v>38.450000000000003</v>
      </c>
      <c r="V105" s="16">
        <v>0.248</v>
      </c>
      <c r="W105" s="16">
        <v>19</v>
      </c>
      <c r="X105" s="18" t="s">
        <v>32</v>
      </c>
      <c r="Z105" s="34" t="s">
        <v>38</v>
      </c>
      <c r="AA105" s="15">
        <v>1999</v>
      </c>
      <c r="AB105" s="16">
        <v>60.8</v>
      </c>
      <c r="AC105" s="16">
        <v>89.86</v>
      </c>
      <c r="AD105" s="16">
        <v>43.83</v>
      </c>
      <c r="AE105" s="16">
        <v>13.28</v>
      </c>
      <c r="AF105" s="16">
        <v>5.37</v>
      </c>
      <c r="AG105" s="16">
        <v>0.1749</v>
      </c>
      <c r="AH105" s="16">
        <v>38.450000000000003</v>
      </c>
      <c r="AI105" s="16">
        <v>0.2462</v>
      </c>
      <c r="AJ105" s="16">
        <v>19</v>
      </c>
      <c r="AK105" s="18" t="s">
        <v>32</v>
      </c>
      <c r="AM105" s="24" t="s">
        <v>38</v>
      </c>
      <c r="AN105" s="20">
        <v>2002</v>
      </c>
      <c r="AO105" s="21">
        <v>38</v>
      </c>
      <c r="AP105" s="21">
        <v>100.06</v>
      </c>
      <c r="AQ105" s="21">
        <v>13.95</v>
      </c>
      <c r="AR105" s="21">
        <v>2.64</v>
      </c>
      <c r="AS105" s="21">
        <v>0.75</v>
      </c>
      <c r="AT105" s="21">
        <v>3.0099999999999998E-2</v>
      </c>
      <c r="AU105" s="21">
        <v>41.06</v>
      </c>
      <c r="AV105" s="21">
        <v>0.28070000000000001</v>
      </c>
      <c r="AW105" s="21">
        <v>19.670000000000002</v>
      </c>
      <c r="AX105" s="25" t="s">
        <v>27</v>
      </c>
      <c r="AZ105" s="24" t="s">
        <v>38</v>
      </c>
      <c r="BA105" s="20">
        <v>2002</v>
      </c>
      <c r="BB105" s="21">
        <v>60.8</v>
      </c>
      <c r="BC105" s="21">
        <v>100.06</v>
      </c>
      <c r="BD105" s="21">
        <v>39.71</v>
      </c>
      <c r="BE105" s="21">
        <v>11.84</v>
      </c>
      <c r="BF105" s="21">
        <v>4.74</v>
      </c>
      <c r="BG105" s="21">
        <v>0.1542</v>
      </c>
      <c r="BH105" s="21">
        <v>41.06</v>
      </c>
      <c r="BI105" s="21">
        <v>0.28070000000000001</v>
      </c>
      <c r="BJ105" s="21">
        <v>19.670000000000002</v>
      </c>
      <c r="BK105" s="25" t="s">
        <v>27</v>
      </c>
    </row>
    <row r="106" spans="1:63" ht="30" x14ac:dyDescent="0.25">
      <c r="M106" s="35"/>
      <c r="N106" s="15">
        <v>1999</v>
      </c>
      <c r="O106" s="16">
        <v>38</v>
      </c>
      <c r="P106" s="16">
        <v>87.4</v>
      </c>
      <c r="Q106" s="16">
        <v>20.43</v>
      </c>
      <c r="R106" s="16">
        <v>4.4800000000000004</v>
      </c>
      <c r="S106" s="16">
        <v>1.42</v>
      </c>
      <c r="T106" s="16">
        <v>5.2900000000000003E-2</v>
      </c>
      <c r="U106" s="16">
        <v>41.06</v>
      </c>
      <c r="V106" s="16">
        <v>0.28070000000000001</v>
      </c>
      <c r="W106" s="16"/>
      <c r="X106" s="19" t="s">
        <v>27</v>
      </c>
      <c r="Z106" s="35"/>
      <c r="AA106" s="15">
        <v>1999</v>
      </c>
      <c r="AB106" s="16">
        <v>60.8</v>
      </c>
      <c r="AC106" s="16">
        <v>87.4</v>
      </c>
      <c r="AD106" s="16">
        <v>48.12</v>
      </c>
      <c r="AE106" s="16">
        <v>15.91</v>
      </c>
      <c r="AF106" s="16">
        <v>6.92</v>
      </c>
      <c r="AG106" s="16">
        <v>0.2135</v>
      </c>
      <c r="AH106" s="16">
        <v>41.06</v>
      </c>
      <c r="AI106" s="16">
        <v>0.28070000000000001</v>
      </c>
      <c r="AJ106" s="16"/>
      <c r="AK106" s="19" t="s">
        <v>27</v>
      </c>
      <c r="AM106" s="14" t="s">
        <v>28</v>
      </c>
      <c r="AN106" s="15">
        <v>2005</v>
      </c>
      <c r="AO106" s="16" t="s">
        <v>29</v>
      </c>
      <c r="AP106" s="16" t="s">
        <v>29</v>
      </c>
      <c r="AQ106" s="16" t="s">
        <v>29</v>
      </c>
      <c r="AR106" s="16" t="s">
        <v>29</v>
      </c>
      <c r="AS106" s="16" t="s">
        <v>29</v>
      </c>
      <c r="AT106" s="16" t="s">
        <v>29</v>
      </c>
      <c r="AU106" s="16" t="s">
        <v>29</v>
      </c>
      <c r="AV106" s="16" t="s">
        <v>29</v>
      </c>
      <c r="AW106" s="16" t="s">
        <v>29</v>
      </c>
      <c r="AX106" s="15"/>
      <c r="AZ106" s="14" t="s">
        <v>28</v>
      </c>
      <c r="BA106" s="15">
        <v>2005</v>
      </c>
      <c r="BB106" s="16" t="s">
        <v>29</v>
      </c>
      <c r="BC106" s="16" t="s">
        <v>29</v>
      </c>
      <c r="BD106" s="16" t="s">
        <v>29</v>
      </c>
      <c r="BE106" s="16" t="s">
        <v>29</v>
      </c>
      <c r="BF106" s="16" t="s">
        <v>29</v>
      </c>
      <c r="BG106" s="16" t="s">
        <v>29</v>
      </c>
      <c r="BH106" s="16" t="s">
        <v>29</v>
      </c>
      <c r="BI106" s="16" t="s">
        <v>29</v>
      </c>
      <c r="BJ106" s="16" t="s">
        <v>29</v>
      </c>
      <c r="BK106" s="15"/>
    </row>
    <row r="107" spans="1:63" ht="30" x14ac:dyDescent="0.25">
      <c r="M107" s="36"/>
      <c r="N107" s="15">
        <v>1999</v>
      </c>
      <c r="O107" s="16">
        <v>38</v>
      </c>
      <c r="P107" s="16">
        <v>92.74</v>
      </c>
      <c r="Q107" s="16">
        <v>10.93</v>
      </c>
      <c r="R107" s="16">
        <v>1.71</v>
      </c>
      <c r="S107" s="16">
        <v>0.42</v>
      </c>
      <c r="T107" s="16">
        <v>1.8800000000000001E-2</v>
      </c>
      <c r="U107" s="16">
        <v>35.409999999999997</v>
      </c>
      <c r="V107" s="16">
        <v>0.2099</v>
      </c>
      <c r="W107" s="16"/>
      <c r="X107" s="19" t="s">
        <v>27</v>
      </c>
      <c r="Z107" s="36"/>
      <c r="AA107" s="15">
        <v>1999</v>
      </c>
      <c r="AB107" s="16">
        <v>60.8</v>
      </c>
      <c r="AC107" s="16">
        <v>92.74</v>
      </c>
      <c r="AD107" s="16">
        <v>38.83</v>
      </c>
      <c r="AE107" s="16">
        <v>10.220000000000001</v>
      </c>
      <c r="AF107" s="16">
        <v>3.56</v>
      </c>
      <c r="AG107" s="16">
        <v>0.1298</v>
      </c>
      <c r="AH107" s="16">
        <v>35.409999999999997</v>
      </c>
      <c r="AI107" s="16">
        <v>0.2059</v>
      </c>
      <c r="AJ107" s="16"/>
      <c r="AK107" s="19" t="s">
        <v>27</v>
      </c>
      <c r="AM107" s="14" t="s">
        <v>30</v>
      </c>
      <c r="AN107" s="15">
        <v>2005</v>
      </c>
      <c r="AO107" s="16">
        <v>38</v>
      </c>
      <c r="AP107" s="16">
        <v>94.11</v>
      </c>
      <c r="AQ107" s="16">
        <v>26.79</v>
      </c>
      <c r="AR107" s="16">
        <v>7.22</v>
      </c>
      <c r="AS107" s="16">
        <v>2.5499999999999998</v>
      </c>
      <c r="AT107" s="16">
        <v>9.1899999999999996E-2</v>
      </c>
      <c r="AU107" s="16">
        <v>46.83</v>
      </c>
      <c r="AV107" s="16">
        <v>0.37040000000000001</v>
      </c>
      <c r="AW107" s="16">
        <v>0.64</v>
      </c>
      <c r="AX107" s="17" t="s">
        <v>27</v>
      </c>
      <c r="AZ107" s="14" t="s">
        <v>30</v>
      </c>
      <c r="BA107" s="15">
        <v>2005</v>
      </c>
      <c r="BB107" s="16">
        <v>60.8</v>
      </c>
      <c r="BC107" s="16">
        <v>94.11</v>
      </c>
      <c r="BD107" s="16">
        <v>50.11</v>
      </c>
      <c r="BE107" s="16">
        <v>19.2</v>
      </c>
      <c r="BF107" s="16">
        <v>9.34</v>
      </c>
      <c r="BG107" s="16">
        <v>0.2757</v>
      </c>
      <c r="BH107" s="16">
        <v>46.83</v>
      </c>
      <c r="BI107" s="16">
        <v>0.37040000000000001</v>
      </c>
      <c r="BJ107" s="16">
        <v>0.64</v>
      </c>
      <c r="BK107" s="17" t="s">
        <v>27</v>
      </c>
    </row>
    <row r="108" spans="1:63" ht="34" x14ac:dyDescent="0.25">
      <c r="M108" s="37" t="s">
        <v>26</v>
      </c>
      <c r="N108" s="20">
        <v>2002</v>
      </c>
      <c r="O108" s="21">
        <v>38</v>
      </c>
      <c r="P108" s="21">
        <v>46.79</v>
      </c>
      <c r="Q108" s="21">
        <v>52.85</v>
      </c>
      <c r="R108" s="21">
        <v>15.49</v>
      </c>
      <c r="S108" s="21">
        <v>5.9</v>
      </c>
      <c r="T108" s="21">
        <v>0.2026</v>
      </c>
      <c r="U108" s="21">
        <v>33.36</v>
      </c>
      <c r="V108" s="21">
        <v>0.1832</v>
      </c>
      <c r="W108" s="21">
        <v>144.94</v>
      </c>
      <c r="X108" s="22" t="s">
        <v>32</v>
      </c>
      <c r="Z108" s="37" t="s">
        <v>26</v>
      </c>
      <c r="AA108" s="20">
        <v>2002</v>
      </c>
      <c r="AB108" s="21">
        <v>60.8</v>
      </c>
      <c r="AC108" s="21">
        <v>46.79</v>
      </c>
      <c r="AD108" s="21">
        <v>81.45</v>
      </c>
      <c r="AE108" s="21">
        <v>35.799999999999997</v>
      </c>
      <c r="AF108" s="21">
        <v>18.7</v>
      </c>
      <c r="AG108" s="21">
        <v>0.52890000000000004</v>
      </c>
      <c r="AH108" s="21">
        <v>33.36</v>
      </c>
      <c r="AI108" s="21">
        <v>0.1832</v>
      </c>
      <c r="AJ108" s="21">
        <v>144.94</v>
      </c>
      <c r="AK108" s="22" t="s">
        <v>32</v>
      </c>
      <c r="AM108" s="14" t="s">
        <v>31</v>
      </c>
      <c r="AN108" s="15">
        <v>2005</v>
      </c>
      <c r="AO108" s="16">
        <v>38</v>
      </c>
      <c r="AP108" s="16">
        <v>49.93</v>
      </c>
      <c r="AQ108" s="16">
        <v>43.83</v>
      </c>
      <c r="AR108" s="16">
        <v>10.66</v>
      </c>
      <c r="AS108" s="16">
        <v>3.65</v>
      </c>
      <c r="AT108" s="16">
        <v>0.13250000000000001</v>
      </c>
      <c r="AU108" s="16">
        <v>30.46</v>
      </c>
      <c r="AV108" s="16">
        <v>0.1595</v>
      </c>
      <c r="AW108" s="16">
        <v>782.3</v>
      </c>
      <c r="AX108" s="17" t="s">
        <v>27</v>
      </c>
      <c r="AZ108" s="14" t="s">
        <v>31</v>
      </c>
      <c r="BA108" s="15">
        <v>2005</v>
      </c>
      <c r="BB108" s="16">
        <v>60.8</v>
      </c>
      <c r="BC108" s="16">
        <v>49.93</v>
      </c>
      <c r="BD108" s="16">
        <v>79.5</v>
      </c>
      <c r="BE108" s="16">
        <v>30.86</v>
      </c>
      <c r="BF108" s="16">
        <v>14.66</v>
      </c>
      <c r="BG108" s="16">
        <v>0.4289</v>
      </c>
      <c r="BH108" s="16">
        <v>30.46</v>
      </c>
      <c r="BI108" s="16">
        <v>0.1595</v>
      </c>
      <c r="BJ108" s="16">
        <v>782.3</v>
      </c>
      <c r="BK108" s="17" t="s">
        <v>27</v>
      </c>
    </row>
    <row r="109" spans="1:63" ht="30" x14ac:dyDescent="0.25">
      <c r="M109" s="38"/>
      <c r="N109" s="20">
        <v>2002</v>
      </c>
      <c r="O109" s="21">
        <v>38</v>
      </c>
      <c r="P109" s="21">
        <v>46.01</v>
      </c>
      <c r="Q109" s="21">
        <v>54.14</v>
      </c>
      <c r="R109" s="21">
        <v>15.96</v>
      </c>
      <c r="S109" s="21">
        <v>6.1</v>
      </c>
      <c r="T109" s="21">
        <v>0.2082</v>
      </c>
      <c r="U109" s="21">
        <v>33.22</v>
      </c>
      <c r="V109" s="21">
        <v>0.18210000000000001</v>
      </c>
      <c r="W109" s="21"/>
      <c r="X109" s="23" t="s">
        <v>27</v>
      </c>
      <c r="Z109" s="38"/>
      <c r="AA109" s="20">
        <v>2002</v>
      </c>
      <c r="AB109" s="21">
        <v>60.8</v>
      </c>
      <c r="AC109" s="21">
        <v>46.01</v>
      </c>
      <c r="AD109" s="21">
        <v>82.34</v>
      </c>
      <c r="AE109" s="21">
        <v>36.520000000000003</v>
      </c>
      <c r="AF109" s="21">
        <v>19.170000000000002</v>
      </c>
      <c r="AG109" s="21">
        <v>0.54190000000000005</v>
      </c>
      <c r="AH109" s="21">
        <v>33.22</v>
      </c>
      <c r="AI109" s="21">
        <v>0.18210000000000001</v>
      </c>
      <c r="AJ109" s="21"/>
      <c r="AK109" s="23" t="s">
        <v>27</v>
      </c>
      <c r="AM109" s="14" t="s">
        <v>33</v>
      </c>
      <c r="AN109" s="15">
        <v>2005</v>
      </c>
      <c r="AO109" s="16">
        <v>38</v>
      </c>
      <c r="AP109" s="16">
        <v>62.43</v>
      </c>
      <c r="AQ109" s="16">
        <v>36.159999999999997</v>
      </c>
      <c r="AR109" s="16">
        <v>10.16</v>
      </c>
      <c r="AS109" s="16">
        <v>3.8</v>
      </c>
      <c r="AT109" s="16">
        <v>0.1336</v>
      </c>
      <c r="AU109" s="16">
        <v>37.590000000000003</v>
      </c>
      <c r="AV109" s="16">
        <v>0.23330000000000001</v>
      </c>
      <c r="AW109" s="16">
        <v>312.27999999999997</v>
      </c>
      <c r="AX109" s="17" t="s">
        <v>27</v>
      </c>
      <c r="AZ109" s="14" t="s">
        <v>33</v>
      </c>
      <c r="BA109" s="15">
        <v>2005</v>
      </c>
      <c r="BB109" s="16">
        <v>60.8</v>
      </c>
      <c r="BC109" s="16">
        <v>62.43</v>
      </c>
      <c r="BD109" s="16">
        <v>65.81</v>
      </c>
      <c r="BE109" s="16">
        <v>25.96</v>
      </c>
      <c r="BF109" s="16">
        <v>12.9</v>
      </c>
      <c r="BG109" s="16">
        <v>0.37780000000000002</v>
      </c>
      <c r="BH109" s="16">
        <v>37.590000000000003</v>
      </c>
      <c r="BI109" s="16">
        <v>0.23330000000000001</v>
      </c>
      <c r="BJ109" s="16">
        <v>312.27999999999997</v>
      </c>
      <c r="BK109" s="17" t="s">
        <v>27</v>
      </c>
    </row>
    <row r="110" spans="1:63" ht="30" x14ac:dyDescent="0.25">
      <c r="M110" s="39"/>
      <c r="N110" s="20">
        <v>2002</v>
      </c>
      <c r="O110" s="21">
        <v>38</v>
      </c>
      <c r="P110" s="21">
        <v>47.31</v>
      </c>
      <c r="Q110" s="21">
        <v>51.99</v>
      </c>
      <c r="R110" s="21">
        <v>15.18</v>
      </c>
      <c r="S110" s="21">
        <v>5.77</v>
      </c>
      <c r="T110" s="21">
        <v>0.19889999999999999</v>
      </c>
      <c r="U110" s="21">
        <v>33.46</v>
      </c>
      <c r="V110" s="21">
        <v>0.18390000000000001</v>
      </c>
      <c r="W110" s="21"/>
      <c r="X110" s="23" t="s">
        <v>27</v>
      </c>
      <c r="Z110" s="39"/>
      <c r="AA110" s="20">
        <v>2002</v>
      </c>
      <c r="AB110" s="21">
        <v>60.8</v>
      </c>
      <c r="AC110" s="21">
        <v>47.31</v>
      </c>
      <c r="AD110" s="21">
        <v>80.86</v>
      </c>
      <c r="AE110" s="21">
        <v>35.32</v>
      </c>
      <c r="AF110" s="21">
        <v>18.39</v>
      </c>
      <c r="AG110" s="21">
        <v>0.52029999999999998</v>
      </c>
      <c r="AH110" s="21">
        <v>33.46</v>
      </c>
      <c r="AI110" s="21">
        <v>0.18390000000000001</v>
      </c>
      <c r="AJ110" s="21"/>
      <c r="AK110" s="23" t="s">
        <v>27</v>
      </c>
      <c r="AM110" s="14" t="s">
        <v>34</v>
      </c>
      <c r="AN110" s="15">
        <v>2005</v>
      </c>
      <c r="AO110" s="16">
        <v>38</v>
      </c>
      <c r="AP110" s="16">
        <v>56.6</v>
      </c>
      <c r="AQ110" s="16">
        <v>54.7</v>
      </c>
      <c r="AR110" s="16">
        <v>19.45</v>
      </c>
      <c r="AS110" s="16">
        <v>8.68</v>
      </c>
      <c r="AT110" s="16">
        <v>0.26989999999999997</v>
      </c>
      <c r="AU110" s="16">
        <v>47.3</v>
      </c>
      <c r="AV110" s="16">
        <v>0.39079999999999998</v>
      </c>
      <c r="AW110" s="16">
        <v>27.09</v>
      </c>
      <c r="AX110" s="17" t="s">
        <v>27</v>
      </c>
      <c r="AZ110" s="14" t="s">
        <v>34</v>
      </c>
      <c r="BA110" s="15">
        <v>2005</v>
      </c>
      <c r="BB110" s="16">
        <v>60.8</v>
      </c>
      <c r="BC110" s="16">
        <v>56.6</v>
      </c>
      <c r="BD110" s="16">
        <v>77.27</v>
      </c>
      <c r="BE110" s="16">
        <v>37.5</v>
      </c>
      <c r="BF110" s="16">
        <v>21.49</v>
      </c>
      <c r="BG110" s="16">
        <v>0.58660000000000001</v>
      </c>
      <c r="BH110" s="16">
        <v>47.3</v>
      </c>
      <c r="BI110" s="16">
        <v>0.39079999999999998</v>
      </c>
      <c r="BJ110" s="16">
        <v>27.09</v>
      </c>
      <c r="BK110" s="17" t="s">
        <v>27</v>
      </c>
    </row>
    <row r="111" spans="1:63" ht="30" x14ac:dyDescent="0.25">
      <c r="M111" s="24" t="s">
        <v>28</v>
      </c>
      <c r="N111" s="20">
        <v>2002</v>
      </c>
      <c r="O111" s="21" t="s">
        <v>29</v>
      </c>
      <c r="P111" s="21" t="s">
        <v>29</v>
      </c>
      <c r="Q111" s="21" t="s">
        <v>29</v>
      </c>
      <c r="R111" s="21" t="s">
        <v>29</v>
      </c>
      <c r="S111" s="21" t="s">
        <v>29</v>
      </c>
      <c r="T111" s="21" t="s">
        <v>29</v>
      </c>
      <c r="U111" s="21" t="s">
        <v>29</v>
      </c>
      <c r="V111" s="21" t="s">
        <v>29</v>
      </c>
      <c r="W111" s="21" t="s">
        <v>29</v>
      </c>
      <c r="X111" s="20"/>
      <c r="Z111" s="24" t="s">
        <v>28</v>
      </c>
      <c r="AA111" s="20">
        <v>2002</v>
      </c>
      <c r="AB111" s="21" t="s">
        <v>29</v>
      </c>
      <c r="AC111" s="21" t="s">
        <v>29</v>
      </c>
      <c r="AD111" s="21" t="s">
        <v>29</v>
      </c>
      <c r="AE111" s="21" t="s">
        <v>29</v>
      </c>
      <c r="AF111" s="21" t="s">
        <v>29</v>
      </c>
      <c r="AG111" s="21" t="s">
        <v>29</v>
      </c>
      <c r="AH111" s="21" t="s">
        <v>29</v>
      </c>
      <c r="AI111" s="21" t="s">
        <v>29</v>
      </c>
      <c r="AJ111" s="21" t="s">
        <v>29</v>
      </c>
      <c r="AK111" s="20"/>
      <c r="AM111" s="14" t="s">
        <v>35</v>
      </c>
      <c r="AN111" s="15">
        <v>2005</v>
      </c>
      <c r="AO111" s="16" t="s">
        <v>29</v>
      </c>
      <c r="AP111" s="16" t="s">
        <v>29</v>
      </c>
      <c r="AQ111" s="16" t="s">
        <v>29</v>
      </c>
      <c r="AR111" s="16" t="s">
        <v>29</v>
      </c>
      <c r="AS111" s="16" t="s">
        <v>29</v>
      </c>
      <c r="AT111" s="16" t="s">
        <v>29</v>
      </c>
      <c r="AU111" s="16" t="s">
        <v>29</v>
      </c>
      <c r="AV111" s="16" t="s">
        <v>29</v>
      </c>
      <c r="AW111" s="16" t="s">
        <v>29</v>
      </c>
      <c r="AX111" s="15"/>
      <c r="AZ111" s="14" t="s">
        <v>35</v>
      </c>
      <c r="BA111" s="15">
        <v>2005</v>
      </c>
      <c r="BB111" s="16" t="s">
        <v>29</v>
      </c>
      <c r="BC111" s="16" t="s">
        <v>29</v>
      </c>
      <c r="BD111" s="16" t="s">
        <v>29</v>
      </c>
      <c r="BE111" s="16" t="s">
        <v>29</v>
      </c>
      <c r="BF111" s="16" t="s">
        <v>29</v>
      </c>
      <c r="BG111" s="16" t="s">
        <v>29</v>
      </c>
      <c r="BH111" s="16" t="s">
        <v>29</v>
      </c>
      <c r="BI111" s="16" t="s">
        <v>29</v>
      </c>
      <c r="BJ111" s="16" t="s">
        <v>29</v>
      </c>
      <c r="BK111" s="15"/>
    </row>
    <row r="112" spans="1:63" ht="30" x14ac:dyDescent="0.25">
      <c r="M112" s="24" t="s">
        <v>30</v>
      </c>
      <c r="N112" s="20">
        <v>2002</v>
      </c>
      <c r="O112" s="21">
        <v>38</v>
      </c>
      <c r="P112" s="21">
        <v>95.26</v>
      </c>
      <c r="Q112" s="21">
        <v>26.23</v>
      </c>
      <c r="R112" s="21">
        <v>6.98</v>
      </c>
      <c r="S112" s="21">
        <v>2.44</v>
      </c>
      <c r="T112" s="21">
        <v>9.11E-2</v>
      </c>
      <c r="U112" s="21">
        <v>46.83</v>
      </c>
      <c r="V112" s="21">
        <v>0.37040000000000001</v>
      </c>
      <c r="W112" s="21">
        <v>0.59</v>
      </c>
      <c r="X112" s="25" t="s">
        <v>27</v>
      </c>
      <c r="Z112" s="24" t="s">
        <v>30</v>
      </c>
      <c r="AA112" s="20">
        <v>2002</v>
      </c>
      <c r="AB112" s="21">
        <v>60.8</v>
      </c>
      <c r="AC112" s="21">
        <v>95.26</v>
      </c>
      <c r="AD112" s="21">
        <v>49.49</v>
      </c>
      <c r="AE112" s="21">
        <v>18.82</v>
      </c>
      <c r="AF112" s="21">
        <v>9.1</v>
      </c>
      <c r="AG112" s="21">
        <v>0.27179999999999999</v>
      </c>
      <c r="AH112" s="21">
        <v>46.83</v>
      </c>
      <c r="AI112" s="21">
        <v>0.37040000000000001</v>
      </c>
      <c r="AJ112" s="21">
        <v>0.59</v>
      </c>
      <c r="AK112" s="25" t="s">
        <v>27</v>
      </c>
      <c r="AM112" s="14" t="s">
        <v>36</v>
      </c>
      <c r="AN112" s="15">
        <v>2005</v>
      </c>
      <c r="AO112" s="16" t="s">
        <v>29</v>
      </c>
      <c r="AP112" s="16" t="s">
        <v>29</v>
      </c>
      <c r="AQ112" s="16" t="s">
        <v>29</v>
      </c>
      <c r="AR112" s="16" t="s">
        <v>29</v>
      </c>
      <c r="AS112" s="16" t="s">
        <v>29</v>
      </c>
      <c r="AT112" s="16" t="s">
        <v>29</v>
      </c>
      <c r="AU112" s="16" t="s">
        <v>29</v>
      </c>
      <c r="AV112" s="16" t="s">
        <v>29</v>
      </c>
      <c r="AW112" s="16" t="s">
        <v>29</v>
      </c>
      <c r="AX112" s="15"/>
      <c r="AZ112" s="14" t="s">
        <v>36</v>
      </c>
      <c r="BA112" s="15">
        <v>2005</v>
      </c>
      <c r="BB112" s="16" t="s">
        <v>29</v>
      </c>
      <c r="BC112" s="16" t="s">
        <v>29</v>
      </c>
      <c r="BD112" s="16" t="s">
        <v>29</v>
      </c>
      <c r="BE112" s="16" t="s">
        <v>29</v>
      </c>
      <c r="BF112" s="16" t="s">
        <v>29</v>
      </c>
      <c r="BG112" s="16" t="s">
        <v>29</v>
      </c>
      <c r="BH112" s="16" t="s">
        <v>29</v>
      </c>
      <c r="BI112" s="16" t="s">
        <v>29</v>
      </c>
      <c r="BJ112" s="16" t="s">
        <v>29</v>
      </c>
      <c r="BK112" s="15"/>
    </row>
    <row r="113" spans="13:63" ht="34" x14ac:dyDescent="0.25">
      <c r="M113" s="37" t="s">
        <v>31</v>
      </c>
      <c r="N113" s="20">
        <v>2002</v>
      </c>
      <c r="O113" s="21">
        <v>38</v>
      </c>
      <c r="P113" s="21">
        <v>48.13</v>
      </c>
      <c r="Q113" s="21">
        <v>46.4</v>
      </c>
      <c r="R113" s="21">
        <v>11.69</v>
      </c>
      <c r="S113" s="21">
        <v>4.1100000000000003</v>
      </c>
      <c r="T113" s="21">
        <v>0.1464</v>
      </c>
      <c r="U113" s="21">
        <v>30.04</v>
      </c>
      <c r="V113" s="21">
        <v>0.15490000000000001</v>
      </c>
      <c r="W113" s="21">
        <v>754</v>
      </c>
      <c r="X113" s="22" t="s">
        <v>32</v>
      </c>
      <c r="Z113" s="37" t="s">
        <v>31</v>
      </c>
      <c r="AA113" s="20">
        <v>2002</v>
      </c>
      <c r="AB113" s="21">
        <v>60.8</v>
      </c>
      <c r="AC113" s="21">
        <v>48.13</v>
      </c>
      <c r="AD113" s="21">
        <v>81.42</v>
      </c>
      <c r="AE113" s="21">
        <v>32.33</v>
      </c>
      <c r="AF113" s="21">
        <v>15.63</v>
      </c>
      <c r="AG113" s="21">
        <v>0.45319999999999999</v>
      </c>
      <c r="AH113" s="21">
        <v>42.72</v>
      </c>
      <c r="AI113" s="21">
        <v>0.15490000000000001</v>
      </c>
      <c r="AJ113" s="21">
        <v>754</v>
      </c>
      <c r="AK113" s="22" t="s">
        <v>32</v>
      </c>
      <c r="AM113" s="14" t="s">
        <v>37</v>
      </c>
      <c r="AN113" s="15">
        <v>2005</v>
      </c>
      <c r="AO113" s="16">
        <v>38</v>
      </c>
      <c r="AP113" s="16">
        <v>65.760000000000005</v>
      </c>
      <c r="AQ113" s="16">
        <v>22.59</v>
      </c>
      <c r="AR113" s="16">
        <v>4.3499999999999996</v>
      </c>
      <c r="AS113" s="16">
        <v>1.28</v>
      </c>
      <c r="AT113" s="16">
        <v>5.2200000000000003E-2</v>
      </c>
      <c r="AU113" s="16">
        <v>31.18</v>
      </c>
      <c r="AV113" s="16">
        <v>0.1651</v>
      </c>
      <c r="AW113" s="16">
        <v>155.77000000000001</v>
      </c>
      <c r="AX113" s="17" t="s">
        <v>27</v>
      </c>
      <c r="AZ113" s="14" t="s">
        <v>37</v>
      </c>
      <c r="BA113" s="15">
        <v>2005</v>
      </c>
      <c r="BB113" s="16">
        <v>60.8</v>
      </c>
      <c r="BC113" s="16">
        <v>65.760000000000005</v>
      </c>
      <c r="BD113" s="16">
        <v>60.27</v>
      </c>
      <c r="BE113" s="16">
        <v>18.72</v>
      </c>
      <c r="BF113" s="16">
        <v>7.65</v>
      </c>
      <c r="BG113" s="16">
        <v>0.245</v>
      </c>
      <c r="BH113" s="16">
        <v>31.18</v>
      </c>
      <c r="BI113" s="16">
        <v>0.1651</v>
      </c>
      <c r="BJ113" s="16">
        <v>155.77000000000001</v>
      </c>
      <c r="BK113" s="17" t="s">
        <v>27</v>
      </c>
    </row>
    <row r="114" spans="13:63" ht="30" x14ac:dyDescent="0.25">
      <c r="M114" s="38"/>
      <c r="N114" s="20">
        <v>2002</v>
      </c>
      <c r="O114" s="21">
        <v>38</v>
      </c>
      <c r="P114" s="21">
        <v>48.13</v>
      </c>
      <c r="Q114" s="21">
        <v>47.1</v>
      </c>
      <c r="R114" s="21">
        <v>11.91</v>
      </c>
      <c r="S114" s="21">
        <v>4.1900000000000004</v>
      </c>
      <c r="T114" s="21">
        <v>0.14910000000000001</v>
      </c>
      <c r="U114" s="21">
        <v>30.46</v>
      </c>
      <c r="V114" s="21">
        <v>0.1595</v>
      </c>
      <c r="W114" s="21"/>
      <c r="X114" s="23" t="s">
        <v>27</v>
      </c>
      <c r="Z114" s="38"/>
      <c r="AA114" s="20">
        <v>2002</v>
      </c>
      <c r="AB114" s="21">
        <v>60.8</v>
      </c>
      <c r="AC114" s="21">
        <v>48.13</v>
      </c>
      <c r="AD114" s="21">
        <v>81.73</v>
      </c>
      <c r="AE114" s="21">
        <v>32.659999999999997</v>
      </c>
      <c r="AF114" s="21">
        <v>15.84</v>
      </c>
      <c r="AG114" s="21">
        <v>0.45839999999999997</v>
      </c>
      <c r="AH114" s="21">
        <v>46.87</v>
      </c>
      <c r="AI114" s="21">
        <v>0.1595</v>
      </c>
      <c r="AJ114" s="21"/>
      <c r="AK114" s="23" t="s">
        <v>27</v>
      </c>
      <c r="AM114" s="14" t="s">
        <v>38</v>
      </c>
      <c r="AN114" s="15">
        <v>2005</v>
      </c>
      <c r="AO114" s="16">
        <v>38</v>
      </c>
      <c r="AP114" s="16">
        <v>109.22</v>
      </c>
      <c r="AQ114" s="16">
        <v>10.33</v>
      </c>
      <c r="AR114" s="16">
        <v>1.78</v>
      </c>
      <c r="AS114" s="16">
        <v>0.48</v>
      </c>
      <c r="AT114" s="16">
        <v>2.0899999999999998E-2</v>
      </c>
      <c r="AU114" s="16">
        <v>41.06</v>
      </c>
      <c r="AV114" s="16">
        <v>0.28070000000000001</v>
      </c>
      <c r="AW114" s="16">
        <v>19.670000000000002</v>
      </c>
      <c r="AX114" s="17" t="s">
        <v>27</v>
      </c>
      <c r="AZ114" s="14" t="s">
        <v>38</v>
      </c>
      <c r="BA114" s="15">
        <v>2005</v>
      </c>
      <c r="BB114" s="16">
        <v>60.8</v>
      </c>
      <c r="BC114" s="16">
        <v>109.22</v>
      </c>
      <c r="BD114" s="16">
        <v>34.369999999999997</v>
      </c>
      <c r="BE114" s="16">
        <v>9.5299999999999994</v>
      </c>
      <c r="BF114" s="16">
        <v>3.61</v>
      </c>
      <c r="BG114" s="16">
        <v>0.12180000000000001</v>
      </c>
      <c r="BH114" s="16">
        <v>41.06</v>
      </c>
      <c r="BI114" s="16">
        <v>0.28070000000000001</v>
      </c>
      <c r="BJ114" s="16">
        <v>19.670000000000002</v>
      </c>
      <c r="BK114" s="17" t="s">
        <v>27</v>
      </c>
    </row>
    <row r="115" spans="13:63" ht="30" x14ac:dyDescent="0.25">
      <c r="M115" s="39"/>
      <c r="N115" s="20">
        <v>2002</v>
      </c>
      <c r="O115" s="21">
        <v>38</v>
      </c>
      <c r="P115" s="21">
        <v>48.13</v>
      </c>
      <c r="Q115" s="21">
        <v>44.02</v>
      </c>
      <c r="R115" s="21">
        <v>10.93</v>
      </c>
      <c r="S115" s="21">
        <v>3.84</v>
      </c>
      <c r="T115" s="21">
        <v>0.13700000000000001</v>
      </c>
      <c r="U115" s="21">
        <v>28.59</v>
      </c>
      <c r="V115" s="21">
        <v>0.13930000000000001</v>
      </c>
      <c r="W115" s="21"/>
      <c r="X115" s="23" t="s">
        <v>27</v>
      </c>
      <c r="Z115" s="39"/>
      <c r="AA115" s="20">
        <v>2002</v>
      </c>
      <c r="AB115" s="21">
        <v>60.8</v>
      </c>
      <c r="AC115" s="21">
        <v>48.13</v>
      </c>
      <c r="AD115" s="21">
        <v>80.37</v>
      </c>
      <c r="AE115" s="21">
        <v>31.21</v>
      </c>
      <c r="AF115" s="21">
        <v>14.92</v>
      </c>
      <c r="AG115" s="21">
        <v>0.43540000000000001</v>
      </c>
      <c r="AH115" s="21">
        <v>28.59</v>
      </c>
      <c r="AI115" s="21">
        <v>0.13930000000000001</v>
      </c>
      <c r="AJ115" s="21"/>
      <c r="AK115" s="23" t="s">
        <v>27</v>
      </c>
    </row>
    <row r="116" spans="13:63" ht="34" x14ac:dyDescent="0.25">
      <c r="M116" s="37" t="s">
        <v>33</v>
      </c>
      <c r="N116" s="20">
        <v>2002</v>
      </c>
      <c r="O116" s="21">
        <v>38</v>
      </c>
      <c r="P116" s="21">
        <v>60.19</v>
      </c>
      <c r="Q116" s="21">
        <v>37.54</v>
      </c>
      <c r="R116" s="21">
        <v>10.62</v>
      </c>
      <c r="S116" s="21">
        <v>4</v>
      </c>
      <c r="T116" s="21">
        <v>0.13850000000000001</v>
      </c>
      <c r="U116" s="21">
        <v>36.85</v>
      </c>
      <c r="V116" s="21">
        <v>0.22409999999999999</v>
      </c>
      <c r="W116" s="21">
        <v>294.7</v>
      </c>
      <c r="X116" s="22" t="s">
        <v>32</v>
      </c>
      <c r="Z116" s="37" t="s">
        <v>33</v>
      </c>
      <c r="AA116" s="20">
        <v>2002</v>
      </c>
      <c r="AB116" s="21">
        <v>60.8</v>
      </c>
      <c r="AC116" s="21">
        <v>60.19</v>
      </c>
      <c r="AD116" s="21">
        <v>67.62</v>
      </c>
      <c r="AE116" s="21">
        <v>26.89</v>
      </c>
      <c r="AF116" s="21">
        <v>13.43</v>
      </c>
      <c r="AG116" s="21">
        <v>0.39200000000000002</v>
      </c>
      <c r="AH116" s="21">
        <v>36.85</v>
      </c>
      <c r="AI116" s="21">
        <v>0.22409999999999999</v>
      </c>
      <c r="AJ116" s="21">
        <v>294.7</v>
      </c>
      <c r="AK116" s="22" t="s">
        <v>32</v>
      </c>
    </row>
    <row r="117" spans="13:63" ht="30" x14ac:dyDescent="0.25">
      <c r="M117" s="38"/>
      <c r="N117" s="20">
        <v>2002</v>
      </c>
      <c r="O117" s="21">
        <v>38</v>
      </c>
      <c r="P117" s="21">
        <v>60.19</v>
      </c>
      <c r="Q117" s="21">
        <v>38.43</v>
      </c>
      <c r="R117" s="21">
        <v>11.13</v>
      </c>
      <c r="S117" s="21">
        <v>4.28</v>
      </c>
      <c r="T117" s="21">
        <v>0.14580000000000001</v>
      </c>
      <c r="U117" s="21">
        <v>37.590000000000003</v>
      </c>
      <c r="V117" s="21">
        <v>0.23330000000000001</v>
      </c>
      <c r="W117" s="21"/>
      <c r="X117" s="23" t="s">
        <v>27</v>
      </c>
      <c r="Z117" s="38"/>
      <c r="AA117" s="20">
        <v>2002</v>
      </c>
      <c r="AB117" s="21">
        <v>60.8</v>
      </c>
      <c r="AC117" s="21">
        <v>60.19</v>
      </c>
      <c r="AD117" s="21">
        <v>67.89</v>
      </c>
      <c r="AE117" s="21">
        <v>27.43</v>
      </c>
      <c r="AF117" s="21">
        <v>13.88</v>
      </c>
      <c r="AG117" s="21">
        <v>0.40250000000000002</v>
      </c>
      <c r="AH117" s="21">
        <v>37.590000000000003</v>
      </c>
      <c r="AI117" s="21">
        <v>0.23330000000000001</v>
      </c>
      <c r="AJ117" s="21"/>
      <c r="AK117" s="23" t="s">
        <v>27</v>
      </c>
    </row>
    <row r="118" spans="13:63" ht="30" x14ac:dyDescent="0.25">
      <c r="M118" s="39"/>
      <c r="N118" s="20">
        <v>2002</v>
      </c>
      <c r="O118" s="21">
        <v>38</v>
      </c>
      <c r="P118" s="21">
        <v>60.19</v>
      </c>
      <c r="Q118" s="21">
        <v>34.520000000000003</v>
      </c>
      <c r="R118" s="21">
        <v>8.86</v>
      </c>
      <c r="S118" s="21">
        <v>3.05</v>
      </c>
      <c r="T118" s="21">
        <v>0.1138</v>
      </c>
      <c r="U118" s="21">
        <v>34.340000000000003</v>
      </c>
      <c r="V118" s="21">
        <v>0.19289999999999999</v>
      </c>
      <c r="W118" s="21"/>
      <c r="X118" s="23" t="s">
        <v>27</v>
      </c>
      <c r="Z118" s="39"/>
      <c r="AA118" s="20">
        <v>2002</v>
      </c>
      <c r="AB118" s="21">
        <v>60.8</v>
      </c>
      <c r="AC118" s="21">
        <v>60.19</v>
      </c>
      <c r="AD118" s="21">
        <v>66.7</v>
      </c>
      <c r="AE118" s="21">
        <v>25.06</v>
      </c>
      <c r="AF118" s="21">
        <v>11.9</v>
      </c>
      <c r="AG118" s="21">
        <v>0.35630000000000001</v>
      </c>
      <c r="AH118" s="21">
        <v>34.340000000000003</v>
      </c>
      <c r="AI118" s="21">
        <v>0.19289999999999999</v>
      </c>
      <c r="AJ118" s="21"/>
      <c r="AK118" s="23" t="s">
        <v>27</v>
      </c>
    </row>
    <row r="119" spans="13:63" ht="34" x14ac:dyDescent="0.25">
      <c r="M119" s="37" t="s">
        <v>34</v>
      </c>
      <c r="N119" s="20">
        <v>2002</v>
      </c>
      <c r="O119" s="21">
        <v>38</v>
      </c>
      <c r="P119" s="21">
        <v>53.64</v>
      </c>
      <c r="Q119" s="21">
        <v>56.4</v>
      </c>
      <c r="R119" s="21">
        <v>20.2</v>
      </c>
      <c r="S119" s="21">
        <v>9.1</v>
      </c>
      <c r="T119" s="21">
        <v>0.28129999999999999</v>
      </c>
      <c r="U119" s="21">
        <v>45.49</v>
      </c>
      <c r="V119" s="21">
        <v>0.36209999999999998</v>
      </c>
      <c r="W119" s="21">
        <v>25.5</v>
      </c>
      <c r="X119" s="22" t="s">
        <v>32</v>
      </c>
      <c r="Z119" s="37" t="s">
        <v>34</v>
      </c>
      <c r="AA119" s="20">
        <v>2002</v>
      </c>
      <c r="AB119" s="21">
        <v>60.8</v>
      </c>
      <c r="AC119" s="21">
        <v>53.64</v>
      </c>
      <c r="AD119" s="21">
        <v>78.94</v>
      </c>
      <c r="AE119" s="21">
        <v>38.64</v>
      </c>
      <c r="AF119" s="21">
        <v>22.26</v>
      </c>
      <c r="AG119" s="21">
        <v>0.60729999999999995</v>
      </c>
      <c r="AH119" s="21">
        <v>45.49</v>
      </c>
      <c r="AI119" s="21">
        <v>0.36209999999999998</v>
      </c>
      <c r="AJ119" s="21">
        <v>25.5</v>
      </c>
      <c r="AK119" s="22" t="s">
        <v>32</v>
      </c>
    </row>
    <row r="120" spans="13:63" ht="30" x14ac:dyDescent="0.25">
      <c r="M120" s="38"/>
      <c r="N120" s="20">
        <v>2002</v>
      </c>
      <c r="O120" s="21">
        <v>38</v>
      </c>
      <c r="P120" s="21">
        <v>56.18</v>
      </c>
      <c r="Q120" s="21">
        <v>55.12</v>
      </c>
      <c r="R120" s="21">
        <v>19.71</v>
      </c>
      <c r="S120" s="21">
        <v>8.84</v>
      </c>
      <c r="T120" s="21">
        <v>0.27400000000000002</v>
      </c>
      <c r="U120" s="21">
        <v>47.3</v>
      </c>
      <c r="V120" s="21">
        <v>0.39079999999999998</v>
      </c>
      <c r="W120" s="21"/>
      <c r="X120" s="23" t="s">
        <v>27</v>
      </c>
      <c r="Z120" s="38"/>
      <c r="AA120" s="20">
        <v>2002</v>
      </c>
      <c r="AB120" s="21">
        <v>60.8</v>
      </c>
      <c r="AC120" s="21">
        <v>56.18</v>
      </c>
      <c r="AD120" s="21">
        <v>77.55</v>
      </c>
      <c r="AE120" s="21">
        <v>37.799999999999997</v>
      </c>
      <c r="AF120" s="21">
        <v>21.73</v>
      </c>
      <c r="AG120" s="21">
        <v>0.59289999999999998</v>
      </c>
      <c r="AH120" s="21">
        <v>47.3</v>
      </c>
      <c r="AI120" s="21">
        <v>0.39079999999999998</v>
      </c>
      <c r="AJ120" s="21"/>
      <c r="AK120" s="23" t="s">
        <v>27</v>
      </c>
    </row>
    <row r="121" spans="13:63" ht="30" x14ac:dyDescent="0.25">
      <c r="M121" s="39"/>
      <c r="N121" s="20">
        <v>2002</v>
      </c>
      <c r="O121" s="21">
        <v>38</v>
      </c>
      <c r="P121" s="21">
        <v>42.62</v>
      </c>
      <c r="Q121" s="21">
        <v>61.96</v>
      </c>
      <c r="R121" s="21">
        <v>22.31</v>
      </c>
      <c r="S121" s="21">
        <v>10.23</v>
      </c>
      <c r="T121" s="21">
        <v>0.31269999999999998</v>
      </c>
      <c r="U121" s="21">
        <v>37.67</v>
      </c>
      <c r="V121" s="21">
        <v>0.2379</v>
      </c>
      <c r="W121" s="21"/>
      <c r="X121" s="23" t="s">
        <v>27</v>
      </c>
      <c r="Z121" s="39"/>
      <c r="AA121" s="20">
        <v>2002</v>
      </c>
      <c r="AB121" s="21">
        <v>60.8</v>
      </c>
      <c r="AC121" s="21">
        <v>42.62</v>
      </c>
      <c r="AD121" s="21">
        <v>84.95</v>
      </c>
      <c r="AE121" s="21">
        <v>42.29</v>
      </c>
      <c r="AF121" s="21">
        <v>24.56</v>
      </c>
      <c r="AG121" s="21">
        <v>0.66949999999999998</v>
      </c>
      <c r="AH121" s="21">
        <v>37.67</v>
      </c>
      <c r="AI121" s="21">
        <v>0.2379</v>
      </c>
      <c r="AJ121" s="21"/>
      <c r="AK121" s="23" t="s">
        <v>27</v>
      </c>
    </row>
    <row r="122" spans="13:63" ht="17" x14ac:dyDescent="0.25">
      <c r="M122" s="24" t="s">
        <v>35</v>
      </c>
      <c r="N122" s="20">
        <v>2002</v>
      </c>
      <c r="O122" s="21" t="s">
        <v>29</v>
      </c>
      <c r="P122" s="21" t="s">
        <v>29</v>
      </c>
      <c r="Q122" s="21" t="s">
        <v>29</v>
      </c>
      <c r="R122" s="21" t="s">
        <v>29</v>
      </c>
      <c r="S122" s="21" t="s">
        <v>29</v>
      </c>
      <c r="T122" s="21" t="s">
        <v>29</v>
      </c>
      <c r="U122" s="21" t="s">
        <v>29</v>
      </c>
      <c r="V122" s="21" t="s">
        <v>29</v>
      </c>
      <c r="W122" s="21" t="s">
        <v>29</v>
      </c>
      <c r="X122" s="20"/>
      <c r="Z122" s="24" t="s">
        <v>35</v>
      </c>
      <c r="AA122" s="20">
        <v>2002</v>
      </c>
      <c r="AB122" s="21" t="s">
        <v>29</v>
      </c>
      <c r="AC122" s="21" t="s">
        <v>29</v>
      </c>
      <c r="AD122" s="21" t="s">
        <v>29</v>
      </c>
      <c r="AE122" s="21" t="s">
        <v>29</v>
      </c>
      <c r="AF122" s="21" t="s">
        <v>29</v>
      </c>
      <c r="AG122" s="21" t="s">
        <v>29</v>
      </c>
      <c r="AH122" s="21" t="s">
        <v>29</v>
      </c>
      <c r="AI122" s="21" t="s">
        <v>29</v>
      </c>
      <c r="AJ122" s="21" t="s">
        <v>29</v>
      </c>
      <c r="AK122" s="20"/>
    </row>
    <row r="123" spans="13:63" ht="17" x14ac:dyDescent="0.25">
      <c r="M123" s="24" t="s">
        <v>36</v>
      </c>
      <c r="N123" s="20">
        <v>2002</v>
      </c>
      <c r="O123" s="21" t="s">
        <v>29</v>
      </c>
      <c r="P123" s="21" t="s">
        <v>29</v>
      </c>
      <c r="Q123" s="21" t="s">
        <v>29</v>
      </c>
      <c r="R123" s="21" t="s">
        <v>29</v>
      </c>
      <c r="S123" s="21" t="s">
        <v>29</v>
      </c>
      <c r="T123" s="21" t="s">
        <v>29</v>
      </c>
      <c r="U123" s="21" t="s">
        <v>29</v>
      </c>
      <c r="V123" s="21" t="s">
        <v>29</v>
      </c>
      <c r="W123" s="21" t="s">
        <v>29</v>
      </c>
      <c r="X123" s="20"/>
      <c r="Z123" s="24" t="s">
        <v>36</v>
      </c>
      <c r="AA123" s="20">
        <v>2002</v>
      </c>
      <c r="AB123" s="21" t="s">
        <v>29</v>
      </c>
      <c r="AC123" s="21" t="s">
        <v>29</v>
      </c>
      <c r="AD123" s="21" t="s">
        <v>29</v>
      </c>
      <c r="AE123" s="21" t="s">
        <v>29</v>
      </c>
      <c r="AF123" s="21" t="s">
        <v>29</v>
      </c>
      <c r="AG123" s="21" t="s">
        <v>29</v>
      </c>
      <c r="AH123" s="21" t="s">
        <v>29</v>
      </c>
      <c r="AI123" s="21" t="s">
        <v>29</v>
      </c>
      <c r="AJ123" s="21" t="s">
        <v>29</v>
      </c>
      <c r="AK123" s="20"/>
    </row>
    <row r="124" spans="13:63" ht="30" x14ac:dyDescent="0.25">
      <c r="M124" s="24" t="s">
        <v>37</v>
      </c>
      <c r="N124" s="20">
        <v>2002</v>
      </c>
      <c r="O124" s="21">
        <v>38</v>
      </c>
      <c r="P124" s="21">
        <v>54.66</v>
      </c>
      <c r="Q124" s="21">
        <v>35.869999999999997</v>
      </c>
      <c r="R124" s="21">
        <v>7.92</v>
      </c>
      <c r="S124" s="21">
        <v>2.52</v>
      </c>
      <c r="T124" s="21">
        <v>9.6600000000000005E-2</v>
      </c>
      <c r="U124" s="21">
        <v>30.39</v>
      </c>
      <c r="V124" s="21">
        <v>0.15790000000000001</v>
      </c>
      <c r="W124" s="21">
        <v>144.9</v>
      </c>
      <c r="X124" s="25" t="s">
        <v>27</v>
      </c>
      <c r="Z124" s="24" t="s">
        <v>37</v>
      </c>
      <c r="AA124" s="20">
        <v>2002</v>
      </c>
      <c r="AB124" s="21">
        <v>60.8</v>
      </c>
      <c r="AC124" s="21">
        <v>54.66</v>
      </c>
      <c r="AD124" s="21">
        <v>73.88</v>
      </c>
      <c r="AE124" s="21">
        <v>26.44</v>
      </c>
      <c r="AF124" s="21">
        <v>11.87</v>
      </c>
      <c r="AG124" s="21">
        <v>0.35859999999999997</v>
      </c>
      <c r="AH124" s="21">
        <v>30.39</v>
      </c>
      <c r="AI124" s="21">
        <v>0.15790000000000001</v>
      </c>
      <c r="AJ124" s="21">
        <v>144.9</v>
      </c>
      <c r="AK124" s="25" t="s">
        <v>27</v>
      </c>
    </row>
    <row r="125" spans="13:63" ht="30" x14ac:dyDescent="0.25">
      <c r="M125" s="24" t="s">
        <v>38</v>
      </c>
      <c r="N125" s="20">
        <v>2002</v>
      </c>
      <c r="O125" s="21">
        <v>38</v>
      </c>
      <c r="P125" s="21">
        <v>100.06</v>
      </c>
      <c r="Q125" s="21">
        <v>13.95</v>
      </c>
      <c r="R125" s="21">
        <v>2.64</v>
      </c>
      <c r="S125" s="21">
        <v>0.75</v>
      </c>
      <c r="T125" s="21">
        <v>3.0099999999999998E-2</v>
      </c>
      <c r="U125" s="21">
        <v>41.06</v>
      </c>
      <c r="V125" s="21">
        <v>0.28070000000000001</v>
      </c>
      <c r="W125" s="21">
        <v>19.670000000000002</v>
      </c>
      <c r="X125" s="25" t="s">
        <v>27</v>
      </c>
      <c r="Z125" s="24" t="s">
        <v>38</v>
      </c>
      <c r="AA125" s="20">
        <v>2002</v>
      </c>
      <c r="AB125" s="21">
        <v>60.8</v>
      </c>
      <c r="AC125" s="21">
        <v>100.06</v>
      </c>
      <c r="AD125" s="21">
        <v>39.71</v>
      </c>
      <c r="AE125" s="21">
        <v>11.84</v>
      </c>
      <c r="AF125" s="21">
        <v>4.74</v>
      </c>
      <c r="AG125" s="21">
        <v>0.1542</v>
      </c>
      <c r="AH125" s="21">
        <v>41.06</v>
      </c>
      <c r="AI125" s="21">
        <v>0.28070000000000001</v>
      </c>
      <c r="AJ125" s="21">
        <v>19.670000000000002</v>
      </c>
      <c r="AK125" s="25" t="s">
        <v>27</v>
      </c>
    </row>
    <row r="126" spans="13:63" ht="30" x14ac:dyDescent="0.25">
      <c r="M126" s="14" t="s">
        <v>26</v>
      </c>
      <c r="N126" s="15">
        <v>2005</v>
      </c>
      <c r="O126" s="16">
        <v>38</v>
      </c>
      <c r="P126" s="16">
        <v>48.27</v>
      </c>
      <c r="Q126" s="16">
        <v>50.47</v>
      </c>
      <c r="R126" s="16">
        <v>14.17</v>
      </c>
      <c r="S126" s="16">
        <v>5.2</v>
      </c>
      <c r="T126" s="16">
        <v>0.18379999999999999</v>
      </c>
      <c r="U126" s="16">
        <v>33.22</v>
      </c>
      <c r="V126" s="16">
        <v>0.18210000000000001</v>
      </c>
      <c r="W126" s="16">
        <v>153.28</v>
      </c>
      <c r="X126" s="17" t="s">
        <v>27</v>
      </c>
      <c r="Z126" s="14" t="s">
        <v>26</v>
      </c>
      <c r="AA126" s="15">
        <v>2005</v>
      </c>
      <c r="AB126" s="16">
        <v>60.8</v>
      </c>
      <c r="AC126" s="16">
        <v>48.27</v>
      </c>
      <c r="AD126" s="16">
        <v>80.290000000000006</v>
      </c>
      <c r="AE126" s="16">
        <v>34.32</v>
      </c>
      <c r="AF126" s="16">
        <v>17.53</v>
      </c>
      <c r="AG126" s="16">
        <v>0.50039999999999996</v>
      </c>
      <c r="AH126" s="16">
        <v>33.22</v>
      </c>
      <c r="AI126" s="16">
        <v>0.18210000000000001</v>
      </c>
      <c r="AJ126" s="16">
        <v>153.28</v>
      </c>
      <c r="AK126" s="17" t="s">
        <v>27</v>
      </c>
    </row>
    <row r="127" spans="13:63" ht="30" x14ac:dyDescent="0.25">
      <c r="M127" s="14" t="s">
        <v>28</v>
      </c>
      <c r="N127" s="15">
        <v>2005</v>
      </c>
      <c r="O127" s="16" t="s">
        <v>29</v>
      </c>
      <c r="P127" s="16" t="s">
        <v>29</v>
      </c>
      <c r="Q127" s="16" t="s">
        <v>29</v>
      </c>
      <c r="R127" s="16" t="s">
        <v>29</v>
      </c>
      <c r="S127" s="16" t="s">
        <v>29</v>
      </c>
      <c r="T127" s="16" t="s">
        <v>29</v>
      </c>
      <c r="U127" s="16" t="s">
        <v>29</v>
      </c>
      <c r="V127" s="16" t="s">
        <v>29</v>
      </c>
      <c r="W127" s="16" t="s">
        <v>29</v>
      </c>
      <c r="X127" s="15"/>
      <c r="Z127" s="14" t="s">
        <v>28</v>
      </c>
      <c r="AA127" s="15">
        <v>2005</v>
      </c>
      <c r="AB127" s="16" t="s">
        <v>29</v>
      </c>
      <c r="AC127" s="16" t="s">
        <v>29</v>
      </c>
      <c r="AD127" s="16" t="s">
        <v>29</v>
      </c>
      <c r="AE127" s="16" t="s">
        <v>29</v>
      </c>
      <c r="AF127" s="16" t="s">
        <v>29</v>
      </c>
      <c r="AG127" s="16" t="s">
        <v>29</v>
      </c>
      <c r="AH127" s="16" t="s">
        <v>29</v>
      </c>
      <c r="AI127" s="16" t="s">
        <v>29</v>
      </c>
      <c r="AJ127" s="16" t="s">
        <v>29</v>
      </c>
      <c r="AK127" s="15"/>
    </row>
    <row r="128" spans="13:63" ht="30" x14ac:dyDescent="0.25">
      <c r="M128" s="14" t="s">
        <v>30</v>
      </c>
      <c r="N128" s="15">
        <v>2005</v>
      </c>
      <c r="O128" s="16">
        <v>38</v>
      </c>
      <c r="P128" s="16">
        <v>94.11</v>
      </c>
      <c r="Q128" s="16">
        <v>26.79</v>
      </c>
      <c r="R128" s="16">
        <v>7.22</v>
      </c>
      <c r="S128" s="16">
        <v>2.5499999999999998</v>
      </c>
      <c r="T128" s="16">
        <v>9.1899999999999996E-2</v>
      </c>
      <c r="U128" s="16">
        <v>46.83</v>
      </c>
      <c r="V128" s="16">
        <v>0.37040000000000001</v>
      </c>
      <c r="W128" s="16">
        <v>0.64</v>
      </c>
      <c r="X128" s="17" t="s">
        <v>27</v>
      </c>
      <c r="Z128" s="14" t="s">
        <v>30</v>
      </c>
      <c r="AA128" s="15">
        <v>2005</v>
      </c>
      <c r="AB128" s="16">
        <v>60.8</v>
      </c>
      <c r="AC128" s="16">
        <v>94.11</v>
      </c>
      <c r="AD128" s="16">
        <v>50.11</v>
      </c>
      <c r="AE128" s="16">
        <v>19.2</v>
      </c>
      <c r="AF128" s="16">
        <v>9.34</v>
      </c>
      <c r="AG128" s="16">
        <v>0.2757</v>
      </c>
      <c r="AH128" s="16">
        <v>46.83</v>
      </c>
      <c r="AI128" s="16">
        <v>0.37040000000000001</v>
      </c>
      <c r="AJ128" s="16">
        <v>0.64</v>
      </c>
      <c r="AK128" s="17" t="s">
        <v>27</v>
      </c>
    </row>
    <row r="129" spans="1:37" ht="30" x14ac:dyDescent="0.25">
      <c r="M129" s="14" t="s">
        <v>31</v>
      </c>
      <c r="N129" s="15">
        <v>2005</v>
      </c>
      <c r="O129" s="16">
        <v>38</v>
      </c>
      <c r="P129" s="16">
        <v>49.93</v>
      </c>
      <c r="Q129" s="16">
        <v>43.83</v>
      </c>
      <c r="R129" s="16">
        <v>10.66</v>
      </c>
      <c r="S129" s="16">
        <v>3.65</v>
      </c>
      <c r="T129" s="16">
        <v>0.13250000000000001</v>
      </c>
      <c r="U129" s="16">
        <v>30.46</v>
      </c>
      <c r="V129" s="16">
        <v>0.1595</v>
      </c>
      <c r="W129" s="16">
        <v>782.3</v>
      </c>
      <c r="X129" s="17" t="s">
        <v>27</v>
      </c>
      <c r="Z129" s="14" t="s">
        <v>31</v>
      </c>
      <c r="AA129" s="15">
        <v>2005</v>
      </c>
      <c r="AB129" s="16">
        <v>60.8</v>
      </c>
      <c r="AC129" s="16">
        <v>49.93</v>
      </c>
      <c r="AD129" s="16">
        <v>79.5</v>
      </c>
      <c r="AE129" s="16">
        <v>30.86</v>
      </c>
      <c r="AF129" s="16">
        <v>14.66</v>
      </c>
      <c r="AG129" s="16">
        <v>0.4289</v>
      </c>
      <c r="AH129" s="16">
        <v>30.46</v>
      </c>
      <c r="AI129" s="16">
        <v>0.1595</v>
      </c>
      <c r="AJ129" s="16">
        <v>782.3</v>
      </c>
      <c r="AK129" s="17" t="s">
        <v>27</v>
      </c>
    </row>
    <row r="130" spans="1:37" ht="30" x14ac:dyDescent="0.25">
      <c r="M130" s="14" t="s">
        <v>33</v>
      </c>
      <c r="N130" s="15">
        <v>2005</v>
      </c>
      <c r="O130" s="16">
        <v>38</v>
      </c>
      <c r="P130" s="16">
        <v>62.43</v>
      </c>
      <c r="Q130" s="16">
        <v>36.159999999999997</v>
      </c>
      <c r="R130" s="16">
        <v>10.16</v>
      </c>
      <c r="S130" s="16">
        <v>3.8</v>
      </c>
      <c r="T130" s="16">
        <v>0.1336</v>
      </c>
      <c r="U130" s="16">
        <v>37.590000000000003</v>
      </c>
      <c r="V130" s="16">
        <v>0.23330000000000001</v>
      </c>
      <c r="W130" s="16">
        <v>312.27999999999997</v>
      </c>
      <c r="X130" s="17" t="s">
        <v>27</v>
      </c>
      <c r="Z130" s="14" t="s">
        <v>33</v>
      </c>
      <c r="AA130" s="15">
        <v>2005</v>
      </c>
      <c r="AB130" s="16">
        <v>60.8</v>
      </c>
      <c r="AC130" s="16">
        <v>62.43</v>
      </c>
      <c r="AD130" s="16">
        <v>65.81</v>
      </c>
      <c r="AE130" s="16">
        <v>25.96</v>
      </c>
      <c r="AF130" s="16">
        <v>12.9</v>
      </c>
      <c r="AG130" s="16">
        <v>0.37780000000000002</v>
      </c>
      <c r="AH130" s="16">
        <v>37.590000000000003</v>
      </c>
      <c r="AI130" s="16">
        <v>0.23330000000000001</v>
      </c>
      <c r="AJ130" s="16">
        <v>312.27999999999997</v>
      </c>
      <c r="AK130" s="17" t="s">
        <v>27</v>
      </c>
    </row>
    <row r="131" spans="1:37" ht="30" x14ac:dyDescent="0.25">
      <c r="M131" s="14" t="s">
        <v>34</v>
      </c>
      <c r="N131" s="15">
        <v>2005</v>
      </c>
      <c r="O131" s="16">
        <v>38</v>
      </c>
      <c r="P131" s="16">
        <v>56.6</v>
      </c>
      <c r="Q131" s="16">
        <v>54.7</v>
      </c>
      <c r="R131" s="16">
        <v>19.45</v>
      </c>
      <c r="S131" s="16">
        <v>8.68</v>
      </c>
      <c r="T131" s="16">
        <v>0.26989999999999997</v>
      </c>
      <c r="U131" s="16">
        <v>47.3</v>
      </c>
      <c r="V131" s="16">
        <v>0.39079999999999998</v>
      </c>
      <c r="W131" s="16">
        <v>27.09</v>
      </c>
      <c r="X131" s="17" t="s">
        <v>27</v>
      </c>
      <c r="Z131" s="14" t="s">
        <v>34</v>
      </c>
      <c r="AA131" s="15">
        <v>2005</v>
      </c>
      <c r="AB131" s="16">
        <v>60.8</v>
      </c>
      <c r="AC131" s="16">
        <v>56.6</v>
      </c>
      <c r="AD131" s="16">
        <v>77.27</v>
      </c>
      <c r="AE131" s="16">
        <v>37.5</v>
      </c>
      <c r="AF131" s="16">
        <v>21.49</v>
      </c>
      <c r="AG131" s="16">
        <v>0.58660000000000001</v>
      </c>
      <c r="AH131" s="16">
        <v>47.3</v>
      </c>
      <c r="AI131" s="16">
        <v>0.39079999999999998</v>
      </c>
      <c r="AJ131" s="16">
        <v>27.09</v>
      </c>
      <c r="AK131" s="17" t="s">
        <v>27</v>
      </c>
    </row>
    <row r="132" spans="1:37" ht="17" x14ac:dyDescent="0.25">
      <c r="M132" s="14" t="s">
        <v>35</v>
      </c>
      <c r="N132" s="15">
        <v>2005</v>
      </c>
      <c r="O132" s="16" t="s">
        <v>29</v>
      </c>
      <c r="P132" s="16" t="s">
        <v>29</v>
      </c>
      <c r="Q132" s="16" t="s">
        <v>29</v>
      </c>
      <c r="R132" s="16" t="s">
        <v>29</v>
      </c>
      <c r="S132" s="16" t="s">
        <v>29</v>
      </c>
      <c r="T132" s="16" t="s">
        <v>29</v>
      </c>
      <c r="U132" s="16" t="s">
        <v>29</v>
      </c>
      <c r="V132" s="16" t="s">
        <v>29</v>
      </c>
      <c r="W132" s="16" t="s">
        <v>29</v>
      </c>
      <c r="X132" s="15"/>
      <c r="Z132" s="14" t="s">
        <v>35</v>
      </c>
      <c r="AA132" s="15">
        <v>2005</v>
      </c>
      <c r="AB132" s="16" t="s">
        <v>29</v>
      </c>
      <c r="AC132" s="16" t="s">
        <v>29</v>
      </c>
      <c r="AD132" s="16" t="s">
        <v>29</v>
      </c>
      <c r="AE132" s="16" t="s">
        <v>29</v>
      </c>
      <c r="AF132" s="16" t="s">
        <v>29</v>
      </c>
      <c r="AG132" s="16" t="s">
        <v>29</v>
      </c>
      <c r="AH132" s="16" t="s">
        <v>29</v>
      </c>
      <c r="AI132" s="16" t="s">
        <v>29</v>
      </c>
      <c r="AJ132" s="16" t="s">
        <v>29</v>
      </c>
      <c r="AK132" s="15"/>
    </row>
    <row r="133" spans="1:37" ht="17" x14ac:dyDescent="0.25">
      <c r="M133" s="14" t="s">
        <v>36</v>
      </c>
      <c r="N133" s="15">
        <v>2005</v>
      </c>
      <c r="O133" s="16" t="s">
        <v>29</v>
      </c>
      <c r="P133" s="16" t="s">
        <v>29</v>
      </c>
      <c r="Q133" s="16" t="s">
        <v>29</v>
      </c>
      <c r="R133" s="16" t="s">
        <v>29</v>
      </c>
      <c r="S133" s="16" t="s">
        <v>29</v>
      </c>
      <c r="T133" s="16" t="s">
        <v>29</v>
      </c>
      <c r="U133" s="16" t="s">
        <v>29</v>
      </c>
      <c r="V133" s="16" t="s">
        <v>29</v>
      </c>
      <c r="W133" s="16" t="s">
        <v>29</v>
      </c>
      <c r="X133" s="15"/>
      <c r="Z133" s="14" t="s">
        <v>36</v>
      </c>
      <c r="AA133" s="15">
        <v>2005</v>
      </c>
      <c r="AB133" s="16" t="s">
        <v>29</v>
      </c>
      <c r="AC133" s="16" t="s">
        <v>29</v>
      </c>
      <c r="AD133" s="16" t="s">
        <v>29</v>
      </c>
      <c r="AE133" s="16" t="s">
        <v>29</v>
      </c>
      <c r="AF133" s="16" t="s">
        <v>29</v>
      </c>
      <c r="AG133" s="16" t="s">
        <v>29</v>
      </c>
      <c r="AH133" s="16" t="s">
        <v>29</v>
      </c>
      <c r="AI133" s="16" t="s">
        <v>29</v>
      </c>
      <c r="AJ133" s="16" t="s">
        <v>29</v>
      </c>
      <c r="AK133" s="15"/>
    </row>
    <row r="134" spans="1:37" ht="30" x14ac:dyDescent="0.25">
      <c r="M134" s="14" t="s">
        <v>37</v>
      </c>
      <c r="N134" s="15">
        <v>2005</v>
      </c>
      <c r="O134" s="16">
        <v>38</v>
      </c>
      <c r="P134" s="16">
        <v>65.760000000000005</v>
      </c>
      <c r="Q134" s="16">
        <v>22.59</v>
      </c>
      <c r="R134" s="16">
        <v>4.3499999999999996</v>
      </c>
      <c r="S134" s="16">
        <v>1.28</v>
      </c>
      <c r="T134" s="16">
        <v>5.2200000000000003E-2</v>
      </c>
      <c r="U134" s="16">
        <v>31.18</v>
      </c>
      <c r="V134" s="16">
        <v>0.1651</v>
      </c>
      <c r="W134" s="16">
        <v>155.77000000000001</v>
      </c>
      <c r="X134" s="17" t="s">
        <v>27</v>
      </c>
      <c r="Z134" s="14" t="s">
        <v>37</v>
      </c>
      <c r="AA134" s="15">
        <v>2005</v>
      </c>
      <c r="AB134" s="16">
        <v>60.8</v>
      </c>
      <c r="AC134" s="16">
        <v>65.760000000000005</v>
      </c>
      <c r="AD134" s="16">
        <v>60.27</v>
      </c>
      <c r="AE134" s="16">
        <v>18.72</v>
      </c>
      <c r="AF134" s="16">
        <v>7.65</v>
      </c>
      <c r="AG134" s="16">
        <v>0.245</v>
      </c>
      <c r="AH134" s="16">
        <v>31.18</v>
      </c>
      <c r="AI134" s="16">
        <v>0.1651</v>
      </c>
      <c r="AJ134" s="16">
        <v>155.77000000000001</v>
      </c>
      <c r="AK134" s="17" t="s">
        <v>27</v>
      </c>
    </row>
    <row r="135" spans="1:37" ht="30" x14ac:dyDescent="0.25">
      <c r="M135" s="14" t="s">
        <v>38</v>
      </c>
      <c r="N135" s="15">
        <v>2005</v>
      </c>
      <c r="O135" s="16">
        <v>38</v>
      </c>
      <c r="P135" s="16">
        <v>109.22</v>
      </c>
      <c r="Q135" s="16">
        <v>10.33</v>
      </c>
      <c r="R135" s="16">
        <v>1.78</v>
      </c>
      <c r="S135" s="16">
        <v>0.48</v>
      </c>
      <c r="T135" s="16">
        <v>2.0899999999999998E-2</v>
      </c>
      <c r="U135" s="16">
        <v>41.06</v>
      </c>
      <c r="V135" s="16">
        <v>0.28070000000000001</v>
      </c>
      <c r="W135" s="16">
        <v>19.670000000000002</v>
      </c>
      <c r="X135" s="17" t="s">
        <v>27</v>
      </c>
      <c r="Z135" s="14" t="s">
        <v>38</v>
      </c>
      <c r="AA135" s="15">
        <v>2005</v>
      </c>
      <c r="AB135" s="16">
        <v>60.8</v>
      </c>
      <c r="AC135" s="16">
        <v>109.22</v>
      </c>
      <c r="AD135" s="16">
        <v>34.369999999999997</v>
      </c>
      <c r="AE135" s="16">
        <v>9.5299999999999994</v>
      </c>
      <c r="AF135" s="16">
        <v>3.61</v>
      </c>
      <c r="AG135" s="16">
        <v>0.12180000000000001</v>
      </c>
      <c r="AH135" s="16">
        <v>41.06</v>
      </c>
      <c r="AI135" s="16">
        <v>0.28070000000000001</v>
      </c>
      <c r="AJ135" s="16">
        <v>19.670000000000002</v>
      </c>
      <c r="AK135" s="17" t="s">
        <v>27</v>
      </c>
    </row>
    <row r="138" spans="1:37" x14ac:dyDescent="0.15">
      <c r="A138" s="26" t="s">
        <v>42</v>
      </c>
      <c r="B138" s="27" t="s">
        <v>43</v>
      </c>
      <c r="C138" s="27" t="s">
        <v>44</v>
      </c>
      <c r="D138" s="27" t="s">
        <v>45</v>
      </c>
      <c r="E138" s="27" t="s">
        <v>46</v>
      </c>
      <c r="F138" s="27" t="s">
        <v>47</v>
      </c>
      <c r="G138" s="27" t="s">
        <v>48</v>
      </c>
      <c r="H138" s="27" t="s">
        <v>49</v>
      </c>
      <c r="I138" s="27" t="s">
        <v>50</v>
      </c>
      <c r="J138" s="27" t="s">
        <v>51</v>
      </c>
      <c r="K138" s="27" t="s">
        <v>52</v>
      </c>
      <c r="L138" s="27" t="s">
        <v>53</v>
      </c>
      <c r="M138" s="27" t="s">
        <v>54</v>
      </c>
      <c r="N138" s="27" t="s">
        <v>55</v>
      </c>
      <c r="O138" s="27" t="s">
        <v>56</v>
      </c>
      <c r="P138" s="27" t="s">
        <v>57</v>
      </c>
      <c r="Q138" s="27" t="s">
        <v>58</v>
      </c>
      <c r="R138" s="27" t="s">
        <v>59</v>
      </c>
      <c r="S138" s="27" t="s">
        <v>60</v>
      </c>
      <c r="T138" s="27" t="s">
        <v>61</v>
      </c>
      <c r="U138" s="27" t="s">
        <v>62</v>
      </c>
      <c r="V138" s="27" t="s">
        <v>63</v>
      </c>
      <c r="W138" s="27" t="s">
        <v>64</v>
      </c>
      <c r="X138" s="27" t="s">
        <v>65</v>
      </c>
      <c r="Y138" s="27" t="s">
        <v>66</v>
      </c>
      <c r="Z138" s="27" t="s">
        <v>67</v>
      </c>
    </row>
    <row r="139" spans="1:37" x14ac:dyDescent="0.15">
      <c r="A139" s="28" t="s">
        <v>68</v>
      </c>
      <c r="B139" s="29">
        <v>1379563920</v>
      </c>
      <c r="C139" s="29">
        <v>1402114960</v>
      </c>
      <c r="D139" s="29">
        <v>1424685817</v>
      </c>
      <c r="E139" s="29">
        <v>1446223549</v>
      </c>
      <c r="F139" s="29">
        <v>1468659293</v>
      </c>
      <c r="G139" s="29">
        <v>1492858804</v>
      </c>
      <c r="H139" s="29">
        <v>1518680534</v>
      </c>
      <c r="I139" s="29">
        <v>1544910216</v>
      </c>
      <c r="J139" s="29">
        <v>1570651904</v>
      </c>
      <c r="K139" s="29">
        <v>1595950489</v>
      </c>
      <c r="L139" s="29">
        <v>1620231658</v>
      </c>
      <c r="M139" s="29">
        <v>1643010152</v>
      </c>
      <c r="N139" s="29">
        <v>1664952125</v>
      </c>
      <c r="O139" s="29">
        <v>1686681497</v>
      </c>
      <c r="P139" s="29">
        <v>1707878809</v>
      </c>
      <c r="Q139" s="29">
        <v>1728742353</v>
      </c>
      <c r="R139" s="29">
        <v>1749253825</v>
      </c>
      <c r="S139" s="29">
        <v>1768949180</v>
      </c>
      <c r="T139" s="29">
        <v>1788428961</v>
      </c>
      <c r="U139" s="29">
        <v>1804085220</v>
      </c>
      <c r="V139" s="29">
        <v>1820907843</v>
      </c>
      <c r="W139" s="29">
        <v>1837058048</v>
      </c>
      <c r="X139" s="29">
        <v>1852783270</v>
      </c>
      <c r="Y139" s="29">
        <v>1868255182</v>
      </c>
      <c r="Z139" s="29">
        <v>1883542390</v>
      </c>
    </row>
    <row r="140" spans="1:37" x14ac:dyDescent="0.15">
      <c r="A140" s="28" t="s">
        <v>2</v>
      </c>
      <c r="B140" s="30">
        <v>993885000</v>
      </c>
      <c r="C140" s="30">
        <v>1008630000</v>
      </c>
      <c r="D140" s="30">
        <v>1023310000</v>
      </c>
      <c r="E140" s="30">
        <v>1036825000</v>
      </c>
      <c r="F140" s="30">
        <v>1051040000</v>
      </c>
      <c r="G140" s="30">
        <v>1066790000</v>
      </c>
      <c r="H140" s="30">
        <v>1084035000</v>
      </c>
      <c r="I140" s="30">
        <v>1101630000</v>
      </c>
      <c r="J140" s="30">
        <v>1118650000</v>
      </c>
      <c r="K140" s="30">
        <v>1135185000</v>
      </c>
      <c r="L140" s="30">
        <v>1150780000</v>
      </c>
      <c r="M140" s="30">
        <v>1164970000</v>
      </c>
      <c r="N140" s="30">
        <v>1178440000</v>
      </c>
      <c r="O140" s="30">
        <v>1191835000</v>
      </c>
      <c r="P140" s="30">
        <v>1204855000</v>
      </c>
      <c r="Q140" s="30">
        <v>1217550000</v>
      </c>
      <c r="R140" s="30">
        <v>1230075000</v>
      </c>
      <c r="S140" s="30">
        <v>1241935000</v>
      </c>
      <c r="T140" s="30">
        <v>1253735000</v>
      </c>
      <c r="U140" s="30">
        <v>1262645000</v>
      </c>
      <c r="V140" s="30">
        <v>1271850000</v>
      </c>
      <c r="W140" s="30">
        <v>1280400000</v>
      </c>
      <c r="X140" s="30">
        <v>1288400000</v>
      </c>
      <c r="Y140" s="30">
        <v>1296157472</v>
      </c>
      <c r="Z140" s="30">
        <v>1303720000</v>
      </c>
    </row>
    <row r="141" spans="1:37" x14ac:dyDescent="0.15">
      <c r="A141" s="28" t="s">
        <v>69</v>
      </c>
      <c r="B141" s="29">
        <v>400333720</v>
      </c>
      <c r="C141" s="29">
        <v>404351051</v>
      </c>
      <c r="D141" s="29">
        <v>408369019</v>
      </c>
      <c r="E141" s="29">
        <v>412687550</v>
      </c>
      <c r="F141" s="29">
        <v>417032685</v>
      </c>
      <c r="G141" s="29">
        <v>421242916</v>
      </c>
      <c r="H141" s="29">
        <v>425431059</v>
      </c>
      <c r="I141" s="29">
        <v>429530544</v>
      </c>
      <c r="J141" s="29">
        <v>433200375</v>
      </c>
      <c r="K141" s="29">
        <v>436203965</v>
      </c>
      <c r="L141" s="29">
        <v>438202317</v>
      </c>
      <c r="M141" s="29">
        <v>439674291</v>
      </c>
      <c r="N141" s="29">
        <v>441122735</v>
      </c>
      <c r="O141" s="29">
        <v>441878096</v>
      </c>
      <c r="P141" s="29">
        <v>442357373</v>
      </c>
      <c r="Q141" s="29">
        <v>442664914</v>
      </c>
      <c r="R141" s="29">
        <v>443170854</v>
      </c>
      <c r="S141" s="29">
        <v>443457384</v>
      </c>
      <c r="T141" s="29">
        <v>443808538</v>
      </c>
      <c r="U141" s="29">
        <v>444247477</v>
      </c>
      <c r="V141" s="29">
        <v>444207035</v>
      </c>
      <c r="W141" s="29">
        <v>444143534</v>
      </c>
      <c r="X141" s="29">
        <v>444398851</v>
      </c>
      <c r="Y141" s="29">
        <v>444101479</v>
      </c>
      <c r="Z141" s="29">
        <v>444410668</v>
      </c>
    </row>
    <row r="142" spans="1:37" x14ac:dyDescent="0.15">
      <c r="A142" s="28" t="s">
        <v>70</v>
      </c>
      <c r="B142" s="30">
        <v>363439498</v>
      </c>
      <c r="C142" s="30">
        <v>371437522</v>
      </c>
      <c r="D142" s="30">
        <v>379440949</v>
      </c>
      <c r="E142" s="30">
        <v>387436252</v>
      </c>
      <c r="F142" s="30">
        <v>395405182</v>
      </c>
      <c r="G142" s="30">
        <v>403402629</v>
      </c>
      <c r="H142" s="30">
        <v>411377081</v>
      </c>
      <c r="I142" s="30">
        <v>419321409</v>
      </c>
      <c r="J142" s="30">
        <v>427250638</v>
      </c>
      <c r="K142" s="30">
        <v>435147667</v>
      </c>
      <c r="L142" s="30">
        <v>443051748</v>
      </c>
      <c r="M142" s="30">
        <v>450923533</v>
      </c>
      <c r="N142" s="30">
        <v>458762163</v>
      </c>
      <c r="O142" s="30">
        <v>466581090</v>
      </c>
      <c r="P142" s="30">
        <v>474394772</v>
      </c>
      <c r="Q142" s="30">
        <v>482072289</v>
      </c>
      <c r="R142" s="30">
        <v>489645551</v>
      </c>
      <c r="S142" s="30">
        <v>497141303</v>
      </c>
      <c r="T142" s="30">
        <v>504590027</v>
      </c>
      <c r="U142" s="30">
        <v>512022186</v>
      </c>
      <c r="V142" s="30">
        <v>519131260</v>
      </c>
      <c r="W142" s="30">
        <v>526157135</v>
      </c>
      <c r="X142" s="30">
        <v>533137167</v>
      </c>
      <c r="Y142" s="30">
        <v>540101200</v>
      </c>
      <c r="Z142" s="30">
        <v>547052191</v>
      </c>
    </row>
    <row r="143" spans="1:37" x14ac:dyDescent="0.15">
      <c r="A143" s="28" t="s">
        <v>71</v>
      </c>
      <c r="B143" s="29">
        <v>172275058</v>
      </c>
      <c r="C143" s="29">
        <v>177567835</v>
      </c>
      <c r="D143" s="29">
        <v>183047101</v>
      </c>
      <c r="E143" s="29">
        <v>188640281</v>
      </c>
      <c r="F143" s="29">
        <v>194450593</v>
      </c>
      <c r="G143" s="29">
        <v>200168558</v>
      </c>
      <c r="H143" s="29">
        <v>205726554</v>
      </c>
      <c r="I143" s="29">
        <v>211156352</v>
      </c>
      <c r="J143" s="29">
        <v>216440279</v>
      </c>
      <c r="K143" s="29">
        <v>223729137</v>
      </c>
      <c r="L143" s="29">
        <v>229168206</v>
      </c>
      <c r="M143" s="29">
        <v>234528782</v>
      </c>
      <c r="N143" s="29">
        <v>239925229</v>
      </c>
      <c r="O143" s="29">
        <v>245287624</v>
      </c>
      <c r="P143" s="29">
        <v>250563429</v>
      </c>
      <c r="Q143" s="29">
        <v>255754080</v>
      </c>
      <c r="R143" s="29">
        <v>260856473</v>
      </c>
      <c r="S143" s="29">
        <v>266021892</v>
      </c>
      <c r="T143" s="29">
        <v>271137982</v>
      </c>
      <c r="U143" s="29">
        <v>276305766</v>
      </c>
      <c r="V143" s="29">
        <v>281520121</v>
      </c>
      <c r="W143" s="29">
        <v>286765364</v>
      </c>
      <c r="X143" s="29">
        <v>291991821</v>
      </c>
      <c r="Y143" s="29">
        <v>297267632</v>
      </c>
      <c r="Z143" s="29">
        <v>302554271</v>
      </c>
    </row>
    <row r="144" spans="1:37" x14ac:dyDescent="0.15">
      <c r="A144" s="28" t="s">
        <v>72</v>
      </c>
      <c r="B144" s="30">
        <v>923974341</v>
      </c>
      <c r="C144" s="30">
        <v>944469027</v>
      </c>
      <c r="D144" s="30">
        <v>965075146</v>
      </c>
      <c r="E144" s="30">
        <v>985763275</v>
      </c>
      <c r="F144" s="30">
        <v>1006486127</v>
      </c>
      <c r="G144" s="30">
        <v>1028637210</v>
      </c>
      <c r="H144" s="30">
        <v>1050979576</v>
      </c>
      <c r="I144" s="30">
        <v>1073702908</v>
      </c>
      <c r="J144" s="30">
        <v>1096727145</v>
      </c>
      <c r="K144" s="30">
        <v>1120188621</v>
      </c>
      <c r="L144" s="30">
        <v>1144151008</v>
      </c>
      <c r="M144" s="30">
        <v>1167770701</v>
      </c>
      <c r="N144" s="30">
        <v>1191847267</v>
      </c>
      <c r="O144" s="30">
        <v>1215787029</v>
      </c>
      <c r="P144" s="30">
        <v>1239614145</v>
      </c>
      <c r="Q144" s="30">
        <v>1263284617</v>
      </c>
      <c r="R144" s="30">
        <v>1286801525</v>
      </c>
      <c r="S144" s="30">
        <v>1310340119</v>
      </c>
      <c r="T144" s="30">
        <v>1334078820</v>
      </c>
      <c r="U144" s="30">
        <v>1358139181</v>
      </c>
      <c r="V144" s="30">
        <v>1382111537</v>
      </c>
      <c r="W144" s="30">
        <v>1406070985</v>
      </c>
      <c r="X144" s="30">
        <v>1429861075</v>
      </c>
      <c r="Y144" s="30">
        <v>1453316662</v>
      </c>
      <c r="Z144" s="30">
        <v>1476397493</v>
      </c>
    </row>
    <row r="145" spans="1:26" x14ac:dyDescent="0.15">
      <c r="A145" s="28" t="s">
        <v>3</v>
      </c>
      <c r="B145" s="29">
        <v>702821222</v>
      </c>
      <c r="C145" s="29">
        <v>718425590</v>
      </c>
      <c r="D145" s="29">
        <v>734071950</v>
      </c>
      <c r="E145" s="29">
        <v>749676942</v>
      </c>
      <c r="F145" s="29">
        <v>765147000</v>
      </c>
      <c r="G145" s="29">
        <v>781893000</v>
      </c>
      <c r="H145" s="29">
        <v>798680000</v>
      </c>
      <c r="I145" s="29">
        <v>815590000</v>
      </c>
      <c r="J145" s="29">
        <v>832535000</v>
      </c>
      <c r="K145" s="29">
        <v>849515000</v>
      </c>
      <c r="L145" s="29">
        <v>866530000</v>
      </c>
      <c r="M145" s="29">
        <v>882821000</v>
      </c>
      <c r="N145" s="29">
        <v>899329000</v>
      </c>
      <c r="O145" s="29">
        <v>915697000</v>
      </c>
      <c r="P145" s="29">
        <v>932180000</v>
      </c>
      <c r="Q145" s="29">
        <v>948758853</v>
      </c>
      <c r="R145" s="29">
        <v>965428183</v>
      </c>
      <c r="S145" s="29">
        <v>982182462</v>
      </c>
      <c r="T145" s="29">
        <v>999016010</v>
      </c>
      <c r="U145" s="29">
        <v>1015923000</v>
      </c>
      <c r="V145" s="29">
        <v>1032473426</v>
      </c>
      <c r="W145" s="29">
        <v>1048640721</v>
      </c>
      <c r="X145" s="29">
        <v>1064398612</v>
      </c>
      <c r="Y145" s="29">
        <v>1079721194</v>
      </c>
      <c r="Z145" s="29">
        <v>1094583000</v>
      </c>
    </row>
    <row r="146" spans="1:26" x14ac:dyDescent="0.15">
      <c r="A146" s="28" t="s">
        <v>73</v>
      </c>
      <c r="B146" s="30">
        <v>394504145</v>
      </c>
      <c r="C146" s="30">
        <v>406291145</v>
      </c>
      <c r="D146" s="30">
        <v>418340061</v>
      </c>
      <c r="E146" s="30">
        <v>430748898</v>
      </c>
      <c r="F146" s="30">
        <v>443577384</v>
      </c>
      <c r="G146" s="30">
        <v>456921957</v>
      </c>
      <c r="H146" s="30">
        <v>470647040</v>
      </c>
      <c r="I146" s="30">
        <v>484669119</v>
      </c>
      <c r="J146" s="30">
        <v>498877230</v>
      </c>
      <c r="K146" s="30">
        <v>513184840</v>
      </c>
      <c r="L146" s="30">
        <v>527725524</v>
      </c>
      <c r="M146" s="30">
        <v>542471388</v>
      </c>
      <c r="N146" s="30">
        <v>557482022</v>
      </c>
      <c r="O146" s="30">
        <v>572842563</v>
      </c>
      <c r="P146" s="30">
        <v>588462202</v>
      </c>
      <c r="Q146" s="30">
        <v>604521653</v>
      </c>
      <c r="R146" s="30">
        <v>621010738</v>
      </c>
      <c r="S146" s="30">
        <v>637899555</v>
      </c>
      <c r="T146" s="30">
        <v>655153919</v>
      </c>
      <c r="U146" s="30">
        <v>672823767</v>
      </c>
      <c r="V146" s="30">
        <v>690409095</v>
      </c>
      <c r="W146" s="30">
        <v>707980383</v>
      </c>
      <c r="X146" s="30">
        <v>725757073</v>
      </c>
      <c r="Y146" s="30">
        <v>743809312</v>
      </c>
      <c r="Z146" s="30">
        <v>762394353</v>
      </c>
    </row>
    <row r="147" spans="1:26" x14ac:dyDescent="0.15">
      <c r="A147" s="28" t="s">
        <v>74</v>
      </c>
      <c r="B147" s="29">
        <v>3634090683</v>
      </c>
      <c r="C147" s="29">
        <v>3706231540</v>
      </c>
      <c r="D147" s="29">
        <v>3778958094</v>
      </c>
      <c r="E147" s="29">
        <v>3851499805</v>
      </c>
      <c r="F147" s="29">
        <v>3925611264</v>
      </c>
      <c r="G147" s="29">
        <v>4003232074</v>
      </c>
      <c r="H147" s="29">
        <v>4082841844</v>
      </c>
      <c r="I147" s="29">
        <v>4163290548</v>
      </c>
      <c r="J147" s="29">
        <v>4243147570</v>
      </c>
      <c r="K147" s="29">
        <v>4324404720</v>
      </c>
      <c r="L147" s="29">
        <v>4402530462</v>
      </c>
      <c r="M147" s="29">
        <v>4478378846</v>
      </c>
      <c r="N147" s="29">
        <v>4554091540</v>
      </c>
      <c r="O147" s="29">
        <v>4629057898</v>
      </c>
      <c r="P147" s="29">
        <v>4703270729</v>
      </c>
      <c r="Q147" s="29">
        <v>4777039907</v>
      </c>
      <c r="R147" s="29">
        <v>4850738965</v>
      </c>
      <c r="S147" s="29">
        <v>4923809433</v>
      </c>
      <c r="T147" s="29">
        <v>4997198249</v>
      </c>
      <c r="U147" s="29">
        <v>5067623597</v>
      </c>
      <c r="V147" s="29">
        <v>5138286891</v>
      </c>
      <c r="W147" s="29">
        <v>5208175450</v>
      </c>
      <c r="X147" s="29">
        <v>5277929256</v>
      </c>
      <c r="Y147" s="29">
        <v>5346851467</v>
      </c>
      <c r="Z147" s="29">
        <v>5416351366</v>
      </c>
    </row>
    <row r="149" spans="1:26" x14ac:dyDescent="0.15">
      <c r="D149">
        <v>1981</v>
      </c>
      <c r="E149">
        <v>1984</v>
      </c>
      <c r="F149">
        <v>1987</v>
      </c>
      <c r="G149">
        <v>1990</v>
      </c>
      <c r="H149">
        <v>1993</v>
      </c>
      <c r="I149">
        <v>1996</v>
      </c>
      <c r="J149">
        <v>1999</v>
      </c>
      <c r="K149">
        <v>2002</v>
      </c>
      <c r="L149">
        <v>2005</v>
      </c>
      <c r="N149">
        <v>1981</v>
      </c>
      <c r="O149">
        <v>1984</v>
      </c>
      <c r="P149">
        <v>1987</v>
      </c>
      <c r="Q149">
        <v>1990</v>
      </c>
      <c r="R149">
        <v>1993</v>
      </c>
      <c r="S149">
        <v>1996</v>
      </c>
      <c r="T149">
        <v>1999</v>
      </c>
      <c r="U149">
        <v>2002</v>
      </c>
      <c r="V149">
        <v>2005</v>
      </c>
    </row>
    <row r="150" spans="1:26" x14ac:dyDescent="0.15">
      <c r="A150" s="31" t="s">
        <v>76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t="s">
        <v>79</v>
      </c>
    </row>
    <row r="151" spans="1:26" x14ac:dyDescent="0.15">
      <c r="A151" t="s">
        <v>68</v>
      </c>
      <c r="D151" s="32">
        <f>N151*D161/100</f>
        <v>1071.507296664</v>
      </c>
      <c r="E151" s="32">
        <f t="shared" ref="E151:L151" si="0">O151*E161/100</f>
        <v>947.27642459499998</v>
      </c>
      <c r="F151" s="32">
        <f t="shared" si="0"/>
        <v>822.36550916100009</v>
      </c>
      <c r="G151" s="32">
        <f t="shared" si="0"/>
        <v>873.30410758080006</v>
      </c>
      <c r="H151" s="32">
        <f t="shared" si="0"/>
        <v>845.2961938625001</v>
      </c>
      <c r="I151" s="32">
        <f t="shared" si="0"/>
        <v>622.34724707999999</v>
      </c>
      <c r="J151" s="32">
        <f t="shared" si="0"/>
        <v>635.07112405110001</v>
      </c>
      <c r="K151" s="32">
        <f t="shared" si="0"/>
        <v>506.8443154432</v>
      </c>
      <c r="L151" s="32">
        <f t="shared" si="0"/>
        <v>316.05841304200004</v>
      </c>
      <c r="N151" s="32">
        <f>B139/1000000</f>
        <v>1379.5639200000001</v>
      </c>
      <c r="O151" s="32">
        <f>E139/1000000</f>
        <v>1446.223549</v>
      </c>
      <c r="P151" s="32">
        <f>H139/1000000</f>
        <v>1518.6805340000001</v>
      </c>
      <c r="Q151" s="32">
        <f>K139/1000000</f>
        <v>1595.9504890000001</v>
      </c>
      <c r="R151" s="32">
        <f>N139/1000000</f>
        <v>1664.952125</v>
      </c>
      <c r="S151" s="32">
        <f>Q139/1000000</f>
        <v>1728.7423530000001</v>
      </c>
      <c r="T151" s="32">
        <f>T139/1000000</f>
        <v>1788.4289610000001</v>
      </c>
      <c r="U151" s="32">
        <f>W139/1000000</f>
        <v>1837.0580480000001</v>
      </c>
      <c r="V151" s="32">
        <f>Z139/1000000</f>
        <v>1883.5423900000001</v>
      </c>
    </row>
    <row r="152" spans="1:26" x14ac:dyDescent="0.15">
      <c r="A152" t="s">
        <v>2</v>
      </c>
      <c r="D152" s="32">
        <f t="shared" ref="D152:D158" si="1">N152*D162/100</f>
        <v>835.06217699999991</v>
      </c>
      <c r="E152" s="32">
        <f t="shared" ref="E152:E158" si="2">O152*E162/100</f>
        <v>719.8675975000001</v>
      </c>
      <c r="F152" s="32">
        <f t="shared" ref="F152:F158" si="3">P152*F162/100</f>
        <v>585.70411050000007</v>
      </c>
      <c r="G152" s="32">
        <f t="shared" ref="G152:G158" si="4">Q152*G162/100</f>
        <v>683.15433299999995</v>
      </c>
      <c r="H152" s="32">
        <f t="shared" ref="H152:H158" si="5">R152*H162/100</f>
        <v>632.70443599999999</v>
      </c>
      <c r="I152" s="32">
        <f t="shared" ref="I152:I158" si="6">S152*I162/100</f>
        <v>442.82293499999992</v>
      </c>
      <c r="J152" s="32">
        <f t="shared" ref="J152:J158" si="7">T152*J162/100</f>
        <v>446.70578049999995</v>
      </c>
      <c r="K152" s="32">
        <f t="shared" ref="K152:K158" si="8">U152*K162/100</f>
        <v>363.12144000000001</v>
      </c>
      <c r="L152" s="32">
        <f t="shared" ref="L152:L158" si="9">V152*L162/100</f>
        <v>207.552224</v>
      </c>
      <c r="N152" s="32">
        <f t="shared" ref="N152:N159" si="10">B140/1000000</f>
        <v>993.88499999999999</v>
      </c>
      <c r="O152" s="32">
        <f t="shared" ref="O152:O159" si="11">E140/1000000</f>
        <v>1036.825</v>
      </c>
      <c r="P152" s="32">
        <f t="shared" ref="P152:P159" si="12">H140/1000000</f>
        <v>1084.0350000000001</v>
      </c>
      <c r="Q152" s="32">
        <f t="shared" ref="Q152:Q159" si="13">K140/1000000</f>
        <v>1135.1849999999999</v>
      </c>
      <c r="R152" s="32">
        <f t="shared" ref="R152:R159" si="14">N140/1000000</f>
        <v>1178.44</v>
      </c>
      <c r="S152" s="32">
        <f t="shared" ref="S152:S159" si="15">Q140/1000000</f>
        <v>1217.55</v>
      </c>
      <c r="T152" s="32">
        <f t="shared" ref="T152:T159" si="16">T140/1000000</f>
        <v>1253.7349999999999</v>
      </c>
      <c r="U152" s="32">
        <f t="shared" ref="U152:U159" si="17">W140/1000000</f>
        <v>1280.4000000000001</v>
      </c>
      <c r="V152" s="32">
        <f t="shared" ref="V152:V159" si="18">Z140/1000000</f>
        <v>1303.72</v>
      </c>
    </row>
    <row r="153" spans="1:26" x14ac:dyDescent="0.15">
      <c r="A153" t="s">
        <v>69</v>
      </c>
      <c r="D153" s="32">
        <f t="shared" si="1"/>
        <v>7.0058401000000003</v>
      </c>
      <c r="E153" s="32">
        <f t="shared" si="2"/>
        <v>5.6125506800000009</v>
      </c>
      <c r="F153" s="32">
        <f t="shared" si="3"/>
        <v>4.8073709666999997</v>
      </c>
      <c r="G153" s="32">
        <f t="shared" si="4"/>
        <v>8.9421812824999982</v>
      </c>
      <c r="H153" s="32">
        <f t="shared" si="5"/>
        <v>19.585849434</v>
      </c>
      <c r="I153" s="32">
        <f t="shared" si="6"/>
        <v>21.247915872</v>
      </c>
      <c r="J153" s="32">
        <f t="shared" si="7"/>
        <v>23.699375929200002</v>
      </c>
      <c r="K153" s="32">
        <f t="shared" si="8"/>
        <v>21.2300609252</v>
      </c>
      <c r="L153" s="32">
        <f t="shared" si="9"/>
        <v>16.887605383999997</v>
      </c>
      <c r="N153" s="32">
        <f t="shared" si="10"/>
        <v>400.33372000000003</v>
      </c>
      <c r="O153" s="32">
        <f t="shared" si="11"/>
        <v>412.68754999999999</v>
      </c>
      <c r="P153" s="32">
        <f t="shared" si="12"/>
        <v>425.431059</v>
      </c>
      <c r="Q153" s="32">
        <f t="shared" si="13"/>
        <v>436.20396499999998</v>
      </c>
      <c r="R153" s="32">
        <f t="shared" si="14"/>
        <v>441.12273499999998</v>
      </c>
      <c r="S153" s="32">
        <f t="shared" si="15"/>
        <v>442.66491400000001</v>
      </c>
      <c r="T153" s="32">
        <f t="shared" si="16"/>
        <v>443.808538</v>
      </c>
      <c r="U153" s="32">
        <f t="shared" si="17"/>
        <v>444.14353399999999</v>
      </c>
      <c r="V153" s="32">
        <f t="shared" si="18"/>
        <v>444.41066799999999</v>
      </c>
    </row>
    <row r="154" spans="1:26" x14ac:dyDescent="0.15">
      <c r="A154" t="s">
        <v>70</v>
      </c>
      <c r="D154" s="32">
        <f t="shared" si="1"/>
        <v>46.774663392599997</v>
      </c>
      <c r="E154" s="32">
        <f t="shared" si="2"/>
        <v>59.084028430000011</v>
      </c>
      <c r="F154" s="32">
        <f t="shared" si="3"/>
        <v>56.276384680799993</v>
      </c>
      <c r="G154" s="32">
        <f t="shared" si="4"/>
        <v>49.258715904400006</v>
      </c>
      <c r="H154" s="32">
        <f t="shared" si="5"/>
        <v>46.334978462999999</v>
      </c>
      <c r="I154" s="32">
        <f t="shared" si="6"/>
        <v>52.738708416600005</v>
      </c>
      <c r="J154" s="32">
        <f t="shared" si="7"/>
        <v>54.949853940300009</v>
      </c>
      <c r="K154" s="32">
        <f t="shared" si="8"/>
        <v>56.246197731500004</v>
      </c>
      <c r="L154" s="32">
        <f t="shared" si="9"/>
        <v>44.967690100200009</v>
      </c>
      <c r="N154" s="32">
        <f t="shared" si="10"/>
        <v>363.43949800000001</v>
      </c>
      <c r="O154" s="32">
        <f t="shared" si="11"/>
        <v>387.43625200000002</v>
      </c>
      <c r="P154" s="32">
        <f t="shared" si="12"/>
        <v>411.37708099999998</v>
      </c>
      <c r="Q154" s="32">
        <f t="shared" si="13"/>
        <v>435.14766700000001</v>
      </c>
      <c r="R154" s="32">
        <f t="shared" si="14"/>
        <v>458.76216299999999</v>
      </c>
      <c r="S154" s="32">
        <f t="shared" si="15"/>
        <v>482.07228900000001</v>
      </c>
      <c r="T154" s="32">
        <f t="shared" si="16"/>
        <v>504.59002700000002</v>
      </c>
      <c r="U154" s="32">
        <f t="shared" si="17"/>
        <v>526.15713500000004</v>
      </c>
      <c r="V154" s="32">
        <f t="shared" si="18"/>
        <v>547.05219099999999</v>
      </c>
    </row>
    <row r="155" spans="1:26" x14ac:dyDescent="0.15">
      <c r="A155" t="s">
        <v>71</v>
      </c>
      <c r="D155" s="32">
        <f t="shared" si="1"/>
        <v>13.5580470646</v>
      </c>
      <c r="E155" s="32">
        <f t="shared" si="2"/>
        <v>11.507057140999997</v>
      </c>
      <c r="F155" s="32">
        <f t="shared" si="3"/>
        <v>11.7675588888</v>
      </c>
      <c r="G155" s="32">
        <f t="shared" si="4"/>
        <v>9.6427258046999995</v>
      </c>
      <c r="H155" s="32">
        <f t="shared" si="5"/>
        <v>9.7649568203000019</v>
      </c>
      <c r="I155" s="32">
        <f t="shared" si="6"/>
        <v>10.485917279999999</v>
      </c>
      <c r="J155" s="32">
        <f t="shared" si="7"/>
        <v>11.4420228404</v>
      </c>
      <c r="K155" s="32">
        <f t="shared" si="8"/>
        <v>10.208846958399999</v>
      </c>
      <c r="L155" s="32">
        <f t="shared" si="9"/>
        <v>10.891953755999999</v>
      </c>
      <c r="N155" s="32">
        <f t="shared" si="10"/>
        <v>172.275058</v>
      </c>
      <c r="O155" s="32">
        <f t="shared" si="11"/>
        <v>188.64028099999999</v>
      </c>
      <c r="P155" s="32">
        <f t="shared" si="12"/>
        <v>205.72655399999999</v>
      </c>
      <c r="Q155" s="32">
        <f t="shared" si="13"/>
        <v>223.72913700000001</v>
      </c>
      <c r="R155" s="32">
        <f t="shared" si="14"/>
        <v>239.925229</v>
      </c>
      <c r="S155" s="32">
        <f t="shared" si="15"/>
        <v>255.75407999999999</v>
      </c>
      <c r="T155" s="32">
        <f t="shared" si="16"/>
        <v>271.13798200000002</v>
      </c>
      <c r="U155" s="32">
        <f t="shared" si="17"/>
        <v>286.76536399999998</v>
      </c>
      <c r="V155" s="32">
        <f t="shared" si="18"/>
        <v>302.55427100000003</v>
      </c>
    </row>
    <row r="156" spans="1:26" x14ac:dyDescent="0.15">
      <c r="A156" t="s">
        <v>72</v>
      </c>
      <c r="D156" s="32">
        <f t="shared" si="1"/>
        <v>548.37877138349995</v>
      </c>
      <c r="E156" s="32">
        <f t="shared" si="2"/>
        <v>547.69007559000011</v>
      </c>
      <c r="F156" s="32">
        <f t="shared" si="3"/>
        <v>569.10544040399998</v>
      </c>
      <c r="G156" s="32">
        <f t="shared" si="4"/>
        <v>579.24953591910003</v>
      </c>
      <c r="H156" s="32">
        <f t="shared" si="5"/>
        <v>559.45310712980006</v>
      </c>
      <c r="I156" s="32">
        <f t="shared" si="6"/>
        <v>594.3754122984999</v>
      </c>
      <c r="J156" s="32">
        <f t="shared" si="7"/>
        <v>588.728983266</v>
      </c>
      <c r="K156" s="32">
        <f t="shared" si="8"/>
        <v>615.85909142999992</v>
      </c>
      <c r="L156" s="32">
        <f t="shared" si="9"/>
        <v>595.57874867620001</v>
      </c>
      <c r="N156" s="32">
        <f t="shared" si="10"/>
        <v>923.97434099999998</v>
      </c>
      <c r="O156" s="32">
        <f t="shared" si="11"/>
        <v>985.76327500000002</v>
      </c>
      <c r="P156" s="32">
        <f t="shared" si="12"/>
        <v>1050.979576</v>
      </c>
      <c r="Q156" s="32">
        <f t="shared" si="13"/>
        <v>1120.188621</v>
      </c>
      <c r="R156" s="32">
        <f t="shared" si="14"/>
        <v>1191.8472670000001</v>
      </c>
      <c r="S156" s="32">
        <f t="shared" si="15"/>
        <v>1263.284617</v>
      </c>
      <c r="T156" s="32">
        <f t="shared" si="16"/>
        <v>1334.07882</v>
      </c>
      <c r="U156" s="32">
        <f t="shared" si="17"/>
        <v>1406.0709850000001</v>
      </c>
      <c r="V156" s="32">
        <f t="shared" si="18"/>
        <v>1476.3974929999999</v>
      </c>
    </row>
    <row r="157" spans="1:26" x14ac:dyDescent="0.15">
      <c r="A157" t="s">
        <v>3</v>
      </c>
      <c r="D157" s="32">
        <f t="shared" si="1"/>
        <v>420.42765500040002</v>
      </c>
      <c r="E157" s="32">
        <f t="shared" si="2"/>
        <v>415.99573511580007</v>
      </c>
      <c r="F157" s="32">
        <f t="shared" si="3"/>
        <v>428.01261199999999</v>
      </c>
      <c r="G157" s="32">
        <f t="shared" si="4"/>
        <v>435.461389</v>
      </c>
      <c r="H157" s="32">
        <f t="shared" si="5"/>
        <v>444.26852600000001</v>
      </c>
      <c r="I157" s="32">
        <f t="shared" si="6"/>
        <v>441.74212195680002</v>
      </c>
      <c r="J157" s="32">
        <f t="shared" si="7"/>
        <v>447.25946767700009</v>
      </c>
      <c r="K157" s="32">
        <f t="shared" si="8"/>
        <v>460.45814059109995</v>
      </c>
      <c r="L157" s="32">
        <f t="shared" si="9"/>
        <v>455.78436120000003</v>
      </c>
      <c r="N157" s="32">
        <f t="shared" si="10"/>
        <v>702.82122200000003</v>
      </c>
      <c r="O157" s="32">
        <f t="shared" si="11"/>
        <v>749.67694200000005</v>
      </c>
      <c r="P157" s="32">
        <f t="shared" si="12"/>
        <v>798.68</v>
      </c>
      <c r="Q157" s="32">
        <f t="shared" si="13"/>
        <v>849.51499999999999</v>
      </c>
      <c r="R157" s="32">
        <f t="shared" si="14"/>
        <v>899.32899999999995</v>
      </c>
      <c r="S157" s="32">
        <f t="shared" si="15"/>
        <v>948.75885300000004</v>
      </c>
      <c r="T157" s="32">
        <f t="shared" si="16"/>
        <v>999.01601000000005</v>
      </c>
      <c r="U157" s="32">
        <f t="shared" si="17"/>
        <v>1048.640721</v>
      </c>
      <c r="V157" s="32">
        <f t="shared" si="18"/>
        <v>1094.5830000000001</v>
      </c>
    </row>
    <row r="158" spans="1:26" x14ac:dyDescent="0.15">
      <c r="A158" t="s">
        <v>73</v>
      </c>
      <c r="D158" s="32">
        <f t="shared" si="1"/>
        <v>210.54686218649999</v>
      </c>
      <c r="E158" s="32">
        <f t="shared" si="2"/>
        <v>240.53018464320002</v>
      </c>
      <c r="F158" s="32">
        <f t="shared" si="3"/>
        <v>256.45557209599997</v>
      </c>
      <c r="G158" s="32">
        <f t="shared" si="4"/>
        <v>295.49183087199998</v>
      </c>
      <c r="H158" s="32">
        <f t="shared" si="5"/>
        <v>317.04002591139999</v>
      </c>
      <c r="I158" s="32">
        <f t="shared" si="6"/>
        <v>355.33782763340002</v>
      </c>
      <c r="J158" s="32">
        <f t="shared" si="7"/>
        <v>382.41334252029998</v>
      </c>
      <c r="K158" s="32">
        <f t="shared" si="8"/>
        <v>389.60160476489995</v>
      </c>
      <c r="L158" s="32">
        <f t="shared" si="9"/>
        <v>388.13496511229999</v>
      </c>
      <c r="N158" s="32">
        <f t="shared" si="10"/>
        <v>394.50414499999999</v>
      </c>
      <c r="O158" s="32">
        <f t="shared" si="11"/>
        <v>430.748898</v>
      </c>
      <c r="P158" s="32">
        <f t="shared" si="12"/>
        <v>470.64704</v>
      </c>
      <c r="Q158" s="32">
        <f t="shared" si="13"/>
        <v>513.18484000000001</v>
      </c>
      <c r="R158" s="32">
        <f t="shared" si="14"/>
        <v>557.48202200000003</v>
      </c>
      <c r="S158" s="32">
        <f t="shared" si="15"/>
        <v>604.52165300000001</v>
      </c>
      <c r="T158" s="32">
        <f t="shared" si="16"/>
        <v>655.15391899999997</v>
      </c>
      <c r="U158" s="32">
        <f t="shared" si="17"/>
        <v>707.98038299999996</v>
      </c>
      <c r="V158" s="32">
        <f t="shared" si="18"/>
        <v>762.39435300000002</v>
      </c>
    </row>
    <row r="159" spans="1:26" x14ac:dyDescent="0.15">
      <c r="A159" t="s">
        <v>74</v>
      </c>
      <c r="D159" s="32">
        <f>D151+D153+D154+D155+D156+D158</f>
        <v>1897.7714807912</v>
      </c>
      <c r="E159" s="32">
        <f t="shared" ref="E159:L159" si="19">E151+E153+E154+E155+E156+E158</f>
        <v>1811.7003210792002</v>
      </c>
      <c r="F159" s="32">
        <f t="shared" si="19"/>
        <v>1720.7778361972998</v>
      </c>
      <c r="G159" s="32">
        <f t="shared" si="19"/>
        <v>1815.8890973635</v>
      </c>
      <c r="H159" s="32">
        <f t="shared" si="19"/>
        <v>1797.475111621</v>
      </c>
      <c r="I159" s="32">
        <f t="shared" si="19"/>
        <v>1656.5330285804998</v>
      </c>
      <c r="J159" s="32">
        <f t="shared" si="19"/>
        <v>1696.3047025472999</v>
      </c>
      <c r="K159" s="32">
        <f t="shared" si="19"/>
        <v>1599.9901172532</v>
      </c>
      <c r="L159" s="32">
        <f t="shared" si="19"/>
        <v>1372.5193760707</v>
      </c>
      <c r="N159" s="32">
        <f t="shared" si="10"/>
        <v>3634.0906829999999</v>
      </c>
      <c r="O159" s="32">
        <f t="shared" si="11"/>
        <v>3851.4998049999999</v>
      </c>
      <c r="P159" s="32">
        <f t="shared" si="12"/>
        <v>4082.841844</v>
      </c>
      <c r="Q159" s="32">
        <f t="shared" si="13"/>
        <v>4324.4047200000005</v>
      </c>
      <c r="R159" s="32">
        <f t="shared" si="14"/>
        <v>4554.0915400000004</v>
      </c>
      <c r="S159" s="32">
        <f t="shared" si="15"/>
        <v>4777.0399070000003</v>
      </c>
      <c r="T159" s="32">
        <f t="shared" si="16"/>
        <v>4997.198249</v>
      </c>
      <c r="U159" s="32">
        <f t="shared" si="17"/>
        <v>5208.1754499999997</v>
      </c>
      <c r="V159" s="32">
        <f t="shared" si="18"/>
        <v>5416.3513659999999</v>
      </c>
    </row>
    <row r="160" spans="1:26" x14ac:dyDescent="0.15">
      <c r="A160" s="31" t="s">
        <v>75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</row>
    <row r="161" spans="1:12" x14ac:dyDescent="0.15">
      <c r="A161" t="s">
        <v>68</v>
      </c>
      <c r="D161" s="1">
        <v>77.67</v>
      </c>
      <c r="E161" s="1">
        <v>65.5</v>
      </c>
      <c r="F161" s="1">
        <v>54.15</v>
      </c>
      <c r="G161" s="1">
        <v>54.72</v>
      </c>
      <c r="H161" s="1">
        <v>50.77</v>
      </c>
      <c r="I161" s="1">
        <v>36</v>
      </c>
      <c r="J161" s="1">
        <v>35.51</v>
      </c>
      <c r="K161" s="1">
        <v>27.59</v>
      </c>
      <c r="L161" s="1">
        <v>16.78</v>
      </c>
    </row>
    <row r="162" spans="1:12" x14ac:dyDescent="0.15">
      <c r="A162" t="s">
        <v>2</v>
      </c>
      <c r="D162" s="1">
        <v>84.02</v>
      </c>
      <c r="E162" s="1">
        <v>69.430000000000007</v>
      </c>
      <c r="F162" s="1">
        <v>54.03</v>
      </c>
      <c r="G162" s="1">
        <v>60.18</v>
      </c>
      <c r="H162" s="1">
        <v>53.69</v>
      </c>
      <c r="I162" s="1">
        <v>36.369999999999997</v>
      </c>
      <c r="J162" s="1">
        <v>35.630000000000003</v>
      </c>
      <c r="K162" s="1">
        <v>28.36</v>
      </c>
      <c r="L162" s="1">
        <v>15.92</v>
      </c>
    </row>
    <row r="163" spans="1:12" x14ac:dyDescent="0.15">
      <c r="A163" t="s">
        <v>69</v>
      </c>
      <c r="D163" s="1">
        <v>1.75</v>
      </c>
      <c r="E163" s="1">
        <v>1.36</v>
      </c>
      <c r="F163" s="1">
        <v>1.1299999999999999</v>
      </c>
      <c r="G163" s="1">
        <v>2.0499999999999998</v>
      </c>
      <c r="H163" s="1">
        <v>4.4400000000000004</v>
      </c>
      <c r="I163" s="1">
        <v>4.8</v>
      </c>
      <c r="J163" s="1">
        <v>5.34</v>
      </c>
      <c r="K163" s="1">
        <v>4.78</v>
      </c>
      <c r="L163" s="1">
        <v>3.8</v>
      </c>
    </row>
    <row r="164" spans="1:12" x14ac:dyDescent="0.15">
      <c r="A164" t="s">
        <v>70</v>
      </c>
      <c r="D164" s="1">
        <v>12.87</v>
      </c>
      <c r="E164" s="1">
        <v>15.25</v>
      </c>
      <c r="F164" s="1">
        <v>13.68</v>
      </c>
      <c r="G164" s="1">
        <v>11.32</v>
      </c>
      <c r="H164" s="1">
        <v>10.1</v>
      </c>
      <c r="I164" s="1">
        <v>10.94</v>
      </c>
      <c r="J164" s="1">
        <v>10.89</v>
      </c>
      <c r="K164" s="1">
        <v>10.69</v>
      </c>
      <c r="L164" s="1">
        <v>8.2200000000000006</v>
      </c>
    </row>
    <row r="165" spans="1:12" x14ac:dyDescent="0.15">
      <c r="A165" t="s">
        <v>71</v>
      </c>
      <c r="D165" s="1">
        <v>7.87</v>
      </c>
      <c r="E165" s="1">
        <v>6.1</v>
      </c>
      <c r="F165" s="1">
        <v>5.72</v>
      </c>
      <c r="G165" s="1">
        <v>4.3099999999999996</v>
      </c>
      <c r="H165" s="1">
        <v>4.07</v>
      </c>
      <c r="I165" s="1">
        <v>4.0999999999999996</v>
      </c>
      <c r="J165" s="1">
        <v>4.22</v>
      </c>
      <c r="K165" s="1">
        <v>3.56</v>
      </c>
      <c r="L165" s="1">
        <v>3.6</v>
      </c>
    </row>
    <row r="166" spans="1:12" x14ac:dyDescent="0.15">
      <c r="A166" t="s">
        <v>72</v>
      </c>
      <c r="D166" s="1">
        <v>59.35</v>
      </c>
      <c r="E166" s="1">
        <v>55.56</v>
      </c>
      <c r="F166" s="1">
        <v>54.15</v>
      </c>
      <c r="G166" s="1">
        <v>51.71</v>
      </c>
      <c r="H166" s="1">
        <v>46.94</v>
      </c>
      <c r="I166" s="1">
        <v>47.05</v>
      </c>
      <c r="J166" s="1">
        <v>44.13</v>
      </c>
      <c r="K166" s="1">
        <v>43.8</v>
      </c>
      <c r="L166" s="1">
        <v>40.340000000000003</v>
      </c>
    </row>
    <row r="167" spans="1:12" x14ac:dyDescent="0.15">
      <c r="A167" t="s">
        <v>3</v>
      </c>
      <c r="D167" s="1">
        <v>59.82</v>
      </c>
      <c r="E167" s="1">
        <v>55.49</v>
      </c>
      <c r="F167" s="1">
        <v>53.59</v>
      </c>
      <c r="G167" s="1">
        <v>51.26</v>
      </c>
      <c r="H167" s="1">
        <v>49.4</v>
      </c>
      <c r="I167" s="1">
        <v>46.56</v>
      </c>
      <c r="J167" s="1">
        <v>44.77</v>
      </c>
      <c r="K167" s="1">
        <v>43.91</v>
      </c>
      <c r="L167" s="1">
        <v>41.64</v>
      </c>
    </row>
    <row r="168" spans="1:12" x14ac:dyDescent="0.15">
      <c r="A168" t="s">
        <v>73</v>
      </c>
      <c r="D168" s="1">
        <v>53.37</v>
      </c>
      <c r="E168" s="1">
        <v>55.84</v>
      </c>
      <c r="F168" s="1">
        <v>54.49</v>
      </c>
      <c r="G168" s="1">
        <v>57.58</v>
      </c>
      <c r="H168" s="1">
        <v>56.87</v>
      </c>
      <c r="I168" s="1">
        <v>58.78</v>
      </c>
      <c r="J168" s="1">
        <v>58.37</v>
      </c>
      <c r="K168" s="1">
        <v>55.03</v>
      </c>
      <c r="L168" s="1">
        <v>50.91</v>
      </c>
    </row>
    <row r="169" spans="1:12" x14ac:dyDescent="0.15">
      <c r="A169" t="s">
        <v>74</v>
      </c>
      <c r="D169" s="1">
        <f>D159/N159*100</f>
        <v>52.221357316943987</v>
      </c>
      <c r="E169" s="1">
        <f t="shared" ref="E169:L169" si="20">E159/O159*100</f>
        <v>47.038826763726142</v>
      </c>
      <c r="F169" s="1">
        <f t="shared" si="20"/>
        <v>42.146570990157116</v>
      </c>
      <c r="G169" s="1">
        <f t="shared" si="20"/>
        <v>41.991654688682786</v>
      </c>
      <c r="H169" s="1">
        <f t="shared" si="20"/>
        <v>39.469455012777367</v>
      </c>
      <c r="I169" s="1">
        <f t="shared" si="20"/>
        <v>34.67697697381827</v>
      </c>
      <c r="J169" s="1">
        <f t="shared" si="20"/>
        <v>33.945115203039045</v>
      </c>
      <c r="K169" s="1">
        <f t="shared" si="20"/>
        <v>30.720741507531201</v>
      </c>
      <c r="L169" s="1">
        <f t="shared" si="20"/>
        <v>25.340294292693049</v>
      </c>
    </row>
    <row r="170" spans="1:12" x14ac:dyDescent="0.15">
      <c r="A170" s="31" t="s">
        <v>77</v>
      </c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</row>
    <row r="171" spans="1:12" x14ac:dyDescent="0.15">
      <c r="A171" t="s">
        <v>68</v>
      </c>
      <c r="D171" s="32">
        <f>N151*D181/100</f>
        <v>1277.7521027040002</v>
      </c>
      <c r="E171" s="32">
        <f t="shared" ref="E171:L171" si="21">O151*E181/100</f>
        <v>1280.0524632199001</v>
      </c>
      <c r="F171" s="32">
        <f t="shared" si="21"/>
        <v>1238.1802393702001</v>
      </c>
      <c r="G171" s="32">
        <f t="shared" si="21"/>
        <v>1273.4088951731001</v>
      </c>
      <c r="H171" s="32">
        <f t="shared" si="21"/>
        <v>1262.03371075</v>
      </c>
      <c r="I171" s="32">
        <f t="shared" si="21"/>
        <v>1107.7780998024</v>
      </c>
      <c r="J171" s="32">
        <f t="shared" si="21"/>
        <v>1104.5337263136</v>
      </c>
      <c r="K171" s="32">
        <f t="shared" si="21"/>
        <v>953.80053852160006</v>
      </c>
      <c r="L171" s="32">
        <f t="shared" si="21"/>
        <v>727.80077949600002</v>
      </c>
    </row>
    <row r="172" spans="1:12" x14ac:dyDescent="0.15">
      <c r="A172" t="s">
        <v>2</v>
      </c>
      <c r="D172" s="32">
        <f t="shared" ref="D172:D178" si="22">N152*D182/100</f>
        <v>972.11891849999995</v>
      </c>
      <c r="E172" s="32">
        <f t="shared" ref="E172:E178" si="23">O152*E182/100</f>
        <v>963.10674250000011</v>
      </c>
      <c r="F172" s="32">
        <f t="shared" ref="F172:F178" si="24">P152*F182/100</f>
        <v>906.79527750000011</v>
      </c>
      <c r="G172" s="32">
        <f t="shared" ref="G172:G178" si="25">Q152*G182/100</f>
        <v>960.59354699999994</v>
      </c>
      <c r="H172" s="32">
        <f t="shared" ref="H172:H178" si="26">R152*H182/100</f>
        <v>926.01815199999999</v>
      </c>
      <c r="I172" s="32">
        <f t="shared" ref="I172:I178" si="27">S152*I182/100</f>
        <v>791.89452000000006</v>
      </c>
      <c r="J172" s="32">
        <f t="shared" ref="J172:J178" si="28">T152*J182/100</f>
        <v>770.044037</v>
      </c>
      <c r="K172" s="32">
        <f t="shared" ref="K172:K178" si="29">U152*K182/100</f>
        <v>654.66852000000006</v>
      </c>
      <c r="L172" s="32">
        <f t="shared" ref="L172:L178" si="30">V152*L182/100</f>
        <v>472.98961600000001</v>
      </c>
    </row>
    <row r="173" spans="1:12" x14ac:dyDescent="0.15">
      <c r="A173" t="s">
        <v>69</v>
      </c>
      <c r="D173" s="32">
        <f t="shared" si="22"/>
        <v>34.708933524000003</v>
      </c>
      <c r="E173" s="32">
        <f t="shared" si="23"/>
        <v>28.186559665000001</v>
      </c>
      <c r="F173" s="32">
        <f t="shared" si="24"/>
        <v>24.930260057400002</v>
      </c>
      <c r="G173" s="32">
        <f t="shared" si="25"/>
        <v>31.144963100999998</v>
      </c>
      <c r="H173" s="32">
        <f t="shared" si="26"/>
        <v>47.464806285999991</v>
      </c>
      <c r="I173" s="32">
        <f t="shared" si="27"/>
        <v>54.801916353200006</v>
      </c>
      <c r="J173" s="32">
        <f t="shared" si="28"/>
        <v>65.905567892999997</v>
      </c>
      <c r="K173" s="32">
        <f t="shared" si="29"/>
        <v>55.384698689799997</v>
      </c>
      <c r="L173" s="32">
        <f t="shared" si="30"/>
        <v>40.885781455999997</v>
      </c>
    </row>
    <row r="174" spans="1:12" x14ac:dyDescent="0.15">
      <c r="A174" t="s">
        <v>70</v>
      </c>
      <c r="D174" s="32">
        <f t="shared" si="22"/>
        <v>89.44246045780001</v>
      </c>
      <c r="E174" s="32">
        <f t="shared" si="23"/>
        <v>108.79209956160001</v>
      </c>
      <c r="F174" s="32">
        <f t="shared" si="24"/>
        <v>102.2683423366</v>
      </c>
      <c r="G174" s="32">
        <f t="shared" si="25"/>
        <v>95.210309539600004</v>
      </c>
      <c r="H174" s="32">
        <f t="shared" si="26"/>
        <v>94.917891524700011</v>
      </c>
      <c r="I174" s="32">
        <f t="shared" si="27"/>
        <v>106.1041108089</v>
      </c>
      <c r="J174" s="32">
        <f t="shared" si="28"/>
        <v>110.0510848887</v>
      </c>
      <c r="K174" s="32">
        <f t="shared" si="29"/>
        <v>113.33424687900001</v>
      </c>
      <c r="L174" s="32">
        <f t="shared" si="30"/>
        <v>93.655335099200002</v>
      </c>
    </row>
    <row r="175" spans="1:12" x14ac:dyDescent="0.15">
      <c r="A175" t="s">
        <v>71</v>
      </c>
      <c r="D175" s="32">
        <f t="shared" si="22"/>
        <v>45.9629854744</v>
      </c>
      <c r="E175" s="32">
        <f t="shared" si="23"/>
        <v>43.462720742399995</v>
      </c>
      <c r="F175" s="32">
        <f t="shared" si="24"/>
        <v>46.679355102599999</v>
      </c>
      <c r="G175" s="32">
        <f t="shared" si="25"/>
        <v>44.029894161600005</v>
      </c>
      <c r="H175" s="32">
        <f t="shared" si="26"/>
        <v>47.505195342000007</v>
      </c>
      <c r="I175" s="32">
        <f t="shared" si="27"/>
        <v>51.662324159999997</v>
      </c>
      <c r="J175" s="32">
        <f t="shared" si="28"/>
        <v>51.353533790800014</v>
      </c>
      <c r="K175" s="32">
        <f t="shared" si="29"/>
        <v>50.384674454799999</v>
      </c>
      <c r="L175" s="32">
        <f t="shared" si="30"/>
        <v>50.980394663500007</v>
      </c>
    </row>
    <row r="176" spans="1:12" x14ac:dyDescent="0.15">
      <c r="A176" t="s">
        <v>72</v>
      </c>
      <c r="D176" s="32">
        <f t="shared" si="22"/>
        <v>799.42259983319991</v>
      </c>
      <c r="E176" s="32">
        <f t="shared" si="23"/>
        <v>835.82868087250017</v>
      </c>
      <c r="F176" s="32">
        <f t="shared" si="24"/>
        <v>881.35147243359995</v>
      </c>
      <c r="G176" s="32">
        <f t="shared" si="25"/>
        <v>925.83589525650007</v>
      </c>
      <c r="H176" s="32">
        <f t="shared" si="26"/>
        <v>949.78308707230008</v>
      </c>
      <c r="I176" s="32">
        <f t="shared" si="27"/>
        <v>1008.3537812893999</v>
      </c>
      <c r="J176" s="32">
        <f t="shared" si="28"/>
        <v>1030.175664804</v>
      </c>
      <c r="K176" s="32">
        <f t="shared" si="29"/>
        <v>1083.2370868440003</v>
      </c>
      <c r="L176" s="32">
        <f t="shared" si="30"/>
        <v>1091.2053870763</v>
      </c>
    </row>
    <row r="177" spans="1:12" x14ac:dyDescent="0.15">
      <c r="A177" t="s">
        <v>3</v>
      </c>
      <c r="D177" s="32">
        <f t="shared" si="22"/>
        <v>608.71346037420005</v>
      </c>
      <c r="E177" s="32">
        <f t="shared" si="23"/>
        <v>635.35120834500003</v>
      </c>
      <c r="F177" s="32">
        <f t="shared" si="24"/>
        <v>668.89449999999999</v>
      </c>
      <c r="G177" s="32">
        <f t="shared" si="25"/>
        <v>701.5294869999999</v>
      </c>
      <c r="H177" s="32">
        <f t="shared" si="26"/>
        <v>734.84172589999991</v>
      </c>
      <c r="I177" s="32">
        <f t="shared" si="27"/>
        <v>756.82493703810007</v>
      </c>
      <c r="J177" s="32">
        <f t="shared" si="28"/>
        <v>782.82894543600003</v>
      </c>
      <c r="K177" s="32">
        <f t="shared" si="29"/>
        <v>813.11601506340014</v>
      </c>
      <c r="L177" s="32">
        <f t="shared" si="30"/>
        <v>827.39528970000015</v>
      </c>
    </row>
    <row r="178" spans="1:12" x14ac:dyDescent="0.15">
      <c r="A178" t="s">
        <v>73</v>
      </c>
      <c r="D178" s="32">
        <f t="shared" si="22"/>
        <v>291.18350942450002</v>
      </c>
      <c r="E178" s="32">
        <f t="shared" si="23"/>
        <v>325.25849287980003</v>
      </c>
      <c r="F178" s="32">
        <f t="shared" si="24"/>
        <v>348.37293900799995</v>
      </c>
      <c r="G178" s="32">
        <f t="shared" si="25"/>
        <v>390.22575233600003</v>
      </c>
      <c r="H178" s="32">
        <f t="shared" si="26"/>
        <v>422.85011368699998</v>
      </c>
      <c r="I178" s="32">
        <f t="shared" si="27"/>
        <v>470.92236768700008</v>
      </c>
      <c r="J178" s="32">
        <f t="shared" si="28"/>
        <v>508.4649565359</v>
      </c>
      <c r="K178" s="32">
        <f t="shared" si="29"/>
        <v>535.16237150970005</v>
      </c>
      <c r="L178" s="32">
        <f t="shared" si="30"/>
        <v>555.40428616049996</v>
      </c>
    </row>
    <row r="179" spans="1:12" x14ac:dyDescent="0.15">
      <c r="A179" t="s">
        <v>74</v>
      </c>
      <c r="D179" s="32">
        <f>D171+D173+D174+D175+D176+D178</f>
        <v>2538.4725914178998</v>
      </c>
      <c r="E179" s="32">
        <f t="shared" ref="E179:L179" si="31">E171+E173+E174+E175+E176+E178</f>
        <v>2621.5810169412002</v>
      </c>
      <c r="F179" s="32">
        <f t="shared" si="31"/>
        <v>2641.7826083083996</v>
      </c>
      <c r="G179" s="32">
        <f t="shared" si="31"/>
        <v>2759.8557095678002</v>
      </c>
      <c r="H179" s="32">
        <f t="shared" si="31"/>
        <v>2824.5548046619997</v>
      </c>
      <c r="I179" s="32">
        <f t="shared" si="31"/>
        <v>2799.6226001009004</v>
      </c>
      <c r="J179" s="32">
        <f t="shared" si="31"/>
        <v>2870.4845342260001</v>
      </c>
      <c r="K179" s="32">
        <f t="shared" si="31"/>
        <v>2791.3036168989001</v>
      </c>
      <c r="L179" s="32">
        <f t="shared" si="31"/>
        <v>2559.9319639514997</v>
      </c>
    </row>
    <row r="180" spans="1:12" x14ac:dyDescent="0.15">
      <c r="A180" s="31" t="s">
        <v>78</v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</row>
    <row r="181" spans="1:12" x14ac:dyDescent="0.15">
      <c r="A181" t="s">
        <v>68</v>
      </c>
      <c r="D181" s="1">
        <v>92.62</v>
      </c>
      <c r="E181" s="1">
        <v>88.51</v>
      </c>
      <c r="F181" s="1">
        <v>81.53</v>
      </c>
      <c r="G181" s="1">
        <v>79.790000000000006</v>
      </c>
      <c r="H181" s="1">
        <v>75.8</v>
      </c>
      <c r="I181" s="1">
        <v>64.08</v>
      </c>
      <c r="J181" s="1">
        <v>61.76</v>
      </c>
      <c r="K181" s="1">
        <v>51.92</v>
      </c>
      <c r="L181" s="1">
        <v>38.64</v>
      </c>
    </row>
    <row r="182" spans="1:12" x14ac:dyDescent="0.15">
      <c r="A182" t="s">
        <v>2</v>
      </c>
      <c r="D182" s="1">
        <v>97.81</v>
      </c>
      <c r="E182" s="1">
        <v>92.89</v>
      </c>
      <c r="F182" s="1">
        <v>83.65</v>
      </c>
      <c r="G182" s="1">
        <v>84.62</v>
      </c>
      <c r="H182" s="1">
        <v>78.58</v>
      </c>
      <c r="I182" s="1">
        <v>65.040000000000006</v>
      </c>
      <c r="J182" s="1">
        <v>61.42</v>
      </c>
      <c r="K182" s="1">
        <v>51.13</v>
      </c>
      <c r="L182" s="1">
        <v>36.28</v>
      </c>
    </row>
    <row r="183" spans="1:12" x14ac:dyDescent="0.15">
      <c r="A183" t="s">
        <v>69</v>
      </c>
      <c r="D183" s="1">
        <v>8.67</v>
      </c>
      <c r="E183" s="1">
        <v>6.83</v>
      </c>
      <c r="F183" s="1">
        <v>5.86</v>
      </c>
      <c r="G183" s="1">
        <v>7.14</v>
      </c>
      <c r="H183" s="1">
        <v>10.76</v>
      </c>
      <c r="I183" s="1">
        <v>12.38</v>
      </c>
      <c r="J183" s="1">
        <v>14.85</v>
      </c>
      <c r="K183" s="1">
        <v>12.47</v>
      </c>
      <c r="L183" s="1">
        <v>9.1999999999999993</v>
      </c>
    </row>
    <row r="184" spans="1:12" x14ac:dyDescent="0.15">
      <c r="A184" t="s">
        <v>70</v>
      </c>
      <c r="D184" s="1">
        <v>24.61</v>
      </c>
      <c r="E184" s="1">
        <v>28.08</v>
      </c>
      <c r="F184" s="1">
        <v>24.86</v>
      </c>
      <c r="G184" s="1">
        <v>21.88</v>
      </c>
      <c r="H184" s="1">
        <v>20.69</v>
      </c>
      <c r="I184" s="1">
        <v>22.01</v>
      </c>
      <c r="J184" s="1">
        <v>21.81</v>
      </c>
      <c r="K184" s="1">
        <v>21.54</v>
      </c>
      <c r="L184" s="1">
        <v>17.12</v>
      </c>
    </row>
    <row r="185" spans="1:12" x14ac:dyDescent="0.15">
      <c r="A185" t="s">
        <v>71</v>
      </c>
      <c r="D185" s="1">
        <v>26.68</v>
      </c>
      <c r="E185" s="1">
        <v>23.04</v>
      </c>
      <c r="F185" s="1">
        <v>22.69</v>
      </c>
      <c r="G185" s="1">
        <v>19.68</v>
      </c>
      <c r="H185" s="1">
        <v>19.8</v>
      </c>
      <c r="I185" s="1">
        <v>20.2</v>
      </c>
      <c r="J185" s="1">
        <v>18.940000000000001</v>
      </c>
      <c r="K185" s="1">
        <v>17.57</v>
      </c>
      <c r="L185" s="1">
        <v>16.850000000000001</v>
      </c>
    </row>
    <row r="186" spans="1:12" x14ac:dyDescent="0.15">
      <c r="A186" t="s">
        <v>72</v>
      </c>
      <c r="D186" s="1">
        <v>86.52</v>
      </c>
      <c r="E186" s="1">
        <v>84.79</v>
      </c>
      <c r="F186" s="1">
        <v>83.86</v>
      </c>
      <c r="G186" s="1">
        <v>82.65</v>
      </c>
      <c r="H186" s="1">
        <v>79.69</v>
      </c>
      <c r="I186" s="1">
        <v>79.819999999999993</v>
      </c>
      <c r="J186" s="1">
        <v>77.22</v>
      </c>
      <c r="K186" s="1">
        <v>77.040000000000006</v>
      </c>
      <c r="L186" s="1">
        <v>73.91</v>
      </c>
    </row>
    <row r="187" spans="1:12" x14ac:dyDescent="0.15">
      <c r="A187" t="s">
        <v>3</v>
      </c>
      <c r="D187" s="1">
        <v>86.61</v>
      </c>
      <c r="E187" s="1">
        <v>84.75</v>
      </c>
      <c r="F187" s="1">
        <v>83.75</v>
      </c>
      <c r="G187" s="1">
        <v>82.58</v>
      </c>
      <c r="H187" s="1">
        <v>81.709999999999994</v>
      </c>
      <c r="I187" s="1">
        <v>79.77</v>
      </c>
      <c r="J187" s="1">
        <v>78.36</v>
      </c>
      <c r="K187" s="1">
        <v>77.540000000000006</v>
      </c>
      <c r="L187" s="1">
        <v>75.59</v>
      </c>
    </row>
    <row r="188" spans="1:12" x14ac:dyDescent="0.15">
      <c r="A188" t="s">
        <v>73</v>
      </c>
      <c r="D188" s="1">
        <v>73.81</v>
      </c>
      <c r="E188" s="1">
        <v>75.510000000000005</v>
      </c>
      <c r="F188" s="1">
        <v>74.02</v>
      </c>
      <c r="G188" s="1">
        <v>76.040000000000006</v>
      </c>
      <c r="H188" s="1">
        <v>75.849999999999994</v>
      </c>
      <c r="I188" s="1">
        <v>77.900000000000006</v>
      </c>
      <c r="J188" s="1">
        <v>77.61</v>
      </c>
      <c r="K188" s="1">
        <v>75.59</v>
      </c>
      <c r="L188" s="1">
        <v>72.849999999999994</v>
      </c>
    </row>
    <row r="189" spans="1:12" x14ac:dyDescent="0.15">
      <c r="A189" t="s">
        <v>74</v>
      </c>
      <c r="D189" s="1">
        <f>D179/N159*100</f>
        <v>69.851657893202329</v>
      </c>
      <c r="E189" s="1">
        <f t="shared" ref="E189:L189" si="32">E179/O159*100</f>
        <v>68.066497459973263</v>
      </c>
      <c r="F189" s="1">
        <f t="shared" si="32"/>
        <v>64.704505078752192</v>
      </c>
      <c r="G189" s="1">
        <f t="shared" si="32"/>
        <v>63.82047676536159</v>
      </c>
      <c r="H189" s="1">
        <f t="shared" si="32"/>
        <v>62.022354620083007</v>
      </c>
      <c r="I189" s="1">
        <f t="shared" si="32"/>
        <v>58.605803062237229</v>
      </c>
      <c r="J189" s="1">
        <f t="shared" si="32"/>
        <v>57.441878252487157</v>
      </c>
      <c r="K189" s="1">
        <f t="shared" si="32"/>
        <v>53.594654091365143</v>
      </c>
      <c r="L189" s="1">
        <f t="shared" si="32"/>
        <v>47.263033562056762</v>
      </c>
    </row>
  </sheetData>
  <customSheetViews>
    <customSheetView guid="{49C0A689-7141-F94E-863C-4AAB5E888707}" fitToPage="1" state="hidden" topLeftCell="A135">
      <selection activeCell="M159" sqref="M159"/>
      <pageMargins left="0.7" right="0.7" top="0.75" bottom="0.75" header="0.3" footer="0.3"/>
      <headerFooter alignWithMargins="0"/>
    </customSheetView>
    <customSheetView guid="{18CEB53A-B45F-1941-9E47-379CA863B622}" showPageBreaks="1" fitToPage="1" printArea="1" state="hidden" topLeftCell="A135">
      <selection activeCell="M159" sqref="M159"/>
      <pageMargins left="0.7" right="0.7" top="0.75" bottom="0.75" header="0.3" footer="0.3"/>
      <headerFooter alignWithMargins="0"/>
    </customSheetView>
  </customSheetViews>
  <mergeCells count="76">
    <mergeCell ref="AZ99:AZ101"/>
    <mergeCell ref="AZ74:AZ76"/>
    <mergeCell ref="AZ77:AZ79"/>
    <mergeCell ref="AZ80:AZ82"/>
    <mergeCell ref="AZ85:AZ87"/>
    <mergeCell ref="AZ40:AZ42"/>
    <mergeCell ref="AZ56:AZ58"/>
    <mergeCell ref="AZ61:AZ63"/>
    <mergeCell ref="AZ93:AZ95"/>
    <mergeCell ref="AZ96:AZ98"/>
    <mergeCell ref="AZ64:AZ66"/>
    <mergeCell ref="Z116:Z118"/>
    <mergeCell ref="Z119:Z121"/>
    <mergeCell ref="AM4:AM6"/>
    <mergeCell ref="AM7:AM9"/>
    <mergeCell ref="AM32:AM34"/>
    <mergeCell ref="AM37:AM39"/>
    <mergeCell ref="AM40:AM42"/>
    <mergeCell ref="AM56:AM58"/>
    <mergeCell ref="AM61:AM63"/>
    <mergeCell ref="AZ4:AZ6"/>
    <mergeCell ref="AZ7:AZ9"/>
    <mergeCell ref="AZ32:AZ34"/>
    <mergeCell ref="AZ37:AZ39"/>
    <mergeCell ref="AZ88:AZ90"/>
    <mergeCell ref="AM80:AM82"/>
    <mergeCell ref="AM64:AM66"/>
    <mergeCell ref="AM88:AM90"/>
    <mergeCell ref="AM93:AM95"/>
    <mergeCell ref="AM96:AM98"/>
    <mergeCell ref="AM99:AM101"/>
    <mergeCell ref="AM74:AM76"/>
    <mergeCell ref="AM77:AM79"/>
    <mergeCell ref="AM85:AM87"/>
    <mergeCell ref="Z113:Z115"/>
    <mergeCell ref="Z86:Z88"/>
    <mergeCell ref="Z91:Z93"/>
    <mergeCell ref="Z94:Z96"/>
    <mergeCell ref="Z97:Z99"/>
    <mergeCell ref="Z102:Z104"/>
    <mergeCell ref="Z105:Z107"/>
    <mergeCell ref="Z108:Z110"/>
    <mergeCell ref="M116:M118"/>
    <mergeCell ref="M119:M121"/>
    <mergeCell ref="M58:M60"/>
    <mergeCell ref="M69:M71"/>
    <mergeCell ref="M75:M77"/>
    <mergeCell ref="M78:M80"/>
    <mergeCell ref="M113:M115"/>
    <mergeCell ref="M86:M88"/>
    <mergeCell ref="M91:M93"/>
    <mergeCell ref="M94:M96"/>
    <mergeCell ref="M97:M99"/>
    <mergeCell ref="M102:M104"/>
    <mergeCell ref="M105:M107"/>
    <mergeCell ref="M108:M110"/>
    <mergeCell ref="Z42:Z44"/>
    <mergeCell ref="Z58:Z60"/>
    <mergeCell ref="Z69:Z71"/>
    <mergeCell ref="Z75:Z77"/>
    <mergeCell ref="Z78:Z80"/>
    <mergeCell ref="Z47:Z49"/>
    <mergeCell ref="Z50:Z52"/>
    <mergeCell ref="Z5:Z7"/>
    <mergeCell ref="Z8:Z10"/>
    <mergeCell ref="Z16:Z18"/>
    <mergeCell ref="Z28:Z30"/>
    <mergeCell ref="Z39:Z41"/>
    <mergeCell ref="M39:M41"/>
    <mergeCell ref="M42:M44"/>
    <mergeCell ref="M47:M49"/>
    <mergeCell ref="M50:M52"/>
    <mergeCell ref="M5:M7"/>
    <mergeCell ref="M8:M10"/>
    <mergeCell ref="M16:M18"/>
    <mergeCell ref="M28:M30"/>
  </mergeCells>
  <phoneticPr fontId="5" type="noConversion"/>
  <hyperlinks>
    <hyperlink ref="X1" r:id="rId1" xr:uid="{00000000-0004-0000-0000-000000000000}"/>
    <hyperlink ref="M2" r:id="rId2" xr:uid="{00000000-0004-0000-0000-000001000000}"/>
    <hyperlink ref="X2" r:id="rId3" xr:uid="{00000000-0004-0000-0000-000002000000}"/>
    <hyperlink ref="M3" r:id="rId4" xr:uid="{00000000-0004-0000-0000-000003000000}"/>
    <hyperlink ref="M4" r:id="rId5" xr:uid="{00000000-0004-0000-0000-000004000000}"/>
    <hyperlink ref="X4" r:id="rId6" xr:uid="{00000000-0004-0000-0000-000005000000}"/>
    <hyperlink ref="M5" r:id="rId7" xr:uid="{00000000-0004-0000-0000-000006000000}"/>
    <hyperlink ref="X6" r:id="rId8" xr:uid="{00000000-0004-0000-0000-000007000000}"/>
    <hyperlink ref="X7" r:id="rId9" xr:uid="{00000000-0004-0000-0000-000008000000}"/>
    <hyperlink ref="M8" r:id="rId10" xr:uid="{00000000-0004-0000-0000-000009000000}"/>
    <hyperlink ref="X9" r:id="rId11" xr:uid="{00000000-0004-0000-0000-00000A000000}"/>
    <hyperlink ref="X10" r:id="rId12" xr:uid="{00000000-0004-0000-0000-00000B000000}"/>
    <hyperlink ref="M11" r:id="rId13" xr:uid="{00000000-0004-0000-0000-00000C000000}"/>
    <hyperlink ref="M12" r:id="rId14" xr:uid="{00000000-0004-0000-0000-00000D000000}"/>
    <hyperlink ref="X12" r:id="rId15" xr:uid="{00000000-0004-0000-0000-00000E000000}"/>
    <hyperlink ref="M13" r:id="rId16" xr:uid="{00000000-0004-0000-0000-00000F000000}"/>
    <hyperlink ref="X13" r:id="rId17" xr:uid="{00000000-0004-0000-0000-000010000000}"/>
    <hyperlink ref="M14" r:id="rId18" xr:uid="{00000000-0004-0000-0000-000011000000}"/>
    <hyperlink ref="X14" r:id="rId19" xr:uid="{00000000-0004-0000-0000-000012000000}"/>
    <hyperlink ref="M15" r:id="rId20" xr:uid="{00000000-0004-0000-0000-000013000000}"/>
    <hyperlink ref="X15" r:id="rId21" xr:uid="{00000000-0004-0000-0000-000014000000}"/>
    <hyperlink ref="M16" r:id="rId22" xr:uid="{00000000-0004-0000-0000-000015000000}"/>
    <hyperlink ref="X17" r:id="rId23" xr:uid="{00000000-0004-0000-0000-000016000000}"/>
    <hyperlink ref="X18" r:id="rId24" xr:uid="{00000000-0004-0000-0000-000017000000}"/>
    <hyperlink ref="M19" r:id="rId25" xr:uid="{00000000-0004-0000-0000-000018000000}"/>
    <hyperlink ref="M20" r:id="rId26" xr:uid="{00000000-0004-0000-0000-000019000000}"/>
    <hyperlink ref="X20" r:id="rId27" xr:uid="{00000000-0004-0000-0000-00001A000000}"/>
    <hyperlink ref="M21" r:id="rId28" xr:uid="{00000000-0004-0000-0000-00001B000000}"/>
    <hyperlink ref="X21" r:id="rId29" xr:uid="{00000000-0004-0000-0000-00001C000000}"/>
    <hyperlink ref="M22" r:id="rId30" xr:uid="{00000000-0004-0000-0000-00001D000000}"/>
    <hyperlink ref="X22" r:id="rId31" xr:uid="{00000000-0004-0000-0000-00001E000000}"/>
    <hyperlink ref="M23" r:id="rId32" xr:uid="{00000000-0004-0000-0000-00001F000000}"/>
    <hyperlink ref="M24" r:id="rId33" xr:uid="{00000000-0004-0000-0000-000020000000}"/>
    <hyperlink ref="X24" r:id="rId34" xr:uid="{00000000-0004-0000-0000-000021000000}"/>
    <hyperlink ref="M25" r:id="rId35" xr:uid="{00000000-0004-0000-0000-000022000000}"/>
    <hyperlink ref="X25" r:id="rId36" xr:uid="{00000000-0004-0000-0000-000023000000}"/>
    <hyperlink ref="M26" r:id="rId37" xr:uid="{00000000-0004-0000-0000-000024000000}"/>
    <hyperlink ref="X26" r:id="rId38" xr:uid="{00000000-0004-0000-0000-000025000000}"/>
    <hyperlink ref="M27" r:id="rId39" xr:uid="{00000000-0004-0000-0000-000026000000}"/>
    <hyperlink ref="X27" r:id="rId40" xr:uid="{00000000-0004-0000-0000-000027000000}"/>
    <hyperlink ref="M28" r:id="rId41" xr:uid="{00000000-0004-0000-0000-000028000000}"/>
    <hyperlink ref="X29" r:id="rId42" xr:uid="{00000000-0004-0000-0000-000029000000}"/>
    <hyperlink ref="X30" r:id="rId43" xr:uid="{00000000-0004-0000-0000-00002A000000}"/>
    <hyperlink ref="M31" r:id="rId44" xr:uid="{00000000-0004-0000-0000-00002B000000}"/>
    <hyperlink ref="M32" r:id="rId45" xr:uid="{00000000-0004-0000-0000-00002C000000}"/>
    <hyperlink ref="X32" r:id="rId46" xr:uid="{00000000-0004-0000-0000-00002D000000}"/>
    <hyperlink ref="M33" r:id="rId47" xr:uid="{00000000-0004-0000-0000-00002E000000}"/>
    <hyperlink ref="X33" r:id="rId48" xr:uid="{00000000-0004-0000-0000-00002F000000}"/>
    <hyperlink ref="M34" r:id="rId49" xr:uid="{00000000-0004-0000-0000-000030000000}"/>
    <hyperlink ref="X34" r:id="rId50" xr:uid="{00000000-0004-0000-0000-000031000000}"/>
    <hyperlink ref="M35" r:id="rId51" xr:uid="{00000000-0004-0000-0000-000032000000}"/>
    <hyperlink ref="X35" r:id="rId52" xr:uid="{00000000-0004-0000-0000-000033000000}"/>
    <hyperlink ref="M36" r:id="rId53" xr:uid="{00000000-0004-0000-0000-000034000000}"/>
    <hyperlink ref="M37" r:id="rId54" xr:uid="{00000000-0004-0000-0000-000035000000}"/>
    <hyperlink ref="M38" r:id="rId55" xr:uid="{00000000-0004-0000-0000-000036000000}"/>
    <hyperlink ref="X38" r:id="rId56" xr:uid="{00000000-0004-0000-0000-000037000000}"/>
    <hyperlink ref="M39" r:id="rId57" xr:uid="{00000000-0004-0000-0000-000038000000}"/>
    <hyperlink ref="X40" r:id="rId58" xr:uid="{00000000-0004-0000-0000-000039000000}"/>
    <hyperlink ref="X41" r:id="rId59" xr:uid="{00000000-0004-0000-0000-00003A000000}"/>
    <hyperlink ref="M42" r:id="rId60" xr:uid="{00000000-0004-0000-0000-00003B000000}"/>
    <hyperlink ref="X43" r:id="rId61" xr:uid="{00000000-0004-0000-0000-00003C000000}"/>
    <hyperlink ref="X44" r:id="rId62" xr:uid="{00000000-0004-0000-0000-00003D000000}"/>
    <hyperlink ref="M45" r:id="rId63" xr:uid="{00000000-0004-0000-0000-00003E000000}"/>
    <hyperlink ref="M46" r:id="rId64" xr:uid="{00000000-0004-0000-0000-00003F000000}"/>
    <hyperlink ref="X46" r:id="rId65" xr:uid="{00000000-0004-0000-0000-000040000000}"/>
    <hyperlink ref="M47" r:id="rId66" xr:uid="{00000000-0004-0000-0000-000041000000}"/>
    <hyperlink ref="X48" r:id="rId67" xr:uid="{00000000-0004-0000-0000-000042000000}"/>
    <hyperlink ref="X49" r:id="rId68" xr:uid="{00000000-0004-0000-0000-000043000000}"/>
    <hyperlink ref="M50" r:id="rId69" xr:uid="{00000000-0004-0000-0000-000044000000}"/>
    <hyperlink ref="X51" r:id="rId70" xr:uid="{00000000-0004-0000-0000-000045000000}"/>
    <hyperlink ref="X52" r:id="rId71" xr:uid="{00000000-0004-0000-0000-000046000000}"/>
    <hyperlink ref="M53" r:id="rId72" xr:uid="{00000000-0004-0000-0000-000047000000}"/>
    <hyperlink ref="X53" r:id="rId73" xr:uid="{00000000-0004-0000-0000-000048000000}"/>
    <hyperlink ref="M54" r:id="rId74" xr:uid="{00000000-0004-0000-0000-000049000000}"/>
    <hyperlink ref="M55" r:id="rId75" xr:uid="{00000000-0004-0000-0000-00004A000000}"/>
    <hyperlink ref="M56" r:id="rId76" xr:uid="{00000000-0004-0000-0000-00004B000000}"/>
    <hyperlink ref="X56" r:id="rId77" xr:uid="{00000000-0004-0000-0000-00004C000000}"/>
    <hyperlink ref="M57" r:id="rId78" xr:uid="{00000000-0004-0000-0000-00004D000000}"/>
    <hyperlink ref="X57" r:id="rId79" xr:uid="{00000000-0004-0000-0000-00004E000000}"/>
    <hyperlink ref="M58" r:id="rId80" xr:uid="{00000000-0004-0000-0000-00004F000000}"/>
    <hyperlink ref="X59" r:id="rId81" xr:uid="{00000000-0004-0000-0000-000050000000}"/>
    <hyperlink ref="X60" r:id="rId82" xr:uid="{00000000-0004-0000-0000-000051000000}"/>
    <hyperlink ref="M61" r:id="rId83" xr:uid="{00000000-0004-0000-0000-000052000000}"/>
    <hyperlink ref="M62" r:id="rId84" xr:uid="{00000000-0004-0000-0000-000053000000}"/>
    <hyperlink ref="X62" r:id="rId85" xr:uid="{00000000-0004-0000-0000-000054000000}"/>
    <hyperlink ref="M63" r:id="rId86" xr:uid="{00000000-0004-0000-0000-000055000000}"/>
    <hyperlink ref="X63" r:id="rId87" xr:uid="{00000000-0004-0000-0000-000056000000}"/>
    <hyperlink ref="M64" r:id="rId88" xr:uid="{00000000-0004-0000-0000-000057000000}"/>
    <hyperlink ref="X64" r:id="rId89" xr:uid="{00000000-0004-0000-0000-000058000000}"/>
    <hyperlink ref="M65" r:id="rId90" xr:uid="{00000000-0004-0000-0000-000059000000}"/>
    <hyperlink ref="X65" r:id="rId91" xr:uid="{00000000-0004-0000-0000-00005A000000}"/>
    <hyperlink ref="M66" r:id="rId92" xr:uid="{00000000-0004-0000-0000-00005B000000}"/>
    <hyperlink ref="M67" r:id="rId93" xr:uid="{00000000-0004-0000-0000-00005C000000}"/>
    <hyperlink ref="M68" r:id="rId94" xr:uid="{00000000-0004-0000-0000-00005D000000}"/>
    <hyperlink ref="X68" r:id="rId95" xr:uid="{00000000-0004-0000-0000-00005E000000}"/>
    <hyperlink ref="M69" r:id="rId96" xr:uid="{00000000-0004-0000-0000-00005F000000}"/>
    <hyperlink ref="X70" r:id="rId97" xr:uid="{00000000-0004-0000-0000-000060000000}"/>
    <hyperlink ref="X71" r:id="rId98" xr:uid="{00000000-0004-0000-0000-000061000000}"/>
    <hyperlink ref="M72" r:id="rId99" xr:uid="{00000000-0004-0000-0000-000062000000}"/>
    <hyperlink ref="X72" r:id="rId100" xr:uid="{00000000-0004-0000-0000-000063000000}"/>
    <hyperlink ref="M73" r:id="rId101" xr:uid="{00000000-0004-0000-0000-000064000000}"/>
    <hyperlink ref="M74" r:id="rId102" xr:uid="{00000000-0004-0000-0000-000065000000}"/>
    <hyperlink ref="X74" r:id="rId103" xr:uid="{00000000-0004-0000-0000-000066000000}"/>
    <hyperlink ref="M75" r:id="rId104" xr:uid="{00000000-0004-0000-0000-000067000000}"/>
    <hyperlink ref="X76" r:id="rId105" xr:uid="{00000000-0004-0000-0000-000068000000}"/>
    <hyperlink ref="X77" r:id="rId106" xr:uid="{00000000-0004-0000-0000-000069000000}"/>
    <hyperlink ref="M78" r:id="rId107" xr:uid="{00000000-0004-0000-0000-00006A000000}"/>
    <hyperlink ref="X79" r:id="rId108" xr:uid="{00000000-0004-0000-0000-00006B000000}"/>
    <hyperlink ref="X80" r:id="rId109" xr:uid="{00000000-0004-0000-0000-00006C000000}"/>
    <hyperlink ref="M81" r:id="rId110" xr:uid="{00000000-0004-0000-0000-00006D000000}"/>
    <hyperlink ref="X81" r:id="rId111" xr:uid="{00000000-0004-0000-0000-00006E000000}"/>
    <hyperlink ref="M82" r:id="rId112" xr:uid="{00000000-0004-0000-0000-00006F000000}"/>
    <hyperlink ref="M83" r:id="rId113" xr:uid="{00000000-0004-0000-0000-000070000000}"/>
    <hyperlink ref="M84" r:id="rId114" xr:uid="{00000000-0004-0000-0000-000071000000}"/>
    <hyperlink ref="X84" r:id="rId115" xr:uid="{00000000-0004-0000-0000-000072000000}"/>
    <hyperlink ref="M85" r:id="rId116" xr:uid="{00000000-0004-0000-0000-000073000000}"/>
    <hyperlink ref="X85" r:id="rId117" xr:uid="{00000000-0004-0000-0000-000074000000}"/>
    <hyperlink ref="M86" r:id="rId118" xr:uid="{00000000-0004-0000-0000-000075000000}"/>
    <hyperlink ref="X87" r:id="rId119" xr:uid="{00000000-0004-0000-0000-000076000000}"/>
    <hyperlink ref="X88" r:id="rId120" xr:uid="{00000000-0004-0000-0000-000077000000}"/>
    <hyperlink ref="M89" r:id="rId121" xr:uid="{00000000-0004-0000-0000-000078000000}"/>
    <hyperlink ref="M90" r:id="rId122" xr:uid="{00000000-0004-0000-0000-000079000000}"/>
    <hyperlink ref="X90" r:id="rId123" xr:uid="{00000000-0004-0000-0000-00007A000000}"/>
    <hyperlink ref="M91" r:id="rId124" xr:uid="{00000000-0004-0000-0000-00007B000000}"/>
    <hyperlink ref="X92" r:id="rId125" xr:uid="{00000000-0004-0000-0000-00007C000000}"/>
    <hyperlink ref="X93" r:id="rId126" xr:uid="{00000000-0004-0000-0000-00007D000000}"/>
    <hyperlink ref="M94" r:id="rId127" xr:uid="{00000000-0004-0000-0000-00007E000000}"/>
    <hyperlink ref="X95" r:id="rId128" xr:uid="{00000000-0004-0000-0000-00007F000000}"/>
    <hyperlink ref="X96" r:id="rId129" xr:uid="{00000000-0004-0000-0000-000080000000}"/>
    <hyperlink ref="M97" r:id="rId130" xr:uid="{00000000-0004-0000-0000-000081000000}"/>
    <hyperlink ref="X98" r:id="rId131" xr:uid="{00000000-0004-0000-0000-000082000000}"/>
    <hyperlink ref="X99" r:id="rId132" xr:uid="{00000000-0004-0000-0000-000083000000}"/>
    <hyperlink ref="M100" r:id="rId133" xr:uid="{00000000-0004-0000-0000-000084000000}"/>
    <hyperlink ref="M101" r:id="rId134" xr:uid="{00000000-0004-0000-0000-000085000000}"/>
    <hyperlink ref="M102" r:id="rId135" xr:uid="{00000000-0004-0000-0000-000086000000}"/>
    <hyperlink ref="X103" r:id="rId136" xr:uid="{00000000-0004-0000-0000-000087000000}"/>
    <hyperlink ref="X104" r:id="rId137" xr:uid="{00000000-0004-0000-0000-000088000000}"/>
    <hyperlink ref="M105" r:id="rId138" xr:uid="{00000000-0004-0000-0000-000089000000}"/>
    <hyperlink ref="X106" r:id="rId139" xr:uid="{00000000-0004-0000-0000-00008A000000}"/>
    <hyperlink ref="X107" r:id="rId140" xr:uid="{00000000-0004-0000-0000-00008B000000}"/>
    <hyperlink ref="M108" r:id="rId141" xr:uid="{00000000-0004-0000-0000-00008C000000}"/>
    <hyperlink ref="X109" r:id="rId142" xr:uid="{00000000-0004-0000-0000-00008D000000}"/>
    <hyperlink ref="X110" r:id="rId143" xr:uid="{00000000-0004-0000-0000-00008E000000}"/>
    <hyperlink ref="M111" r:id="rId144" xr:uid="{00000000-0004-0000-0000-00008F000000}"/>
    <hyperlink ref="M112" r:id="rId145" xr:uid="{00000000-0004-0000-0000-000090000000}"/>
    <hyperlink ref="X112" r:id="rId146" xr:uid="{00000000-0004-0000-0000-000091000000}"/>
    <hyperlink ref="M113" r:id="rId147" xr:uid="{00000000-0004-0000-0000-000092000000}"/>
    <hyperlink ref="X114" r:id="rId148" xr:uid="{00000000-0004-0000-0000-000093000000}"/>
    <hyperlink ref="X115" r:id="rId149" xr:uid="{00000000-0004-0000-0000-000094000000}"/>
    <hyperlink ref="M116" r:id="rId150" xr:uid="{00000000-0004-0000-0000-000095000000}"/>
    <hyperlink ref="X117" r:id="rId151" xr:uid="{00000000-0004-0000-0000-000096000000}"/>
    <hyperlink ref="X118" r:id="rId152" xr:uid="{00000000-0004-0000-0000-000097000000}"/>
    <hyperlink ref="M119" r:id="rId153" xr:uid="{00000000-0004-0000-0000-000098000000}"/>
    <hyperlink ref="X120" r:id="rId154" xr:uid="{00000000-0004-0000-0000-000099000000}"/>
    <hyperlink ref="X121" r:id="rId155" xr:uid="{00000000-0004-0000-0000-00009A000000}"/>
    <hyperlink ref="M122" r:id="rId156" xr:uid="{00000000-0004-0000-0000-00009B000000}"/>
    <hyperlink ref="M123" r:id="rId157" xr:uid="{00000000-0004-0000-0000-00009C000000}"/>
    <hyperlink ref="M124" r:id="rId158" xr:uid="{00000000-0004-0000-0000-00009D000000}"/>
    <hyperlink ref="X124" r:id="rId159" xr:uid="{00000000-0004-0000-0000-00009E000000}"/>
    <hyperlink ref="M125" r:id="rId160" xr:uid="{00000000-0004-0000-0000-00009F000000}"/>
    <hyperlink ref="X125" r:id="rId161" xr:uid="{00000000-0004-0000-0000-0000A0000000}"/>
    <hyperlink ref="M126" r:id="rId162" xr:uid="{00000000-0004-0000-0000-0000A1000000}"/>
    <hyperlink ref="X126" r:id="rId163" xr:uid="{00000000-0004-0000-0000-0000A2000000}"/>
    <hyperlink ref="M127" r:id="rId164" xr:uid="{00000000-0004-0000-0000-0000A3000000}"/>
    <hyperlink ref="M128" r:id="rId165" xr:uid="{00000000-0004-0000-0000-0000A4000000}"/>
    <hyperlink ref="X128" r:id="rId166" xr:uid="{00000000-0004-0000-0000-0000A5000000}"/>
    <hyperlink ref="M129" r:id="rId167" xr:uid="{00000000-0004-0000-0000-0000A6000000}"/>
    <hyperlink ref="X129" r:id="rId168" xr:uid="{00000000-0004-0000-0000-0000A7000000}"/>
    <hyperlink ref="M130" r:id="rId169" xr:uid="{00000000-0004-0000-0000-0000A8000000}"/>
    <hyperlink ref="X130" r:id="rId170" xr:uid="{00000000-0004-0000-0000-0000A9000000}"/>
    <hyperlink ref="M131" r:id="rId171" xr:uid="{00000000-0004-0000-0000-0000AA000000}"/>
    <hyperlink ref="X131" r:id="rId172" xr:uid="{00000000-0004-0000-0000-0000AB000000}"/>
    <hyperlink ref="M132" r:id="rId173" xr:uid="{00000000-0004-0000-0000-0000AC000000}"/>
    <hyperlink ref="M133" r:id="rId174" xr:uid="{00000000-0004-0000-0000-0000AD000000}"/>
    <hyperlink ref="M134" r:id="rId175" xr:uid="{00000000-0004-0000-0000-0000AE000000}"/>
    <hyperlink ref="X134" r:id="rId176" xr:uid="{00000000-0004-0000-0000-0000AF000000}"/>
    <hyperlink ref="M135" r:id="rId177" xr:uid="{00000000-0004-0000-0000-0000B0000000}"/>
    <hyperlink ref="X135" r:id="rId178" xr:uid="{00000000-0004-0000-0000-0000B1000000}"/>
    <hyperlink ref="AK1" r:id="rId179" xr:uid="{00000000-0004-0000-0000-0000B2000000}"/>
    <hyperlink ref="Z2" r:id="rId180" xr:uid="{00000000-0004-0000-0000-0000B3000000}"/>
    <hyperlink ref="AK2" r:id="rId181" xr:uid="{00000000-0004-0000-0000-0000B4000000}"/>
    <hyperlink ref="Z3" r:id="rId182" xr:uid="{00000000-0004-0000-0000-0000B5000000}"/>
    <hyperlink ref="Z4" r:id="rId183" xr:uid="{00000000-0004-0000-0000-0000B6000000}"/>
    <hyperlink ref="AK4" r:id="rId184" xr:uid="{00000000-0004-0000-0000-0000B7000000}"/>
    <hyperlink ref="Z5" r:id="rId185" xr:uid="{00000000-0004-0000-0000-0000B8000000}"/>
    <hyperlink ref="AK6" r:id="rId186" xr:uid="{00000000-0004-0000-0000-0000B9000000}"/>
    <hyperlink ref="AK7" r:id="rId187" xr:uid="{00000000-0004-0000-0000-0000BA000000}"/>
    <hyperlink ref="Z8" r:id="rId188" xr:uid="{00000000-0004-0000-0000-0000BB000000}"/>
    <hyperlink ref="AK9" r:id="rId189" xr:uid="{00000000-0004-0000-0000-0000BC000000}"/>
    <hyperlink ref="AK10" r:id="rId190" xr:uid="{00000000-0004-0000-0000-0000BD000000}"/>
    <hyperlink ref="Z11" r:id="rId191" xr:uid="{00000000-0004-0000-0000-0000BE000000}"/>
    <hyperlink ref="Z12" r:id="rId192" xr:uid="{00000000-0004-0000-0000-0000BF000000}"/>
    <hyperlink ref="AK12" r:id="rId193" xr:uid="{00000000-0004-0000-0000-0000C0000000}"/>
    <hyperlink ref="Z13" r:id="rId194" xr:uid="{00000000-0004-0000-0000-0000C1000000}"/>
    <hyperlink ref="AK13" r:id="rId195" xr:uid="{00000000-0004-0000-0000-0000C2000000}"/>
    <hyperlink ref="Z14" r:id="rId196" xr:uid="{00000000-0004-0000-0000-0000C3000000}"/>
    <hyperlink ref="AK14" r:id="rId197" xr:uid="{00000000-0004-0000-0000-0000C4000000}"/>
    <hyperlink ref="Z15" r:id="rId198" xr:uid="{00000000-0004-0000-0000-0000C5000000}"/>
    <hyperlink ref="AK15" r:id="rId199" xr:uid="{00000000-0004-0000-0000-0000C6000000}"/>
    <hyperlink ref="Z16" r:id="rId200" xr:uid="{00000000-0004-0000-0000-0000C7000000}"/>
    <hyperlink ref="AK17" r:id="rId201" xr:uid="{00000000-0004-0000-0000-0000C8000000}"/>
    <hyperlink ref="AK18" r:id="rId202" xr:uid="{00000000-0004-0000-0000-0000C9000000}"/>
    <hyperlink ref="Z19" r:id="rId203" xr:uid="{00000000-0004-0000-0000-0000CA000000}"/>
    <hyperlink ref="Z20" r:id="rId204" xr:uid="{00000000-0004-0000-0000-0000CB000000}"/>
    <hyperlink ref="AK20" r:id="rId205" xr:uid="{00000000-0004-0000-0000-0000CC000000}"/>
    <hyperlink ref="Z21" r:id="rId206" xr:uid="{00000000-0004-0000-0000-0000CD000000}"/>
    <hyperlink ref="AK21" r:id="rId207" xr:uid="{00000000-0004-0000-0000-0000CE000000}"/>
    <hyperlink ref="Z22" r:id="rId208" xr:uid="{00000000-0004-0000-0000-0000CF000000}"/>
    <hyperlink ref="AK22" r:id="rId209" xr:uid="{00000000-0004-0000-0000-0000D0000000}"/>
    <hyperlink ref="Z23" r:id="rId210" xr:uid="{00000000-0004-0000-0000-0000D1000000}"/>
    <hyperlink ref="Z24" r:id="rId211" xr:uid="{00000000-0004-0000-0000-0000D2000000}"/>
    <hyperlink ref="AK24" r:id="rId212" xr:uid="{00000000-0004-0000-0000-0000D3000000}"/>
    <hyperlink ref="Z25" r:id="rId213" xr:uid="{00000000-0004-0000-0000-0000D4000000}"/>
    <hyperlink ref="AK25" r:id="rId214" xr:uid="{00000000-0004-0000-0000-0000D5000000}"/>
    <hyperlink ref="Z26" r:id="rId215" xr:uid="{00000000-0004-0000-0000-0000D6000000}"/>
    <hyperlink ref="AK26" r:id="rId216" xr:uid="{00000000-0004-0000-0000-0000D7000000}"/>
    <hyperlink ref="Z27" r:id="rId217" xr:uid="{00000000-0004-0000-0000-0000D8000000}"/>
    <hyperlink ref="AK27" r:id="rId218" xr:uid="{00000000-0004-0000-0000-0000D9000000}"/>
    <hyperlink ref="Z28" r:id="rId219" xr:uid="{00000000-0004-0000-0000-0000DA000000}"/>
    <hyperlink ref="AK29" r:id="rId220" xr:uid="{00000000-0004-0000-0000-0000DB000000}"/>
    <hyperlink ref="AK30" r:id="rId221" xr:uid="{00000000-0004-0000-0000-0000DC000000}"/>
    <hyperlink ref="Z31" r:id="rId222" xr:uid="{00000000-0004-0000-0000-0000DD000000}"/>
    <hyperlink ref="Z32" r:id="rId223" xr:uid="{00000000-0004-0000-0000-0000DE000000}"/>
    <hyperlink ref="AK32" r:id="rId224" xr:uid="{00000000-0004-0000-0000-0000DF000000}"/>
    <hyperlink ref="Z33" r:id="rId225" xr:uid="{00000000-0004-0000-0000-0000E0000000}"/>
    <hyperlink ref="AK33" r:id="rId226" xr:uid="{00000000-0004-0000-0000-0000E1000000}"/>
    <hyperlink ref="Z34" r:id="rId227" xr:uid="{00000000-0004-0000-0000-0000E2000000}"/>
    <hyperlink ref="AK34" r:id="rId228" xr:uid="{00000000-0004-0000-0000-0000E3000000}"/>
    <hyperlink ref="Z35" r:id="rId229" xr:uid="{00000000-0004-0000-0000-0000E4000000}"/>
    <hyperlink ref="AK35" r:id="rId230" xr:uid="{00000000-0004-0000-0000-0000E5000000}"/>
    <hyperlink ref="Z36" r:id="rId231" xr:uid="{00000000-0004-0000-0000-0000E6000000}"/>
    <hyperlink ref="Z37" r:id="rId232" xr:uid="{00000000-0004-0000-0000-0000E7000000}"/>
    <hyperlink ref="Z38" r:id="rId233" xr:uid="{00000000-0004-0000-0000-0000E8000000}"/>
    <hyperlink ref="AK38" r:id="rId234" xr:uid="{00000000-0004-0000-0000-0000E9000000}"/>
    <hyperlink ref="Z39" r:id="rId235" xr:uid="{00000000-0004-0000-0000-0000EA000000}"/>
    <hyperlink ref="AK40" r:id="rId236" xr:uid="{00000000-0004-0000-0000-0000EB000000}"/>
    <hyperlink ref="AK41" r:id="rId237" xr:uid="{00000000-0004-0000-0000-0000EC000000}"/>
    <hyperlink ref="Z42" r:id="rId238" xr:uid="{00000000-0004-0000-0000-0000ED000000}"/>
    <hyperlink ref="AK43" r:id="rId239" xr:uid="{00000000-0004-0000-0000-0000EE000000}"/>
    <hyperlink ref="AK44" r:id="rId240" xr:uid="{00000000-0004-0000-0000-0000EF000000}"/>
    <hyperlink ref="Z45" r:id="rId241" xr:uid="{00000000-0004-0000-0000-0000F0000000}"/>
    <hyperlink ref="Z46" r:id="rId242" xr:uid="{00000000-0004-0000-0000-0000F1000000}"/>
    <hyperlink ref="AK46" r:id="rId243" xr:uid="{00000000-0004-0000-0000-0000F2000000}"/>
    <hyperlink ref="Z47" r:id="rId244" xr:uid="{00000000-0004-0000-0000-0000F3000000}"/>
    <hyperlink ref="AK48" r:id="rId245" xr:uid="{00000000-0004-0000-0000-0000F4000000}"/>
    <hyperlink ref="AK49" r:id="rId246" xr:uid="{00000000-0004-0000-0000-0000F5000000}"/>
    <hyperlink ref="Z50" r:id="rId247" xr:uid="{00000000-0004-0000-0000-0000F6000000}"/>
    <hyperlink ref="AK51" r:id="rId248" xr:uid="{00000000-0004-0000-0000-0000F7000000}"/>
    <hyperlink ref="AK52" r:id="rId249" xr:uid="{00000000-0004-0000-0000-0000F8000000}"/>
    <hyperlink ref="Z53" r:id="rId250" xr:uid="{00000000-0004-0000-0000-0000F9000000}"/>
    <hyperlink ref="AK53" r:id="rId251" xr:uid="{00000000-0004-0000-0000-0000FA000000}"/>
    <hyperlink ref="Z54" r:id="rId252" xr:uid="{00000000-0004-0000-0000-0000FB000000}"/>
    <hyperlink ref="Z55" r:id="rId253" xr:uid="{00000000-0004-0000-0000-0000FC000000}"/>
    <hyperlink ref="Z56" r:id="rId254" xr:uid="{00000000-0004-0000-0000-0000FD000000}"/>
    <hyperlink ref="AK56" r:id="rId255" xr:uid="{00000000-0004-0000-0000-0000FE000000}"/>
    <hyperlink ref="Z57" r:id="rId256" xr:uid="{00000000-0004-0000-0000-0000FF000000}"/>
    <hyperlink ref="AK57" r:id="rId257" xr:uid="{00000000-0004-0000-0000-000000010000}"/>
    <hyperlink ref="Z58" r:id="rId258" xr:uid="{00000000-0004-0000-0000-000001010000}"/>
    <hyperlink ref="AK59" r:id="rId259" xr:uid="{00000000-0004-0000-0000-000002010000}"/>
    <hyperlink ref="AK60" r:id="rId260" xr:uid="{00000000-0004-0000-0000-000003010000}"/>
    <hyperlink ref="Z61" r:id="rId261" xr:uid="{00000000-0004-0000-0000-000004010000}"/>
    <hyperlink ref="Z62" r:id="rId262" xr:uid="{00000000-0004-0000-0000-000005010000}"/>
    <hyperlink ref="AK62" r:id="rId263" xr:uid="{00000000-0004-0000-0000-000006010000}"/>
    <hyperlink ref="Z63" r:id="rId264" xr:uid="{00000000-0004-0000-0000-000007010000}"/>
    <hyperlink ref="AK63" r:id="rId265" xr:uid="{00000000-0004-0000-0000-000008010000}"/>
    <hyperlink ref="Z64" r:id="rId266" xr:uid="{00000000-0004-0000-0000-000009010000}"/>
    <hyperlink ref="AK64" r:id="rId267" xr:uid="{00000000-0004-0000-0000-00000A010000}"/>
    <hyperlink ref="Z65" r:id="rId268" xr:uid="{00000000-0004-0000-0000-00000B010000}"/>
    <hyperlink ref="AK65" r:id="rId269" xr:uid="{00000000-0004-0000-0000-00000C010000}"/>
    <hyperlink ref="Z66" r:id="rId270" xr:uid="{00000000-0004-0000-0000-00000D010000}"/>
    <hyperlink ref="Z67" r:id="rId271" xr:uid="{00000000-0004-0000-0000-00000E010000}"/>
    <hyperlink ref="Z68" r:id="rId272" xr:uid="{00000000-0004-0000-0000-00000F010000}"/>
    <hyperlink ref="AK68" r:id="rId273" xr:uid="{00000000-0004-0000-0000-000010010000}"/>
    <hyperlink ref="Z69" r:id="rId274" xr:uid="{00000000-0004-0000-0000-000011010000}"/>
    <hyperlink ref="AK70" r:id="rId275" xr:uid="{00000000-0004-0000-0000-000012010000}"/>
    <hyperlink ref="AK71" r:id="rId276" xr:uid="{00000000-0004-0000-0000-000013010000}"/>
    <hyperlink ref="Z72" r:id="rId277" xr:uid="{00000000-0004-0000-0000-000014010000}"/>
    <hyperlink ref="AK72" r:id="rId278" xr:uid="{00000000-0004-0000-0000-000015010000}"/>
    <hyperlink ref="Z73" r:id="rId279" xr:uid="{00000000-0004-0000-0000-000016010000}"/>
    <hyperlink ref="Z74" r:id="rId280" xr:uid="{00000000-0004-0000-0000-000017010000}"/>
    <hyperlink ref="AK74" r:id="rId281" xr:uid="{00000000-0004-0000-0000-000018010000}"/>
    <hyperlink ref="Z75" r:id="rId282" xr:uid="{00000000-0004-0000-0000-000019010000}"/>
    <hyperlink ref="AK76" r:id="rId283" xr:uid="{00000000-0004-0000-0000-00001A010000}"/>
    <hyperlink ref="AK77" r:id="rId284" xr:uid="{00000000-0004-0000-0000-00001B010000}"/>
    <hyperlink ref="Z78" r:id="rId285" xr:uid="{00000000-0004-0000-0000-00001C010000}"/>
    <hyperlink ref="AK79" r:id="rId286" xr:uid="{00000000-0004-0000-0000-00001D010000}"/>
    <hyperlink ref="AK80" r:id="rId287" xr:uid="{00000000-0004-0000-0000-00001E010000}"/>
    <hyperlink ref="Z81" r:id="rId288" xr:uid="{00000000-0004-0000-0000-00001F010000}"/>
    <hyperlink ref="AK81" r:id="rId289" xr:uid="{00000000-0004-0000-0000-000020010000}"/>
    <hyperlink ref="Z82" r:id="rId290" xr:uid="{00000000-0004-0000-0000-000021010000}"/>
    <hyperlink ref="Z83" r:id="rId291" xr:uid="{00000000-0004-0000-0000-000022010000}"/>
    <hyperlink ref="Z84" r:id="rId292" xr:uid="{00000000-0004-0000-0000-000023010000}"/>
    <hyperlink ref="AK84" r:id="rId293" xr:uid="{00000000-0004-0000-0000-000024010000}"/>
    <hyperlink ref="Z85" r:id="rId294" xr:uid="{00000000-0004-0000-0000-000025010000}"/>
    <hyperlink ref="AK85" r:id="rId295" xr:uid="{00000000-0004-0000-0000-000026010000}"/>
    <hyperlink ref="Z86" r:id="rId296" xr:uid="{00000000-0004-0000-0000-000027010000}"/>
    <hyperlink ref="AK87" r:id="rId297" xr:uid="{00000000-0004-0000-0000-000028010000}"/>
    <hyperlink ref="AK88" r:id="rId298" xr:uid="{00000000-0004-0000-0000-000029010000}"/>
    <hyperlink ref="Z89" r:id="rId299" xr:uid="{00000000-0004-0000-0000-00002A010000}"/>
    <hyperlink ref="Z90" r:id="rId300" xr:uid="{00000000-0004-0000-0000-00002B010000}"/>
    <hyperlink ref="AK90" r:id="rId301" xr:uid="{00000000-0004-0000-0000-00002C010000}"/>
    <hyperlink ref="Z91" r:id="rId302" xr:uid="{00000000-0004-0000-0000-00002D010000}"/>
    <hyperlink ref="AK92" r:id="rId303" xr:uid="{00000000-0004-0000-0000-00002E010000}"/>
    <hyperlink ref="AK93" r:id="rId304" xr:uid="{00000000-0004-0000-0000-00002F010000}"/>
    <hyperlink ref="Z94" r:id="rId305" xr:uid="{00000000-0004-0000-0000-000030010000}"/>
    <hyperlink ref="AK95" r:id="rId306" xr:uid="{00000000-0004-0000-0000-000031010000}"/>
    <hyperlink ref="AK96" r:id="rId307" xr:uid="{00000000-0004-0000-0000-000032010000}"/>
    <hyperlink ref="Z97" r:id="rId308" xr:uid="{00000000-0004-0000-0000-000033010000}"/>
    <hyperlink ref="AK98" r:id="rId309" xr:uid="{00000000-0004-0000-0000-000034010000}"/>
    <hyperlink ref="AK99" r:id="rId310" xr:uid="{00000000-0004-0000-0000-000035010000}"/>
    <hyperlink ref="Z100" r:id="rId311" xr:uid="{00000000-0004-0000-0000-000036010000}"/>
    <hyperlink ref="Z101" r:id="rId312" xr:uid="{00000000-0004-0000-0000-000037010000}"/>
    <hyperlink ref="Z102" r:id="rId313" xr:uid="{00000000-0004-0000-0000-000038010000}"/>
    <hyperlink ref="AK103" r:id="rId314" xr:uid="{00000000-0004-0000-0000-000039010000}"/>
    <hyperlink ref="AK104" r:id="rId315" xr:uid="{00000000-0004-0000-0000-00003A010000}"/>
    <hyperlink ref="Z105" r:id="rId316" xr:uid="{00000000-0004-0000-0000-00003B010000}"/>
    <hyperlink ref="AK106" r:id="rId317" xr:uid="{00000000-0004-0000-0000-00003C010000}"/>
    <hyperlink ref="AK107" r:id="rId318" xr:uid="{00000000-0004-0000-0000-00003D010000}"/>
    <hyperlink ref="Z108" r:id="rId319" xr:uid="{00000000-0004-0000-0000-00003E010000}"/>
    <hyperlink ref="AK109" r:id="rId320" xr:uid="{00000000-0004-0000-0000-00003F010000}"/>
    <hyperlink ref="AK110" r:id="rId321" xr:uid="{00000000-0004-0000-0000-000040010000}"/>
    <hyperlink ref="Z111" r:id="rId322" xr:uid="{00000000-0004-0000-0000-000041010000}"/>
    <hyperlink ref="Z112" r:id="rId323" xr:uid="{00000000-0004-0000-0000-000042010000}"/>
    <hyperlink ref="AK112" r:id="rId324" xr:uid="{00000000-0004-0000-0000-000043010000}"/>
    <hyperlink ref="Z113" r:id="rId325" xr:uid="{00000000-0004-0000-0000-000044010000}"/>
    <hyperlink ref="AK114" r:id="rId326" xr:uid="{00000000-0004-0000-0000-000045010000}"/>
    <hyperlink ref="AK115" r:id="rId327" xr:uid="{00000000-0004-0000-0000-000046010000}"/>
    <hyperlink ref="Z116" r:id="rId328" xr:uid="{00000000-0004-0000-0000-000047010000}"/>
    <hyperlink ref="AK117" r:id="rId329" xr:uid="{00000000-0004-0000-0000-000048010000}"/>
    <hyperlink ref="AK118" r:id="rId330" xr:uid="{00000000-0004-0000-0000-000049010000}"/>
    <hyperlink ref="Z119" r:id="rId331" xr:uid="{00000000-0004-0000-0000-00004A010000}"/>
    <hyperlink ref="AK120" r:id="rId332" xr:uid="{00000000-0004-0000-0000-00004B010000}"/>
    <hyperlink ref="AK121" r:id="rId333" xr:uid="{00000000-0004-0000-0000-00004C010000}"/>
    <hyperlink ref="Z122" r:id="rId334" xr:uid="{00000000-0004-0000-0000-00004D010000}"/>
    <hyperlink ref="Z123" r:id="rId335" xr:uid="{00000000-0004-0000-0000-00004E010000}"/>
    <hyperlink ref="Z124" r:id="rId336" xr:uid="{00000000-0004-0000-0000-00004F010000}"/>
    <hyperlink ref="AK124" r:id="rId337" xr:uid="{00000000-0004-0000-0000-000050010000}"/>
    <hyperlink ref="Z125" r:id="rId338" xr:uid="{00000000-0004-0000-0000-000051010000}"/>
    <hyperlink ref="AK125" r:id="rId339" xr:uid="{00000000-0004-0000-0000-000052010000}"/>
    <hyperlink ref="Z126" r:id="rId340" xr:uid="{00000000-0004-0000-0000-000053010000}"/>
    <hyperlink ref="AK126" r:id="rId341" xr:uid="{00000000-0004-0000-0000-000054010000}"/>
    <hyperlink ref="Z127" r:id="rId342" xr:uid="{00000000-0004-0000-0000-000055010000}"/>
    <hyperlink ref="Z128" r:id="rId343" xr:uid="{00000000-0004-0000-0000-000056010000}"/>
    <hyperlink ref="AK128" r:id="rId344" xr:uid="{00000000-0004-0000-0000-000057010000}"/>
    <hyperlink ref="Z129" r:id="rId345" xr:uid="{00000000-0004-0000-0000-000058010000}"/>
    <hyperlink ref="AK129" r:id="rId346" xr:uid="{00000000-0004-0000-0000-000059010000}"/>
    <hyperlink ref="Z130" r:id="rId347" xr:uid="{00000000-0004-0000-0000-00005A010000}"/>
    <hyperlink ref="AK130" r:id="rId348" xr:uid="{00000000-0004-0000-0000-00005B010000}"/>
    <hyperlink ref="Z131" r:id="rId349" xr:uid="{00000000-0004-0000-0000-00005C010000}"/>
    <hyperlink ref="AK131" r:id="rId350" xr:uid="{00000000-0004-0000-0000-00005D010000}"/>
    <hyperlink ref="Z132" r:id="rId351" xr:uid="{00000000-0004-0000-0000-00005E010000}"/>
    <hyperlink ref="Z133" r:id="rId352" xr:uid="{00000000-0004-0000-0000-00005F010000}"/>
    <hyperlink ref="Z134" r:id="rId353" xr:uid="{00000000-0004-0000-0000-000060010000}"/>
    <hyperlink ref="AK134" r:id="rId354" xr:uid="{00000000-0004-0000-0000-000061010000}"/>
    <hyperlink ref="Z135" r:id="rId355" xr:uid="{00000000-0004-0000-0000-000062010000}"/>
    <hyperlink ref="AK135" r:id="rId356" xr:uid="{00000000-0004-0000-0000-000063010000}"/>
    <hyperlink ref="AX1" r:id="rId357" xr:uid="{00000000-0004-0000-0000-000064010000}"/>
    <hyperlink ref="AM2" r:id="rId358" xr:uid="{00000000-0004-0000-0000-000065010000}"/>
    <hyperlink ref="AM3" r:id="rId359" xr:uid="{00000000-0004-0000-0000-000066010000}"/>
    <hyperlink ref="AX3" r:id="rId360" xr:uid="{00000000-0004-0000-0000-000067010000}"/>
    <hyperlink ref="AM4" r:id="rId361" xr:uid="{00000000-0004-0000-0000-000068010000}"/>
    <hyperlink ref="AX5" r:id="rId362" xr:uid="{00000000-0004-0000-0000-000069010000}"/>
    <hyperlink ref="AX6" r:id="rId363" xr:uid="{00000000-0004-0000-0000-00006A010000}"/>
    <hyperlink ref="AM7" r:id="rId364" xr:uid="{00000000-0004-0000-0000-00006B010000}"/>
    <hyperlink ref="AX8" r:id="rId365" xr:uid="{00000000-0004-0000-0000-00006C010000}"/>
    <hyperlink ref="AX9" r:id="rId366" xr:uid="{00000000-0004-0000-0000-00006D010000}"/>
    <hyperlink ref="AM10" r:id="rId367" xr:uid="{00000000-0004-0000-0000-00006E010000}"/>
    <hyperlink ref="AM11" r:id="rId368" xr:uid="{00000000-0004-0000-0000-00006F010000}"/>
    <hyperlink ref="AX11" r:id="rId369" xr:uid="{00000000-0004-0000-0000-000070010000}"/>
    <hyperlink ref="AM12" r:id="rId370" xr:uid="{00000000-0004-0000-0000-000071010000}"/>
    <hyperlink ref="AX12" r:id="rId371" xr:uid="{00000000-0004-0000-0000-000072010000}"/>
    <hyperlink ref="AM13" r:id="rId372" xr:uid="{00000000-0004-0000-0000-000073010000}"/>
    <hyperlink ref="AX13" r:id="rId373" xr:uid="{00000000-0004-0000-0000-000074010000}"/>
    <hyperlink ref="AM14" r:id="rId374" xr:uid="{00000000-0004-0000-0000-000075010000}"/>
    <hyperlink ref="AX14" r:id="rId375" xr:uid="{00000000-0004-0000-0000-000076010000}"/>
    <hyperlink ref="AM15" r:id="rId376" xr:uid="{00000000-0004-0000-0000-000077010000}"/>
    <hyperlink ref="AM16" r:id="rId377" xr:uid="{00000000-0004-0000-0000-000078010000}"/>
    <hyperlink ref="AX16" r:id="rId378" xr:uid="{00000000-0004-0000-0000-000079010000}"/>
    <hyperlink ref="AM17" r:id="rId379" xr:uid="{00000000-0004-0000-0000-00007A010000}"/>
    <hyperlink ref="AX17" r:id="rId380" xr:uid="{00000000-0004-0000-0000-00007B010000}"/>
    <hyperlink ref="AM18" r:id="rId381" xr:uid="{00000000-0004-0000-0000-00007C010000}"/>
    <hyperlink ref="AX18" r:id="rId382" xr:uid="{00000000-0004-0000-0000-00007D010000}"/>
    <hyperlink ref="AM19" r:id="rId383" xr:uid="{00000000-0004-0000-0000-00007E010000}"/>
    <hyperlink ref="AM20" r:id="rId384" xr:uid="{00000000-0004-0000-0000-00007F010000}"/>
    <hyperlink ref="AX20" r:id="rId385" xr:uid="{00000000-0004-0000-0000-000080010000}"/>
    <hyperlink ref="AM21" r:id="rId386" xr:uid="{00000000-0004-0000-0000-000081010000}"/>
    <hyperlink ref="AX21" r:id="rId387" xr:uid="{00000000-0004-0000-0000-000082010000}"/>
    <hyperlink ref="AM22" r:id="rId388" xr:uid="{00000000-0004-0000-0000-000083010000}"/>
    <hyperlink ref="AX22" r:id="rId389" xr:uid="{00000000-0004-0000-0000-000084010000}"/>
    <hyperlink ref="AM23" r:id="rId390" xr:uid="{00000000-0004-0000-0000-000085010000}"/>
    <hyperlink ref="AX23" r:id="rId391" xr:uid="{00000000-0004-0000-0000-000086010000}"/>
    <hyperlink ref="AM24" r:id="rId392" xr:uid="{00000000-0004-0000-0000-000087010000}"/>
    <hyperlink ref="AM25" r:id="rId393" xr:uid="{00000000-0004-0000-0000-000088010000}"/>
    <hyperlink ref="AX25" r:id="rId394" xr:uid="{00000000-0004-0000-0000-000089010000}"/>
    <hyperlink ref="AM26" r:id="rId395" xr:uid="{00000000-0004-0000-0000-00008A010000}"/>
    <hyperlink ref="AX26" r:id="rId396" xr:uid="{00000000-0004-0000-0000-00008B010000}"/>
    <hyperlink ref="AM27" r:id="rId397" xr:uid="{00000000-0004-0000-0000-00008C010000}"/>
    <hyperlink ref="AX27" r:id="rId398" xr:uid="{00000000-0004-0000-0000-00008D010000}"/>
    <hyperlink ref="AM28" r:id="rId399" xr:uid="{00000000-0004-0000-0000-00008E010000}"/>
    <hyperlink ref="AX28" r:id="rId400" xr:uid="{00000000-0004-0000-0000-00008F010000}"/>
    <hyperlink ref="AM29" r:id="rId401" xr:uid="{00000000-0004-0000-0000-000090010000}"/>
    <hyperlink ref="AM30" r:id="rId402" xr:uid="{00000000-0004-0000-0000-000091010000}"/>
    <hyperlink ref="AM31" r:id="rId403" xr:uid="{00000000-0004-0000-0000-000092010000}"/>
    <hyperlink ref="AX31" r:id="rId404" xr:uid="{00000000-0004-0000-0000-000093010000}"/>
    <hyperlink ref="AM32" r:id="rId405" xr:uid="{00000000-0004-0000-0000-000094010000}"/>
    <hyperlink ref="AX33" r:id="rId406" xr:uid="{00000000-0004-0000-0000-000095010000}"/>
    <hyperlink ref="AX34" r:id="rId407" xr:uid="{00000000-0004-0000-0000-000096010000}"/>
    <hyperlink ref="AM35" r:id="rId408" xr:uid="{00000000-0004-0000-0000-000097010000}"/>
    <hyperlink ref="AM36" r:id="rId409" xr:uid="{00000000-0004-0000-0000-000098010000}"/>
    <hyperlink ref="AX36" r:id="rId410" xr:uid="{00000000-0004-0000-0000-000099010000}"/>
    <hyperlink ref="AM37" r:id="rId411" xr:uid="{00000000-0004-0000-0000-00009A010000}"/>
    <hyperlink ref="AX38" r:id="rId412" xr:uid="{00000000-0004-0000-0000-00009B010000}"/>
    <hyperlink ref="AX39" r:id="rId413" xr:uid="{00000000-0004-0000-0000-00009C010000}"/>
    <hyperlink ref="AM40" r:id="rId414" xr:uid="{00000000-0004-0000-0000-00009D010000}"/>
    <hyperlink ref="AX41" r:id="rId415" xr:uid="{00000000-0004-0000-0000-00009E010000}"/>
    <hyperlink ref="AX42" r:id="rId416" xr:uid="{00000000-0004-0000-0000-00009F010000}"/>
    <hyperlink ref="AM43" r:id="rId417" xr:uid="{00000000-0004-0000-0000-0000A0010000}"/>
    <hyperlink ref="AX43" r:id="rId418" xr:uid="{00000000-0004-0000-0000-0000A1010000}"/>
    <hyperlink ref="AM44" r:id="rId419" xr:uid="{00000000-0004-0000-0000-0000A2010000}"/>
    <hyperlink ref="AM45" r:id="rId420" xr:uid="{00000000-0004-0000-0000-0000A3010000}"/>
    <hyperlink ref="AM46" r:id="rId421" xr:uid="{00000000-0004-0000-0000-0000A4010000}"/>
    <hyperlink ref="AX46" r:id="rId422" xr:uid="{00000000-0004-0000-0000-0000A5010000}"/>
    <hyperlink ref="AM47" r:id="rId423" xr:uid="{00000000-0004-0000-0000-0000A6010000}"/>
    <hyperlink ref="AX47" r:id="rId424" xr:uid="{00000000-0004-0000-0000-0000A7010000}"/>
    <hyperlink ref="AM48" r:id="rId425" xr:uid="{00000000-0004-0000-0000-0000A8010000}"/>
    <hyperlink ref="AM49" r:id="rId426" xr:uid="{00000000-0004-0000-0000-0000A9010000}"/>
    <hyperlink ref="AX49" r:id="rId427" xr:uid="{00000000-0004-0000-0000-0000AA010000}"/>
    <hyperlink ref="AM50" r:id="rId428" xr:uid="{00000000-0004-0000-0000-0000AB010000}"/>
    <hyperlink ref="AX50" r:id="rId429" xr:uid="{00000000-0004-0000-0000-0000AC010000}"/>
    <hyperlink ref="AM51" r:id="rId430" xr:uid="{00000000-0004-0000-0000-0000AD010000}"/>
    <hyperlink ref="AX51" r:id="rId431" xr:uid="{00000000-0004-0000-0000-0000AE010000}"/>
    <hyperlink ref="AM52" r:id="rId432" xr:uid="{00000000-0004-0000-0000-0000AF010000}"/>
    <hyperlink ref="AX52" r:id="rId433" xr:uid="{00000000-0004-0000-0000-0000B0010000}"/>
    <hyperlink ref="AM53" r:id="rId434" xr:uid="{00000000-0004-0000-0000-0000B1010000}"/>
    <hyperlink ref="AM54" r:id="rId435" xr:uid="{00000000-0004-0000-0000-0000B2010000}"/>
    <hyperlink ref="AM55" r:id="rId436" xr:uid="{00000000-0004-0000-0000-0000B3010000}"/>
    <hyperlink ref="AX55" r:id="rId437" xr:uid="{00000000-0004-0000-0000-0000B4010000}"/>
    <hyperlink ref="AM56" r:id="rId438" xr:uid="{00000000-0004-0000-0000-0000B5010000}"/>
    <hyperlink ref="AX57" r:id="rId439" xr:uid="{00000000-0004-0000-0000-0000B6010000}"/>
    <hyperlink ref="AX58" r:id="rId440" xr:uid="{00000000-0004-0000-0000-0000B7010000}"/>
    <hyperlink ref="AM59" r:id="rId441" xr:uid="{00000000-0004-0000-0000-0000B8010000}"/>
    <hyperlink ref="AM60" r:id="rId442" xr:uid="{00000000-0004-0000-0000-0000B9010000}"/>
    <hyperlink ref="AX60" r:id="rId443" xr:uid="{00000000-0004-0000-0000-0000BA010000}"/>
    <hyperlink ref="AM61" r:id="rId444" xr:uid="{00000000-0004-0000-0000-0000BB010000}"/>
    <hyperlink ref="AX62" r:id="rId445" xr:uid="{00000000-0004-0000-0000-0000BC010000}"/>
    <hyperlink ref="AX63" r:id="rId446" xr:uid="{00000000-0004-0000-0000-0000BD010000}"/>
    <hyperlink ref="AM64" r:id="rId447" xr:uid="{00000000-0004-0000-0000-0000BE010000}"/>
    <hyperlink ref="AX65" r:id="rId448" xr:uid="{00000000-0004-0000-0000-0000BF010000}"/>
    <hyperlink ref="AX66" r:id="rId449" xr:uid="{00000000-0004-0000-0000-0000C0010000}"/>
    <hyperlink ref="AM67" r:id="rId450" xr:uid="{00000000-0004-0000-0000-0000C1010000}"/>
    <hyperlink ref="AX67" r:id="rId451" xr:uid="{00000000-0004-0000-0000-0000C2010000}"/>
    <hyperlink ref="AM68" r:id="rId452" xr:uid="{00000000-0004-0000-0000-0000C3010000}"/>
    <hyperlink ref="AM69" r:id="rId453" xr:uid="{00000000-0004-0000-0000-0000C4010000}"/>
    <hyperlink ref="AM70" r:id="rId454" xr:uid="{00000000-0004-0000-0000-0000C5010000}"/>
    <hyperlink ref="AX70" r:id="rId455" xr:uid="{00000000-0004-0000-0000-0000C6010000}"/>
    <hyperlink ref="AM71" r:id="rId456" xr:uid="{00000000-0004-0000-0000-0000C7010000}"/>
    <hyperlink ref="AX71" r:id="rId457" xr:uid="{00000000-0004-0000-0000-0000C8010000}"/>
    <hyperlink ref="AM72" r:id="rId458" xr:uid="{00000000-0004-0000-0000-0000C9010000}"/>
    <hyperlink ref="AM73" r:id="rId459" xr:uid="{00000000-0004-0000-0000-0000CA010000}"/>
    <hyperlink ref="AX73" r:id="rId460" xr:uid="{00000000-0004-0000-0000-0000CB010000}"/>
    <hyperlink ref="AM74" r:id="rId461" xr:uid="{00000000-0004-0000-0000-0000CC010000}"/>
    <hyperlink ref="AX75" r:id="rId462" xr:uid="{00000000-0004-0000-0000-0000CD010000}"/>
    <hyperlink ref="AX76" r:id="rId463" xr:uid="{00000000-0004-0000-0000-0000CE010000}"/>
    <hyperlink ref="AM77" r:id="rId464" xr:uid="{00000000-0004-0000-0000-0000CF010000}"/>
    <hyperlink ref="AX78" r:id="rId465" xr:uid="{00000000-0004-0000-0000-0000D0010000}"/>
    <hyperlink ref="AX79" r:id="rId466" xr:uid="{00000000-0004-0000-0000-0000D1010000}"/>
    <hyperlink ref="AM80" r:id="rId467" xr:uid="{00000000-0004-0000-0000-0000D2010000}"/>
    <hyperlink ref="AX81" r:id="rId468" xr:uid="{00000000-0004-0000-0000-0000D3010000}"/>
    <hyperlink ref="AX82" r:id="rId469" xr:uid="{00000000-0004-0000-0000-0000D4010000}"/>
    <hyperlink ref="AM83" r:id="rId470" xr:uid="{00000000-0004-0000-0000-0000D5010000}"/>
    <hyperlink ref="AM84" r:id="rId471" xr:uid="{00000000-0004-0000-0000-0000D6010000}"/>
    <hyperlink ref="AM85" r:id="rId472" xr:uid="{00000000-0004-0000-0000-0000D7010000}"/>
    <hyperlink ref="AX86" r:id="rId473" xr:uid="{00000000-0004-0000-0000-0000D8010000}"/>
    <hyperlink ref="AX87" r:id="rId474" xr:uid="{00000000-0004-0000-0000-0000D9010000}"/>
    <hyperlink ref="AM88" r:id="rId475" xr:uid="{00000000-0004-0000-0000-0000DA010000}"/>
    <hyperlink ref="AX89" r:id="rId476" xr:uid="{00000000-0004-0000-0000-0000DB010000}"/>
    <hyperlink ref="AX90" r:id="rId477" xr:uid="{00000000-0004-0000-0000-0000DC010000}"/>
    <hyperlink ref="AM91" r:id="rId478" xr:uid="{00000000-0004-0000-0000-0000DD010000}"/>
    <hyperlink ref="AM92" r:id="rId479" xr:uid="{00000000-0004-0000-0000-0000DE010000}"/>
    <hyperlink ref="AX92" r:id="rId480" xr:uid="{00000000-0004-0000-0000-0000DF010000}"/>
    <hyperlink ref="AM93" r:id="rId481" xr:uid="{00000000-0004-0000-0000-0000E0010000}"/>
    <hyperlink ref="AX94" r:id="rId482" xr:uid="{00000000-0004-0000-0000-0000E1010000}"/>
    <hyperlink ref="AX95" r:id="rId483" xr:uid="{00000000-0004-0000-0000-0000E2010000}"/>
    <hyperlink ref="AM96" r:id="rId484" xr:uid="{00000000-0004-0000-0000-0000E3010000}"/>
    <hyperlink ref="AX97" r:id="rId485" xr:uid="{00000000-0004-0000-0000-0000E4010000}"/>
    <hyperlink ref="AX98" r:id="rId486" xr:uid="{00000000-0004-0000-0000-0000E5010000}"/>
    <hyperlink ref="AM99" r:id="rId487" xr:uid="{00000000-0004-0000-0000-0000E6010000}"/>
    <hyperlink ref="AX100" r:id="rId488" xr:uid="{00000000-0004-0000-0000-0000E7010000}"/>
    <hyperlink ref="AX101" r:id="rId489" xr:uid="{00000000-0004-0000-0000-0000E8010000}"/>
    <hyperlink ref="AM102" r:id="rId490" xr:uid="{00000000-0004-0000-0000-0000E9010000}"/>
    <hyperlink ref="AM103" r:id="rId491" xr:uid="{00000000-0004-0000-0000-0000EA010000}"/>
    <hyperlink ref="AM104" r:id="rId492" xr:uid="{00000000-0004-0000-0000-0000EB010000}"/>
    <hyperlink ref="AX104" r:id="rId493" xr:uid="{00000000-0004-0000-0000-0000EC010000}"/>
    <hyperlink ref="AM105" r:id="rId494" xr:uid="{00000000-0004-0000-0000-0000ED010000}"/>
    <hyperlink ref="AX105" r:id="rId495" xr:uid="{00000000-0004-0000-0000-0000EE010000}"/>
    <hyperlink ref="AM106" r:id="rId496" xr:uid="{00000000-0004-0000-0000-0000EF010000}"/>
    <hyperlink ref="AM107" r:id="rId497" xr:uid="{00000000-0004-0000-0000-0000F0010000}"/>
    <hyperlink ref="AX107" r:id="rId498" xr:uid="{00000000-0004-0000-0000-0000F1010000}"/>
    <hyperlink ref="AM108" r:id="rId499" xr:uid="{00000000-0004-0000-0000-0000F2010000}"/>
    <hyperlink ref="AX108" r:id="rId500" xr:uid="{00000000-0004-0000-0000-0000F3010000}"/>
    <hyperlink ref="AM109" r:id="rId501" xr:uid="{00000000-0004-0000-0000-0000F4010000}"/>
    <hyperlink ref="AX109" r:id="rId502" xr:uid="{00000000-0004-0000-0000-0000F5010000}"/>
    <hyperlink ref="AM110" r:id="rId503" xr:uid="{00000000-0004-0000-0000-0000F6010000}"/>
    <hyperlink ref="AX110" r:id="rId504" xr:uid="{00000000-0004-0000-0000-0000F7010000}"/>
    <hyperlink ref="AM111" r:id="rId505" xr:uid="{00000000-0004-0000-0000-0000F8010000}"/>
    <hyperlink ref="AM112" r:id="rId506" xr:uid="{00000000-0004-0000-0000-0000F9010000}"/>
    <hyperlink ref="AM113" r:id="rId507" xr:uid="{00000000-0004-0000-0000-0000FA010000}"/>
    <hyperlink ref="AX113" r:id="rId508" xr:uid="{00000000-0004-0000-0000-0000FB010000}"/>
    <hyperlink ref="AM114" r:id="rId509" xr:uid="{00000000-0004-0000-0000-0000FC010000}"/>
    <hyperlink ref="AX114" r:id="rId510" xr:uid="{00000000-0004-0000-0000-0000FD010000}"/>
    <hyperlink ref="BK1" r:id="rId511" xr:uid="{00000000-0004-0000-0000-0000FE010000}"/>
    <hyperlink ref="AZ2" r:id="rId512" xr:uid="{00000000-0004-0000-0000-0000FF010000}"/>
    <hyperlink ref="AZ3" r:id="rId513" xr:uid="{00000000-0004-0000-0000-000000020000}"/>
    <hyperlink ref="BK3" r:id="rId514" xr:uid="{00000000-0004-0000-0000-000001020000}"/>
    <hyperlink ref="AZ4" r:id="rId515" xr:uid="{00000000-0004-0000-0000-000002020000}"/>
    <hyperlink ref="BK5" r:id="rId516" xr:uid="{00000000-0004-0000-0000-000003020000}"/>
    <hyperlink ref="BK6" r:id="rId517" xr:uid="{00000000-0004-0000-0000-000004020000}"/>
    <hyperlink ref="AZ7" r:id="rId518" xr:uid="{00000000-0004-0000-0000-000005020000}"/>
    <hyperlink ref="BK8" r:id="rId519" xr:uid="{00000000-0004-0000-0000-000006020000}"/>
    <hyperlink ref="BK9" r:id="rId520" xr:uid="{00000000-0004-0000-0000-000007020000}"/>
    <hyperlink ref="AZ10" r:id="rId521" xr:uid="{00000000-0004-0000-0000-000008020000}"/>
    <hyperlink ref="AZ11" r:id="rId522" xr:uid="{00000000-0004-0000-0000-000009020000}"/>
    <hyperlink ref="BK11" r:id="rId523" xr:uid="{00000000-0004-0000-0000-00000A020000}"/>
    <hyperlink ref="AZ12" r:id="rId524" xr:uid="{00000000-0004-0000-0000-00000B020000}"/>
    <hyperlink ref="BK12" r:id="rId525" xr:uid="{00000000-0004-0000-0000-00000C020000}"/>
    <hyperlink ref="AZ13" r:id="rId526" xr:uid="{00000000-0004-0000-0000-00000D020000}"/>
    <hyperlink ref="BK13" r:id="rId527" xr:uid="{00000000-0004-0000-0000-00000E020000}"/>
    <hyperlink ref="AZ14" r:id="rId528" xr:uid="{00000000-0004-0000-0000-00000F020000}"/>
    <hyperlink ref="BK14" r:id="rId529" xr:uid="{00000000-0004-0000-0000-000010020000}"/>
    <hyperlink ref="AZ15" r:id="rId530" xr:uid="{00000000-0004-0000-0000-000011020000}"/>
    <hyperlink ref="AZ16" r:id="rId531" xr:uid="{00000000-0004-0000-0000-000012020000}"/>
    <hyperlink ref="BK16" r:id="rId532" xr:uid="{00000000-0004-0000-0000-000013020000}"/>
    <hyperlink ref="AZ17" r:id="rId533" xr:uid="{00000000-0004-0000-0000-000014020000}"/>
    <hyperlink ref="BK17" r:id="rId534" xr:uid="{00000000-0004-0000-0000-000015020000}"/>
    <hyperlink ref="AZ18" r:id="rId535" xr:uid="{00000000-0004-0000-0000-000016020000}"/>
    <hyperlink ref="BK18" r:id="rId536" xr:uid="{00000000-0004-0000-0000-000017020000}"/>
    <hyperlink ref="AZ19" r:id="rId537" xr:uid="{00000000-0004-0000-0000-000018020000}"/>
    <hyperlink ref="AZ20" r:id="rId538" xr:uid="{00000000-0004-0000-0000-000019020000}"/>
    <hyperlink ref="BK20" r:id="rId539" xr:uid="{00000000-0004-0000-0000-00001A020000}"/>
    <hyperlink ref="AZ21" r:id="rId540" xr:uid="{00000000-0004-0000-0000-00001B020000}"/>
    <hyperlink ref="BK21" r:id="rId541" xr:uid="{00000000-0004-0000-0000-00001C020000}"/>
    <hyperlink ref="AZ22" r:id="rId542" xr:uid="{00000000-0004-0000-0000-00001D020000}"/>
    <hyperlink ref="BK22" r:id="rId543" xr:uid="{00000000-0004-0000-0000-00001E020000}"/>
    <hyperlink ref="AZ23" r:id="rId544" xr:uid="{00000000-0004-0000-0000-00001F020000}"/>
    <hyperlink ref="BK23" r:id="rId545" xr:uid="{00000000-0004-0000-0000-000020020000}"/>
    <hyperlink ref="AZ24" r:id="rId546" xr:uid="{00000000-0004-0000-0000-000021020000}"/>
    <hyperlink ref="AZ25" r:id="rId547" xr:uid="{00000000-0004-0000-0000-000022020000}"/>
    <hyperlink ref="BK25" r:id="rId548" xr:uid="{00000000-0004-0000-0000-000023020000}"/>
    <hyperlink ref="AZ26" r:id="rId549" xr:uid="{00000000-0004-0000-0000-000024020000}"/>
    <hyperlink ref="BK26" r:id="rId550" xr:uid="{00000000-0004-0000-0000-000025020000}"/>
    <hyperlink ref="AZ27" r:id="rId551" xr:uid="{00000000-0004-0000-0000-000026020000}"/>
    <hyperlink ref="BK27" r:id="rId552" xr:uid="{00000000-0004-0000-0000-000027020000}"/>
    <hyperlink ref="AZ28" r:id="rId553" xr:uid="{00000000-0004-0000-0000-000028020000}"/>
    <hyperlink ref="BK28" r:id="rId554" xr:uid="{00000000-0004-0000-0000-000029020000}"/>
    <hyperlink ref="AZ29" r:id="rId555" xr:uid="{00000000-0004-0000-0000-00002A020000}"/>
    <hyperlink ref="AZ30" r:id="rId556" xr:uid="{00000000-0004-0000-0000-00002B020000}"/>
    <hyperlink ref="AZ31" r:id="rId557" xr:uid="{00000000-0004-0000-0000-00002C020000}"/>
    <hyperlink ref="BK31" r:id="rId558" xr:uid="{00000000-0004-0000-0000-00002D020000}"/>
    <hyperlink ref="AZ32" r:id="rId559" xr:uid="{00000000-0004-0000-0000-00002E020000}"/>
    <hyperlink ref="BK33" r:id="rId560" xr:uid="{00000000-0004-0000-0000-00002F020000}"/>
    <hyperlink ref="BK34" r:id="rId561" xr:uid="{00000000-0004-0000-0000-000030020000}"/>
    <hyperlink ref="AZ35" r:id="rId562" xr:uid="{00000000-0004-0000-0000-000031020000}"/>
    <hyperlink ref="AZ36" r:id="rId563" xr:uid="{00000000-0004-0000-0000-000032020000}"/>
    <hyperlink ref="BK36" r:id="rId564" xr:uid="{00000000-0004-0000-0000-000033020000}"/>
    <hyperlink ref="AZ37" r:id="rId565" xr:uid="{00000000-0004-0000-0000-000034020000}"/>
    <hyperlink ref="BK38" r:id="rId566" xr:uid="{00000000-0004-0000-0000-000035020000}"/>
    <hyperlink ref="BK39" r:id="rId567" xr:uid="{00000000-0004-0000-0000-000036020000}"/>
    <hyperlink ref="AZ40" r:id="rId568" xr:uid="{00000000-0004-0000-0000-000037020000}"/>
    <hyperlink ref="BK41" r:id="rId569" xr:uid="{00000000-0004-0000-0000-000038020000}"/>
    <hyperlink ref="BK42" r:id="rId570" xr:uid="{00000000-0004-0000-0000-000039020000}"/>
    <hyperlink ref="AZ43" r:id="rId571" xr:uid="{00000000-0004-0000-0000-00003A020000}"/>
    <hyperlink ref="BK43" r:id="rId572" xr:uid="{00000000-0004-0000-0000-00003B020000}"/>
    <hyperlink ref="AZ44" r:id="rId573" xr:uid="{00000000-0004-0000-0000-00003C020000}"/>
    <hyperlink ref="AZ45" r:id="rId574" xr:uid="{00000000-0004-0000-0000-00003D020000}"/>
    <hyperlink ref="AZ46" r:id="rId575" xr:uid="{00000000-0004-0000-0000-00003E020000}"/>
    <hyperlink ref="BK46" r:id="rId576" xr:uid="{00000000-0004-0000-0000-00003F020000}"/>
    <hyperlink ref="AZ47" r:id="rId577" xr:uid="{00000000-0004-0000-0000-000040020000}"/>
    <hyperlink ref="BK47" r:id="rId578" xr:uid="{00000000-0004-0000-0000-000041020000}"/>
    <hyperlink ref="AZ48" r:id="rId579" xr:uid="{00000000-0004-0000-0000-000042020000}"/>
    <hyperlink ref="AZ49" r:id="rId580" xr:uid="{00000000-0004-0000-0000-000043020000}"/>
    <hyperlink ref="BK49" r:id="rId581" xr:uid="{00000000-0004-0000-0000-000044020000}"/>
    <hyperlink ref="AZ50" r:id="rId582" xr:uid="{00000000-0004-0000-0000-000045020000}"/>
    <hyperlink ref="BK50" r:id="rId583" xr:uid="{00000000-0004-0000-0000-000046020000}"/>
    <hyperlink ref="AZ51" r:id="rId584" xr:uid="{00000000-0004-0000-0000-000047020000}"/>
    <hyperlink ref="BK51" r:id="rId585" xr:uid="{00000000-0004-0000-0000-000048020000}"/>
    <hyperlink ref="AZ52" r:id="rId586" xr:uid="{00000000-0004-0000-0000-000049020000}"/>
    <hyperlink ref="BK52" r:id="rId587" xr:uid="{00000000-0004-0000-0000-00004A020000}"/>
    <hyperlink ref="AZ53" r:id="rId588" xr:uid="{00000000-0004-0000-0000-00004B020000}"/>
    <hyperlink ref="AZ54" r:id="rId589" xr:uid="{00000000-0004-0000-0000-00004C020000}"/>
    <hyperlink ref="AZ55" r:id="rId590" xr:uid="{00000000-0004-0000-0000-00004D020000}"/>
    <hyperlink ref="BK55" r:id="rId591" xr:uid="{00000000-0004-0000-0000-00004E020000}"/>
    <hyperlink ref="AZ56" r:id="rId592" xr:uid="{00000000-0004-0000-0000-00004F020000}"/>
    <hyperlink ref="BK57" r:id="rId593" xr:uid="{00000000-0004-0000-0000-000050020000}"/>
    <hyperlink ref="BK58" r:id="rId594" xr:uid="{00000000-0004-0000-0000-000051020000}"/>
    <hyperlink ref="AZ59" r:id="rId595" xr:uid="{00000000-0004-0000-0000-000052020000}"/>
    <hyperlink ref="AZ60" r:id="rId596" xr:uid="{00000000-0004-0000-0000-000053020000}"/>
    <hyperlink ref="BK60" r:id="rId597" xr:uid="{00000000-0004-0000-0000-000054020000}"/>
    <hyperlink ref="AZ61" r:id="rId598" xr:uid="{00000000-0004-0000-0000-000055020000}"/>
    <hyperlink ref="BK62" r:id="rId599" xr:uid="{00000000-0004-0000-0000-000056020000}"/>
    <hyperlink ref="BK63" r:id="rId600" xr:uid="{00000000-0004-0000-0000-000057020000}"/>
    <hyperlink ref="AZ64" r:id="rId601" xr:uid="{00000000-0004-0000-0000-000058020000}"/>
    <hyperlink ref="BK65" r:id="rId602" xr:uid="{00000000-0004-0000-0000-000059020000}"/>
    <hyperlink ref="BK66" r:id="rId603" xr:uid="{00000000-0004-0000-0000-00005A020000}"/>
    <hyperlink ref="AZ67" r:id="rId604" xr:uid="{00000000-0004-0000-0000-00005B020000}"/>
    <hyperlink ref="BK67" r:id="rId605" xr:uid="{00000000-0004-0000-0000-00005C020000}"/>
    <hyperlink ref="AZ68" r:id="rId606" xr:uid="{00000000-0004-0000-0000-00005D020000}"/>
    <hyperlink ref="AZ69" r:id="rId607" xr:uid="{00000000-0004-0000-0000-00005E020000}"/>
    <hyperlink ref="AZ70" r:id="rId608" xr:uid="{00000000-0004-0000-0000-00005F020000}"/>
    <hyperlink ref="BK70" r:id="rId609" xr:uid="{00000000-0004-0000-0000-000060020000}"/>
    <hyperlink ref="AZ71" r:id="rId610" xr:uid="{00000000-0004-0000-0000-000061020000}"/>
    <hyperlink ref="BK71" r:id="rId611" xr:uid="{00000000-0004-0000-0000-000062020000}"/>
    <hyperlink ref="AZ72" r:id="rId612" xr:uid="{00000000-0004-0000-0000-000063020000}"/>
    <hyperlink ref="AZ73" r:id="rId613" xr:uid="{00000000-0004-0000-0000-000064020000}"/>
    <hyperlink ref="BK73" r:id="rId614" xr:uid="{00000000-0004-0000-0000-000065020000}"/>
    <hyperlink ref="AZ74" r:id="rId615" xr:uid="{00000000-0004-0000-0000-000066020000}"/>
    <hyperlink ref="BK75" r:id="rId616" xr:uid="{00000000-0004-0000-0000-000067020000}"/>
    <hyperlink ref="BK76" r:id="rId617" xr:uid="{00000000-0004-0000-0000-000068020000}"/>
    <hyperlink ref="AZ77" r:id="rId618" xr:uid="{00000000-0004-0000-0000-000069020000}"/>
    <hyperlink ref="BK78" r:id="rId619" xr:uid="{00000000-0004-0000-0000-00006A020000}"/>
    <hyperlink ref="BK79" r:id="rId620" xr:uid="{00000000-0004-0000-0000-00006B020000}"/>
    <hyperlink ref="AZ80" r:id="rId621" xr:uid="{00000000-0004-0000-0000-00006C020000}"/>
    <hyperlink ref="BK81" r:id="rId622" xr:uid="{00000000-0004-0000-0000-00006D020000}"/>
    <hyperlink ref="BK82" r:id="rId623" xr:uid="{00000000-0004-0000-0000-00006E020000}"/>
    <hyperlink ref="AZ83" r:id="rId624" xr:uid="{00000000-0004-0000-0000-00006F020000}"/>
    <hyperlink ref="AZ84" r:id="rId625" xr:uid="{00000000-0004-0000-0000-000070020000}"/>
    <hyperlink ref="AZ85" r:id="rId626" xr:uid="{00000000-0004-0000-0000-000071020000}"/>
    <hyperlink ref="BK86" r:id="rId627" xr:uid="{00000000-0004-0000-0000-000072020000}"/>
    <hyperlink ref="BK87" r:id="rId628" xr:uid="{00000000-0004-0000-0000-000073020000}"/>
    <hyperlink ref="AZ88" r:id="rId629" xr:uid="{00000000-0004-0000-0000-000074020000}"/>
    <hyperlink ref="BK89" r:id="rId630" xr:uid="{00000000-0004-0000-0000-000075020000}"/>
    <hyperlink ref="BK90" r:id="rId631" xr:uid="{00000000-0004-0000-0000-000076020000}"/>
    <hyperlink ref="AZ91" r:id="rId632" xr:uid="{00000000-0004-0000-0000-000077020000}"/>
    <hyperlink ref="AZ92" r:id="rId633" xr:uid="{00000000-0004-0000-0000-000078020000}"/>
    <hyperlink ref="BK92" r:id="rId634" xr:uid="{00000000-0004-0000-0000-000079020000}"/>
    <hyperlink ref="AZ93" r:id="rId635" xr:uid="{00000000-0004-0000-0000-00007A020000}"/>
    <hyperlink ref="BK94" r:id="rId636" xr:uid="{00000000-0004-0000-0000-00007B020000}"/>
    <hyperlink ref="BK95" r:id="rId637" xr:uid="{00000000-0004-0000-0000-00007C020000}"/>
    <hyperlink ref="AZ96" r:id="rId638" xr:uid="{00000000-0004-0000-0000-00007D020000}"/>
    <hyperlink ref="BK97" r:id="rId639" xr:uid="{00000000-0004-0000-0000-00007E020000}"/>
    <hyperlink ref="BK98" r:id="rId640" xr:uid="{00000000-0004-0000-0000-00007F020000}"/>
    <hyperlink ref="AZ99" r:id="rId641" xr:uid="{00000000-0004-0000-0000-000080020000}"/>
    <hyperlink ref="BK100" r:id="rId642" xr:uid="{00000000-0004-0000-0000-000081020000}"/>
    <hyperlink ref="BK101" r:id="rId643" xr:uid="{00000000-0004-0000-0000-000082020000}"/>
    <hyperlink ref="AZ102" r:id="rId644" xr:uid="{00000000-0004-0000-0000-000083020000}"/>
    <hyperlink ref="AZ103" r:id="rId645" xr:uid="{00000000-0004-0000-0000-000084020000}"/>
    <hyperlink ref="AZ104" r:id="rId646" xr:uid="{00000000-0004-0000-0000-000085020000}"/>
    <hyperlink ref="BK104" r:id="rId647" xr:uid="{00000000-0004-0000-0000-000086020000}"/>
    <hyperlink ref="AZ105" r:id="rId648" xr:uid="{00000000-0004-0000-0000-000087020000}"/>
    <hyperlink ref="BK105" r:id="rId649" xr:uid="{00000000-0004-0000-0000-000088020000}"/>
    <hyperlink ref="AZ106" r:id="rId650" xr:uid="{00000000-0004-0000-0000-000089020000}"/>
    <hyperlink ref="AZ107" r:id="rId651" xr:uid="{00000000-0004-0000-0000-00008A020000}"/>
    <hyperlink ref="BK107" r:id="rId652" xr:uid="{00000000-0004-0000-0000-00008B020000}"/>
    <hyperlink ref="AZ108" r:id="rId653" xr:uid="{00000000-0004-0000-0000-00008C020000}"/>
    <hyperlink ref="BK108" r:id="rId654" xr:uid="{00000000-0004-0000-0000-00008D020000}"/>
    <hyperlink ref="AZ109" r:id="rId655" xr:uid="{00000000-0004-0000-0000-00008E020000}"/>
    <hyperlink ref="BK109" r:id="rId656" xr:uid="{00000000-0004-0000-0000-00008F020000}"/>
    <hyperlink ref="AZ110" r:id="rId657" xr:uid="{00000000-0004-0000-0000-000090020000}"/>
    <hyperlink ref="BK110" r:id="rId658" xr:uid="{00000000-0004-0000-0000-000091020000}"/>
    <hyperlink ref="AZ111" r:id="rId659" xr:uid="{00000000-0004-0000-0000-000092020000}"/>
    <hyperlink ref="AZ112" r:id="rId660" xr:uid="{00000000-0004-0000-0000-000093020000}"/>
    <hyperlink ref="AZ113" r:id="rId661" xr:uid="{00000000-0004-0000-0000-000094020000}"/>
    <hyperlink ref="BK113" r:id="rId662" xr:uid="{00000000-0004-0000-0000-000095020000}"/>
    <hyperlink ref="AZ114" r:id="rId663" xr:uid="{00000000-0004-0000-0000-000096020000}"/>
    <hyperlink ref="BK114" r:id="rId664" xr:uid="{00000000-0004-0000-0000-00009702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tabSelected="1" workbookViewId="0">
      <selection activeCell="K37" sqref="K37"/>
    </sheetView>
  </sheetViews>
  <sheetFormatPr baseColWidth="10" defaultColWidth="8.83203125" defaultRowHeight="13" x14ac:dyDescent="0.15"/>
  <cols>
    <col min="1" max="1" width="53.5" customWidth="1"/>
  </cols>
  <sheetData>
    <row r="1" spans="1:10" ht="39" x14ac:dyDescent="0.15">
      <c r="A1" s="2"/>
      <c r="B1" s="3" t="s">
        <v>80</v>
      </c>
      <c r="C1" s="3" t="s">
        <v>80</v>
      </c>
      <c r="D1" s="3" t="s">
        <v>80</v>
      </c>
      <c r="E1" s="3" t="s">
        <v>80</v>
      </c>
      <c r="F1" s="3" t="s">
        <v>80</v>
      </c>
      <c r="G1" s="3" t="s">
        <v>80</v>
      </c>
      <c r="H1" s="3" t="s">
        <v>80</v>
      </c>
      <c r="I1" s="3" t="s">
        <v>80</v>
      </c>
      <c r="J1" s="3" t="s">
        <v>80</v>
      </c>
    </row>
    <row r="2" spans="1:10" x14ac:dyDescent="0.15">
      <c r="A2" s="2"/>
      <c r="B2" s="4">
        <v>1981</v>
      </c>
      <c r="C2" s="4">
        <v>1984</v>
      </c>
      <c r="D2" s="4">
        <v>1987</v>
      </c>
      <c r="E2" s="4">
        <v>1990</v>
      </c>
      <c r="F2" s="4">
        <v>1993</v>
      </c>
      <c r="G2" s="4">
        <v>1996</v>
      </c>
      <c r="H2" s="4">
        <v>1999</v>
      </c>
      <c r="I2" s="4">
        <v>2002</v>
      </c>
      <c r="J2" s="5">
        <v>2005</v>
      </c>
    </row>
    <row r="3" spans="1:10" x14ac:dyDescent="0.15">
      <c r="A3" s="2" t="s">
        <v>81</v>
      </c>
      <c r="B3" s="33">
        <f>PovcalNetFeb20!D156</f>
        <v>548.37877138349995</v>
      </c>
      <c r="C3" s="33">
        <f>PovcalNetFeb20!E156</f>
        <v>547.69007559000011</v>
      </c>
      <c r="D3" s="33">
        <f>PovcalNetFeb20!F156</f>
        <v>569.10544040399998</v>
      </c>
      <c r="E3" s="33">
        <f>PovcalNetFeb20!G156</f>
        <v>579.24953591910003</v>
      </c>
      <c r="F3" s="33">
        <f>PovcalNetFeb20!H156</f>
        <v>559.45310712980006</v>
      </c>
      <c r="G3" s="33">
        <f>PovcalNetFeb20!I156</f>
        <v>594.3754122984999</v>
      </c>
      <c r="H3" s="33">
        <f>PovcalNetFeb20!J156</f>
        <v>588.728983266</v>
      </c>
      <c r="I3" s="33">
        <f>PovcalNetFeb20!K156</f>
        <v>615.85909142999992</v>
      </c>
      <c r="J3" s="33">
        <f>PovcalNetFeb20!L156</f>
        <v>595.57874867620001</v>
      </c>
    </row>
    <row r="4" spans="1:10" x14ac:dyDescent="0.15">
      <c r="A4" s="2" t="s">
        <v>82</v>
      </c>
      <c r="B4" s="33">
        <f>PovcalNetFeb20!D151</f>
        <v>1071.507296664</v>
      </c>
      <c r="C4" s="33">
        <f>PovcalNetFeb20!E151</f>
        <v>947.27642459499998</v>
      </c>
      <c r="D4" s="33">
        <f>PovcalNetFeb20!F151</f>
        <v>822.36550916100009</v>
      </c>
      <c r="E4" s="33">
        <f>PovcalNetFeb20!G151</f>
        <v>873.30410758080006</v>
      </c>
      <c r="F4" s="33">
        <f>PovcalNetFeb20!H151</f>
        <v>845.2961938625001</v>
      </c>
      <c r="G4" s="33">
        <f>PovcalNetFeb20!I151</f>
        <v>622.34724707999999</v>
      </c>
      <c r="H4" s="33">
        <f>PovcalNetFeb20!J151</f>
        <v>635.07112405110001</v>
      </c>
      <c r="I4" s="33">
        <f>PovcalNetFeb20!K151</f>
        <v>506.8443154432</v>
      </c>
      <c r="J4" s="33">
        <f>PovcalNetFeb20!L151</f>
        <v>316.05841304200004</v>
      </c>
    </row>
    <row r="5" spans="1:10" x14ac:dyDescent="0.15">
      <c r="A5" s="2" t="s">
        <v>83</v>
      </c>
      <c r="B5" s="33">
        <f>PovcalNetFeb20!D158</f>
        <v>210.54686218649999</v>
      </c>
      <c r="C5" s="33">
        <f>PovcalNetFeb20!E158</f>
        <v>240.53018464320002</v>
      </c>
      <c r="D5" s="33">
        <f>PovcalNetFeb20!F158</f>
        <v>256.45557209599997</v>
      </c>
      <c r="E5" s="33">
        <f>PovcalNetFeb20!G158</f>
        <v>295.49183087199998</v>
      </c>
      <c r="F5" s="33">
        <f>PovcalNetFeb20!H158</f>
        <v>317.04002591139999</v>
      </c>
      <c r="G5" s="33">
        <f>PovcalNetFeb20!I158</f>
        <v>355.33782763340002</v>
      </c>
      <c r="H5" s="33">
        <f>PovcalNetFeb20!J158</f>
        <v>382.41334252029998</v>
      </c>
      <c r="I5" s="33">
        <f>PovcalNetFeb20!K158</f>
        <v>389.60160476489995</v>
      </c>
      <c r="J5" s="33">
        <f>PovcalNetFeb20!L158</f>
        <v>388.13496511229999</v>
      </c>
    </row>
    <row r="6" spans="1:10" x14ac:dyDescent="0.15">
      <c r="A6" s="2" t="s">
        <v>84</v>
      </c>
      <c r="B6" s="33">
        <f>PovcalNetFeb20!D153+PovcalNetFeb20!D154+PovcalNetFeb20!D155</f>
        <v>67.338550557199994</v>
      </c>
      <c r="C6" s="33">
        <f>PovcalNetFeb20!E153+PovcalNetFeb20!E154+PovcalNetFeb20!E155</f>
        <v>76.203636251000006</v>
      </c>
      <c r="D6" s="33">
        <f>PovcalNetFeb20!F153+PovcalNetFeb20!F154+PovcalNetFeb20!F155</f>
        <v>72.851314536299995</v>
      </c>
      <c r="E6" s="33">
        <f>PovcalNetFeb20!G153+PovcalNetFeb20!G154+PovcalNetFeb20!G155</f>
        <v>67.8436229916</v>
      </c>
      <c r="F6" s="33">
        <f>PovcalNetFeb20!H153+PovcalNetFeb20!H154+PovcalNetFeb20!H155</f>
        <v>75.685784717299995</v>
      </c>
      <c r="G6" s="33">
        <f>PovcalNetFeb20!I153+PovcalNetFeb20!I154+PovcalNetFeb20!I155</f>
        <v>84.472541568600008</v>
      </c>
      <c r="H6" s="33">
        <f>PovcalNetFeb20!J153+PovcalNetFeb20!J154+PovcalNetFeb20!J155</f>
        <v>90.091252709900004</v>
      </c>
      <c r="I6" s="33">
        <f>PovcalNetFeb20!K153+PovcalNetFeb20!K154+PovcalNetFeb20!K155</f>
        <v>87.685105615099999</v>
      </c>
      <c r="J6" s="33">
        <f>PovcalNetFeb20!L153+PovcalNetFeb20!L154+PovcalNetFeb20!L155</f>
        <v>72.747249240200006</v>
      </c>
    </row>
    <row r="7" spans="1:10" x14ac:dyDescent="0.15">
      <c r="A7" s="2" t="s">
        <v>0</v>
      </c>
      <c r="B7" s="33">
        <f>PovcalNetFeb20!D179-PovcalNetFeb20!D159</f>
        <v>640.7011106266998</v>
      </c>
      <c r="C7" s="33">
        <f>PovcalNetFeb20!E179-PovcalNetFeb20!E159</f>
        <v>809.88069586200004</v>
      </c>
      <c r="D7" s="33">
        <f>PovcalNetFeb20!F179-PovcalNetFeb20!F159</f>
        <v>921.00477211109978</v>
      </c>
      <c r="E7" s="33">
        <f>PovcalNetFeb20!G179-PovcalNetFeb20!G159</f>
        <v>943.96661220430019</v>
      </c>
      <c r="F7" s="33">
        <f>PovcalNetFeb20!H179-PovcalNetFeb20!H159</f>
        <v>1027.0796930409997</v>
      </c>
      <c r="G7" s="33">
        <f>PovcalNetFeb20!I179-PovcalNetFeb20!I159</f>
        <v>1143.0895715204006</v>
      </c>
      <c r="H7" s="33">
        <f>PovcalNetFeb20!J179-PovcalNetFeb20!J159</f>
        <v>1174.1798316787001</v>
      </c>
      <c r="I7" s="33">
        <f>PovcalNetFeb20!K179-PovcalNetFeb20!K159</f>
        <v>1191.3134996457002</v>
      </c>
      <c r="J7" s="33">
        <f>PovcalNetFeb20!L179-PovcalNetFeb20!L159</f>
        <v>1187.4125878807997</v>
      </c>
    </row>
    <row r="10" spans="1:10" x14ac:dyDescent="0.15">
      <c r="A10" s="6" t="s">
        <v>1</v>
      </c>
    </row>
    <row r="31" spans="1:1" ht="16" x14ac:dyDescent="0.2">
      <c r="A31" s="7"/>
    </row>
  </sheetData>
  <customSheetViews>
    <customSheetView guid="{49C0A689-7141-F94E-863C-4AAB5E888707}">
      <selection activeCell="I20" sqref="I20"/>
      <pageMargins left="0.7" right="0.7" top="0.75" bottom="0.75" header="0.3" footer="0.3"/>
      <headerFooter alignWithMargins="0"/>
    </customSheetView>
    <customSheetView guid="{18CEB53A-B45F-1941-9E47-379CA863B622}">
      <selection activeCell="I20" sqref="I20"/>
      <pageMargins left="0.7" right="0.7" top="0.75" bottom="0.75" header="0.3" footer="0.3"/>
      <headerFooter alignWithMargins="0"/>
    </customSheetView>
  </customSheetViews>
  <phoneticPr fontId="5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PovcalNetFeb20</vt:lpstr>
      <vt:lpstr>Chart 2</vt:lpstr>
      <vt:lpstr>PovcalNetFeb20!Print_Area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2010-09-29T02:12:59Z</cp:lastPrinted>
  <dcterms:created xsi:type="dcterms:W3CDTF">2008-10-22T13:12:06Z</dcterms:created>
  <dcterms:modified xsi:type="dcterms:W3CDTF">2021-05-03T10:05:31Z</dcterms:modified>
</cp:coreProperties>
</file>