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D1A803EA-25C4-2946-B2F4-225A1D8E1B87}" xr6:coauthVersionLast="47" xr6:coauthVersionMax="47" xr10:uidLastSave="{00000000-0000-0000-0000-000000000000}"/>
  <bookViews>
    <workbookView xWindow="5540" yWindow="460" windowWidth="23800" windowHeight="18680" activeTab="1" xr2:uid="{00000000-000D-0000-FFFF-FFFF00000000}"/>
  </bookViews>
  <sheets>
    <sheet name="Corrugation" sheetId="4" r:id="rId1"/>
    <sheet name="Objective-moni" sheetId="5" r:id="rId2"/>
  </sheets>
  <calcPr calcId="191029"/>
</workbook>
</file>

<file path=xl/calcChain.xml><?xml version="1.0" encoding="utf-8"?>
<calcChain xmlns="http://schemas.openxmlformats.org/spreadsheetml/2006/main">
  <c r="B10" i="5" l="1"/>
  <c r="B9" i="5"/>
  <c r="B8" i="5"/>
  <c r="A10" i="5"/>
  <c r="A9" i="5"/>
  <c r="A8" i="5"/>
  <c r="E9" i="5"/>
  <c r="E8" i="5"/>
  <c r="G9" i="5"/>
  <c r="F10" i="5"/>
  <c r="F9" i="5"/>
  <c r="F8" i="5"/>
  <c r="E10" i="5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10" i="5" s="1"/>
  <c r="C6" i="4"/>
  <c r="C9" i="5" s="1"/>
  <c r="C5" i="4"/>
  <c r="C8" i="5" s="1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G10" i="5" s="1"/>
  <c r="F6" i="4"/>
  <c r="F5" i="4"/>
  <c r="G8" i="5" s="1"/>
</calcChain>
</file>

<file path=xl/sharedStrings.xml><?xml version="1.0" encoding="utf-8"?>
<sst xmlns="http://schemas.openxmlformats.org/spreadsheetml/2006/main" count="30" uniqueCount="17">
  <si>
    <t>Section</t>
  </si>
  <si>
    <t>Reduce KWH/MT Material</t>
  </si>
  <si>
    <t>Reduce $ /Kg. Material</t>
  </si>
  <si>
    <t>Reduce $ /MT Material</t>
  </si>
  <si>
    <t>Month</t>
  </si>
  <si>
    <t>Target</t>
  </si>
  <si>
    <t>Actual</t>
  </si>
  <si>
    <t>Department</t>
  </si>
  <si>
    <t>Data Unit</t>
  </si>
  <si>
    <t>: KWH/MT</t>
  </si>
  <si>
    <t>Observations :</t>
  </si>
  <si>
    <t>Graphic Presentation of Reduce Electricity analysis</t>
  </si>
  <si>
    <t>CAPA :</t>
  </si>
  <si>
    <t>: $ /Kg. Material</t>
  </si>
  <si>
    <t>Machine</t>
  </si>
  <si>
    <t xml:space="preserve">: Corrugation Machine , Unit 04 = Paper Mill </t>
    <phoneticPr fontId="19" type="noConversion"/>
  </si>
  <si>
    <t>Objective Data sheet for Reduce Electricity Consumption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</si>
</sst>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b/>
      <sz val="16"/>
      <color indexed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b/>
      <sz val="10"/>
      <color indexed="53"/>
      <name val="Calibri"/>
      <family val="2"/>
    </font>
    <font>
      <sz val="10"/>
      <color indexed="53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24" borderId="10" xfId="0" applyFont="1" applyFill="1" applyBorder="1" applyAlignment="1">
      <alignment horizontal="center" vertical="center"/>
    </xf>
    <xf numFmtId="17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7" fontId="20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17" fontId="24" fillId="0" borderId="10" xfId="0" applyNumberFormat="1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0" fontId="27" fillId="0" borderId="19" xfId="0" applyFont="1" applyBorder="1" applyAlignment="1">
      <alignment vertical="center"/>
    </xf>
    <xf numFmtId="0" fontId="28" fillId="0" borderId="20" xfId="0" applyFont="1" applyBorder="1" applyAlignment="1">
      <alignment vertical="center"/>
    </xf>
    <xf numFmtId="0" fontId="28" fillId="0" borderId="21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9" fillId="26" borderId="10" xfId="0" applyFont="1" applyFill="1" applyBorder="1" applyAlignment="1">
      <alignment horizontal="center" vertical="center"/>
    </xf>
    <xf numFmtId="0" fontId="29" fillId="24" borderId="22" xfId="0" applyFont="1" applyFill="1" applyBorder="1" applyAlignment="1">
      <alignment vertical="center"/>
    </xf>
    <xf numFmtId="0" fontId="23" fillId="25" borderId="10" xfId="0" applyFont="1" applyFill="1" applyBorder="1" applyAlignment="1">
      <alignment horizontal="center" vertical="center"/>
    </xf>
    <xf numFmtId="0" fontId="22" fillId="24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6" fillId="24" borderId="16" xfId="0" applyFont="1" applyFill="1" applyBorder="1" applyAlignment="1">
      <alignment horizontal="center" vertical="center"/>
    </xf>
    <xf numFmtId="0" fontId="26" fillId="24" borderId="17" xfId="0" applyFont="1" applyFill="1" applyBorder="1" applyAlignment="1">
      <alignment horizontal="center" vertical="center"/>
    </xf>
    <xf numFmtId="0" fontId="26" fillId="24" borderId="18" xfId="0" applyFont="1" applyFill="1" applyBorder="1" applyAlignment="1">
      <alignment horizontal="center" vertical="center"/>
    </xf>
    <xf numFmtId="0" fontId="30" fillId="24" borderId="23" xfId="0" applyFont="1" applyFill="1" applyBorder="1" applyAlignment="1">
      <alignment horizontal="left" vertical="center"/>
    </xf>
    <xf numFmtId="0" fontId="30" fillId="24" borderId="24" xfId="0" applyFont="1" applyFill="1" applyBorder="1" applyAlignment="1">
      <alignment horizontal="left"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dbl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/>
              <a:t>Electricity Consumption KWH/MT Material</a:t>
            </a:r>
          </a:p>
        </c:rich>
      </c:tx>
      <c:layout>
        <c:manualLayout>
          <c:xMode val="edge"/>
          <c:yMode val="edge"/>
          <c:x val="0.3375397787893693"/>
          <c:y val="1.587306508266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67485877823792E-2"/>
          <c:y val="0.20952445909120501"/>
          <c:w val="0.89800302519040931"/>
          <c:h val="0.49523963057921189"/>
        </c:manualLayout>
      </c:layout>
      <c:lineChart>
        <c:grouping val="standard"/>
        <c:varyColors val="0"/>
        <c:ser>
          <c:idx val="0"/>
          <c:order val="0"/>
          <c:tx>
            <c:v>Target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53-4399-9026-1F136072776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53-4399-9026-1F13607277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53-4399-9026-1F13607277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53-4399-9026-1F13607277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53-4399-9026-1F13607277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53-4399-9026-1F13607277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53-4399-9026-1F136072776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53-4399-9026-1F13607277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53-4399-9026-1F136072776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53-4399-9026-1F136072776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53-4399-9026-1F136072776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53-4399-9026-1F136072776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53-4399-9026-1F136072776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53-4399-9026-1F136072776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53-4399-9026-1F136072776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53-4399-9026-1F136072776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53-4399-9026-1F136072776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53-4399-9026-1F136072776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53-4399-9026-1F136072776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53-4399-9026-1F13607277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Corrugation!$A$5:$A$25</c:f>
              <c:numCache>
                <c:formatCode>mmm\-yy</c:formatCode>
                <c:ptCount val="21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</c:numCache>
            </c:numRef>
          </c:cat>
          <c:val>
            <c:numRef>
              <c:f>Corrugation!$B$5:$B$25</c:f>
              <c:numCache>
                <c:formatCode>General</c:formatCode>
                <c:ptCount val="21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53-4399-9026-1F1360727761}"/>
            </c:ext>
          </c:extLst>
        </c:ser>
        <c:ser>
          <c:idx val="1"/>
          <c:order val="1"/>
          <c:tx>
            <c:v>KWH/MT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1.7678804785323243E-3"/>
                  <c:y val="-3.16274720150671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53-4399-9026-1F1360727761}"/>
                </c:ext>
              </c:extLst>
            </c:dLbl>
            <c:dLbl>
              <c:idx val="2"/>
              <c:layout>
                <c:manualLayout>
                  <c:x val="-7.7265230450816458E-3"/>
                  <c:y val="1.33391892046323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453-4399-9026-1F13607277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Corrugation!$A$5:$A$25</c:f>
              <c:numCache>
                <c:formatCode>mmm\-yy</c:formatCode>
                <c:ptCount val="21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</c:numCache>
            </c:numRef>
          </c:cat>
          <c:val>
            <c:numRef>
              <c:f>Corrugation!$C$5:$C$25</c:f>
              <c:numCache>
                <c:formatCode>0</c:formatCode>
                <c:ptCount val="21"/>
                <c:pt idx="0">
                  <c:v>1252.75</c:v>
                </c:pt>
                <c:pt idx="1">
                  <c:v>1267.5625</c:v>
                </c:pt>
                <c:pt idx="2">
                  <c:v>1270.06</c:v>
                </c:pt>
                <c:pt idx="3">
                  <c:v>1257.5574999999999</c:v>
                </c:pt>
                <c:pt idx="4">
                  <c:v>1261.085</c:v>
                </c:pt>
                <c:pt idx="5">
                  <c:v>1275.0525</c:v>
                </c:pt>
                <c:pt idx="6">
                  <c:v>1250.03</c:v>
                </c:pt>
                <c:pt idx="7">
                  <c:v>1282.3074999999999</c:v>
                </c:pt>
                <c:pt idx="8">
                  <c:v>1275.0574999999999</c:v>
                </c:pt>
                <c:pt idx="9">
                  <c:v>1225.085</c:v>
                </c:pt>
                <c:pt idx="10">
                  <c:v>1245.8599999999999</c:v>
                </c:pt>
                <c:pt idx="11">
                  <c:v>1300.3025</c:v>
                </c:pt>
                <c:pt idx="12">
                  <c:v>1295.8625</c:v>
                </c:pt>
                <c:pt idx="13">
                  <c:v>1323.3375000000001</c:v>
                </c:pt>
                <c:pt idx="14">
                  <c:v>1323.325</c:v>
                </c:pt>
                <c:pt idx="15">
                  <c:v>1308.58</c:v>
                </c:pt>
                <c:pt idx="16">
                  <c:v>1255.835</c:v>
                </c:pt>
                <c:pt idx="17">
                  <c:v>1255.585</c:v>
                </c:pt>
                <c:pt idx="18">
                  <c:v>1250.03</c:v>
                </c:pt>
                <c:pt idx="19">
                  <c:v>1250.0875000000001</c:v>
                </c:pt>
                <c:pt idx="20">
                  <c:v>1252.53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53-4399-9026-1F136072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10040"/>
        <c:axId val="1"/>
      </c:lineChart>
      <c:dateAx>
        <c:axId val="11631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209306003247002"/>
              <c:y val="0.8666693535136207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KWH/MT</a:t>
                </a:r>
              </a:p>
            </c:rich>
          </c:tx>
          <c:layout>
            <c:manualLayout>
              <c:xMode val="edge"/>
              <c:yMode val="edge"/>
              <c:x val="1.5772886859316323E-2"/>
              <c:y val="0.425398144215476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16310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905455098103049"/>
          <c:y val="1.5873065082667046E-2"/>
          <c:w val="9.6740372737140118E-2"/>
          <c:h val="0.136508359710936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dbl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/>
              <a:t>Electricity Consumption $ /Kg. Material</a:t>
            </a:r>
          </a:p>
        </c:rich>
      </c:tx>
      <c:layout>
        <c:manualLayout>
          <c:xMode val="edge"/>
          <c:yMode val="edge"/>
          <c:x val="0.34663883325340628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428608064338261E-2"/>
          <c:y val="0.20886108222452629"/>
          <c:w val="0.90756349069982745"/>
          <c:h val="0.49683621074622158"/>
        </c:manualLayout>
      </c:layout>
      <c:lineChart>
        <c:grouping val="standard"/>
        <c:varyColors val="0"/>
        <c:ser>
          <c:idx val="0"/>
          <c:order val="0"/>
          <c:tx>
            <c:v>Target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2B-4EA8-AF6D-543E680FD8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D2B-4EA8-AF6D-543E680FD8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2B-4EA8-AF6D-543E680FD8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2B-4EA8-AF6D-543E680FD8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2B-4EA8-AF6D-543E680FD8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2B-4EA8-AF6D-543E680FD8F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2B-4EA8-AF6D-543E680FD8F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2B-4EA8-AF6D-543E680FD8F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2B-4EA8-AF6D-543E680FD8F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2B-4EA8-AF6D-543E680FD8F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2B-4EA8-AF6D-543E680FD8F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2B-4EA8-AF6D-543E680FD8F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2B-4EA8-AF6D-543E680FD8F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2B-4EA8-AF6D-543E680FD8F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B-4EA8-AF6D-543E680FD8F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B-4EA8-AF6D-543E680FD8F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B-4EA8-AF6D-543E680FD8F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2B-4EA8-AF6D-543E680FD8F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2B-4EA8-AF6D-543E680FD8F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2B-4EA8-AF6D-543E680FD8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Corrugation!$A$5:$A$25</c:f>
              <c:numCache>
                <c:formatCode>mmm\-yy</c:formatCode>
                <c:ptCount val="21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</c:numCache>
            </c:numRef>
          </c:cat>
          <c:val>
            <c:numRef>
              <c:f>Corrugation!$E$5:$E$25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2B-4EA8-AF6D-543E680FD8F8}"/>
            </c:ext>
          </c:extLst>
        </c:ser>
        <c:ser>
          <c:idx val="1"/>
          <c:order val="1"/>
          <c:tx>
            <c:v>$/Kg.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4D2B-4EA8-AF6D-543E680FD8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962194086767416"/>
                  <c:y val="0.42088672630093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D2B-4EA8-AF6D-543E680FD8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Corrugation!$A$5:$A$25</c:f>
              <c:numCache>
                <c:formatCode>mmm\-yy</c:formatCode>
                <c:ptCount val="21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</c:numCache>
            </c:numRef>
          </c:cat>
          <c:val>
            <c:numRef>
              <c:f>Corrugation!$F$5:$F$25</c:f>
              <c:numCache>
                <c:formatCode>0.0</c:formatCode>
                <c:ptCount val="21"/>
                <c:pt idx="0">
                  <c:v>5.0110000000000001</c:v>
                </c:pt>
                <c:pt idx="1">
                  <c:v>5.0702499999999997</c:v>
                </c:pt>
                <c:pt idx="2">
                  <c:v>5.0802399999999999</c:v>
                </c:pt>
                <c:pt idx="3">
                  <c:v>5.0302299999999995</c:v>
                </c:pt>
                <c:pt idx="4">
                  <c:v>5.04434</c:v>
                </c:pt>
                <c:pt idx="5">
                  <c:v>5.1002099999999997</c:v>
                </c:pt>
                <c:pt idx="6">
                  <c:v>5.0001199999999999</c:v>
                </c:pt>
                <c:pt idx="7">
                  <c:v>5.1292299999999997</c:v>
                </c:pt>
                <c:pt idx="8">
                  <c:v>5.1002299999999998</c:v>
                </c:pt>
                <c:pt idx="9">
                  <c:v>4.9003399999999999</c:v>
                </c:pt>
                <c:pt idx="10">
                  <c:v>4.9834399999999999</c:v>
                </c:pt>
                <c:pt idx="11">
                  <c:v>5.2012099999999997</c:v>
                </c:pt>
                <c:pt idx="12">
                  <c:v>5.1834499999999997</c:v>
                </c:pt>
                <c:pt idx="13">
                  <c:v>5.2933500000000002</c:v>
                </c:pt>
                <c:pt idx="14">
                  <c:v>5.2933000000000003</c:v>
                </c:pt>
                <c:pt idx="15">
                  <c:v>5.2343199999999994</c:v>
                </c:pt>
                <c:pt idx="16">
                  <c:v>5.0233400000000001</c:v>
                </c:pt>
                <c:pt idx="17">
                  <c:v>5.0223399999999998</c:v>
                </c:pt>
                <c:pt idx="18">
                  <c:v>5.0001199999999999</c:v>
                </c:pt>
                <c:pt idx="19">
                  <c:v>5.0003500000000001</c:v>
                </c:pt>
                <c:pt idx="20">
                  <c:v>5.0101199999999997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2B-4EA8-AF6D-543E680F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06184"/>
        <c:axId val="1"/>
      </c:lineChart>
      <c:dateAx>
        <c:axId val="11640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735320139816742"/>
              <c:y val="0.8670899474169727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KWH/MT</a:t>
                </a:r>
              </a:p>
            </c:rich>
          </c:tx>
          <c:layout>
            <c:manualLayout>
              <c:xMode val="edge"/>
              <c:yMode val="edge"/>
              <c:x val="1.5756310602427558E-2"/>
              <c:y val="0.42405128815282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16406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546264928617037"/>
          <c:y val="1.5822809259433808E-2"/>
          <c:w val="8.4033656546280311E-2"/>
          <c:h val="0.136076159631130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dbl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/>
              <a:t>Electricity Consumption $ /MT Material</a:t>
            </a:r>
          </a:p>
        </c:rich>
      </c:tx>
      <c:layout>
        <c:manualLayout>
          <c:xMode val="edge"/>
          <c:yMode val="edge"/>
          <c:x val="0.34942287513116477"/>
          <c:y val="1.5772870662460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97481636935994E-2"/>
          <c:y val="0.20820189274447951"/>
          <c:w val="0.89821615949632738"/>
          <c:h val="0.49842271293375395"/>
        </c:manualLayout>
      </c:layout>
      <c:lineChart>
        <c:grouping val="standard"/>
        <c:varyColors val="0"/>
        <c:ser>
          <c:idx val="0"/>
          <c:order val="0"/>
          <c:tx>
            <c:v>Target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F-4911-A53F-7679350FD62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2F-4911-A53F-7679350FD62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2F-4911-A53F-7679350FD62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2F-4911-A53F-7679350FD62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2F-4911-A53F-7679350FD62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2F-4911-A53F-7679350FD62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2F-4911-A53F-7679350FD62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2F-4911-A53F-7679350FD62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2F-4911-A53F-7679350FD62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2F-4911-A53F-7679350FD62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2F-4911-A53F-7679350FD62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2F-4911-A53F-7679350FD62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2F-4911-A53F-7679350FD62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2F-4911-A53F-7679350FD62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2F-4911-A53F-7679350FD62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2F-4911-A53F-7679350FD62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C2F-4911-A53F-7679350FD62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C2F-4911-A53F-7679350FD62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C2F-4911-A53F-7679350FD62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C2F-4911-A53F-7679350FD6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Corrugation!$A$5:$A$25</c:f>
              <c:numCache>
                <c:formatCode>mmm\-yy</c:formatCode>
                <c:ptCount val="21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</c:numCache>
            </c:numRef>
          </c:cat>
          <c:val>
            <c:numRef>
              <c:f>Corrugation!$H$5:$H$25</c:f>
              <c:numCache>
                <c:formatCode>General</c:formatCode>
                <c:ptCount val="2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C2F-4911-A53F-7679350FD624}"/>
            </c:ext>
          </c:extLst>
        </c:ser>
        <c:ser>
          <c:idx val="1"/>
          <c:order val="1"/>
          <c:tx>
            <c:v>$/MT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3C2F-4911-A53F-7679350FD62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8782791185729275"/>
                  <c:y val="0.41955835962145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C2F-4911-A53F-7679350FD6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Corrugation!$A$5:$A$25</c:f>
              <c:numCache>
                <c:formatCode>mmm\-yy</c:formatCode>
                <c:ptCount val="21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</c:numCache>
            </c:numRef>
          </c:cat>
          <c:val>
            <c:numRef>
              <c:f>Corrugation!$I$5:$I$25</c:f>
              <c:numCache>
                <c:formatCode>General</c:formatCode>
                <c:ptCount val="21"/>
                <c:pt idx="0">
                  <c:v>5011</c:v>
                </c:pt>
                <c:pt idx="1">
                  <c:v>5070.25</c:v>
                </c:pt>
                <c:pt idx="2">
                  <c:v>5080.24</c:v>
                </c:pt>
                <c:pt idx="3">
                  <c:v>5030.2299999999996</c:v>
                </c:pt>
                <c:pt idx="4">
                  <c:v>5044.34</c:v>
                </c:pt>
                <c:pt idx="5">
                  <c:v>5100.21</c:v>
                </c:pt>
                <c:pt idx="6">
                  <c:v>5000.12</c:v>
                </c:pt>
                <c:pt idx="7">
                  <c:v>5129.2299999999996</c:v>
                </c:pt>
                <c:pt idx="8">
                  <c:v>5100.2299999999996</c:v>
                </c:pt>
                <c:pt idx="9">
                  <c:v>4900.34</c:v>
                </c:pt>
                <c:pt idx="10">
                  <c:v>4983.4399999999996</c:v>
                </c:pt>
                <c:pt idx="11">
                  <c:v>5201.21</c:v>
                </c:pt>
                <c:pt idx="12">
                  <c:v>5183.45</c:v>
                </c:pt>
                <c:pt idx="13">
                  <c:v>5293.35</c:v>
                </c:pt>
                <c:pt idx="14">
                  <c:v>5293.3</c:v>
                </c:pt>
                <c:pt idx="15">
                  <c:v>5234.32</c:v>
                </c:pt>
                <c:pt idx="16">
                  <c:v>5023.34</c:v>
                </c:pt>
                <c:pt idx="17">
                  <c:v>5022.34</c:v>
                </c:pt>
                <c:pt idx="18">
                  <c:v>5000.12</c:v>
                </c:pt>
                <c:pt idx="19">
                  <c:v>5000.3500000000004</c:v>
                </c:pt>
                <c:pt idx="20">
                  <c:v>5010.12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C2F-4911-A53F-7679350FD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616"/>
        <c:axId val="1"/>
      </c:lineChart>
      <c:dateAx>
        <c:axId val="11573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206715634837352"/>
              <c:y val="0.8675078864353312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KWH/MT</a:t>
                </a:r>
              </a:p>
            </c:rich>
          </c:tx>
          <c:layout>
            <c:manualLayout>
              <c:xMode val="edge"/>
              <c:yMode val="edge"/>
              <c:x val="1.5739769150052464E-2"/>
              <c:y val="0.425867507886435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15733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55613850996852"/>
          <c:y val="1.5772870662460567E-2"/>
          <c:w val="8.394543546694648E-2"/>
          <c:h val="0.135646687697160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dbl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/>
              <a:t>KWH/MT</a:t>
            </a:r>
          </a:p>
        </c:rich>
      </c:tx>
      <c:layout>
        <c:manualLayout>
          <c:xMode val="edge"/>
          <c:yMode val="edge"/>
          <c:x val="0.34810193029668757"/>
          <c:y val="1.47058823529411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2809259433809"/>
          <c:y val="0.1823532030577939"/>
          <c:w val="0.82911520519433157"/>
          <c:h val="0.59411850028507052"/>
        </c:manualLayout>
      </c:layout>
      <c:lineChart>
        <c:grouping val="standard"/>
        <c:varyColors val="0"/>
        <c:ser>
          <c:idx val="0"/>
          <c:order val="0"/>
          <c:tx>
            <c:v>Target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C5-40F3-8265-C2D5E3FF5E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C5-40F3-8265-C2D5E3FF5E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'Objective-moni'!$A$8:$A$10</c:f>
              <c:numCache>
                <c:formatCode>mmm\-yy</c:formatCode>
                <c:ptCount val="3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</c:numCache>
            </c:numRef>
          </c:cat>
          <c:val>
            <c:numRef>
              <c:f>'Objective-moni'!$B$8:$B$10</c:f>
              <c:numCache>
                <c:formatCode>General</c:formatCode>
                <c:ptCount val="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5-40F3-8265-C2D5E3FF5E66}"/>
            </c:ext>
          </c:extLst>
        </c:ser>
        <c:ser>
          <c:idx val="1"/>
          <c:order val="1"/>
          <c:tx>
            <c:v>Actual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71311776598412"/>
                  <c:y val="2.41308647947918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C5-40F3-8265-C2D5E3FF5E66}"/>
                </c:ext>
              </c:extLst>
            </c:dLbl>
            <c:dLbl>
              <c:idx val="1"/>
              <c:layout>
                <c:manualLayout>
                  <c:x val="-3.0590833835372058E-2"/>
                  <c:y val="-5.53726381621389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C5-40F3-8265-C2D5E3FF5E66}"/>
                </c:ext>
              </c:extLst>
            </c:dLbl>
            <c:dLbl>
              <c:idx val="2"/>
              <c:layout>
                <c:manualLayout>
                  <c:x val="-2.2151907419392561E-2"/>
                  <c:y val="1.14117300331587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C5-40F3-8265-C2D5E3FF5E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'Objective-moni'!$A$8:$A$10</c:f>
              <c:numCache>
                <c:formatCode>mmm\-yy</c:formatCode>
                <c:ptCount val="3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</c:numCache>
            </c:numRef>
          </c:cat>
          <c:val>
            <c:numRef>
              <c:f>'Objective-moni'!$C$8:$C$10</c:f>
              <c:numCache>
                <c:formatCode>0.00</c:formatCode>
                <c:ptCount val="3"/>
                <c:pt idx="0">
                  <c:v>1252.75</c:v>
                </c:pt>
                <c:pt idx="1">
                  <c:v>1267.5625</c:v>
                </c:pt>
                <c:pt idx="2">
                  <c:v>1270.06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C5-40F3-8265-C2D5E3FF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4272"/>
        <c:axId val="1"/>
      </c:lineChart>
      <c:dateAx>
        <c:axId val="1157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784876573972557"/>
              <c:y val="0.9117659410220780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1.5822784810126583E-2"/>
              <c:y val="0.4382359116875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15734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01378778584203"/>
          <c:y val="1.4705903472402734E-2"/>
          <c:w val="0.25316494815094093"/>
          <c:h val="0.132353131251624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dbl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/>
              <a:t>$ /MT</a:t>
            </a:r>
          </a:p>
        </c:rich>
      </c:tx>
      <c:layout>
        <c:manualLayout>
          <c:xMode val="edge"/>
          <c:yMode val="edge"/>
          <c:x val="0.32926893284680875"/>
          <c:y val="1.47058823529411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3925132081762"/>
          <c:y val="0.1823532030577939"/>
          <c:w val="0.83536709723808067"/>
          <c:h val="0.62058912653539544"/>
        </c:manualLayout>
      </c:layout>
      <c:lineChart>
        <c:grouping val="standard"/>
        <c:varyColors val="0"/>
        <c:ser>
          <c:idx val="0"/>
          <c:order val="0"/>
          <c:tx>
            <c:strRef>
              <c:f>'Objective-moni'!$F$7</c:f>
              <c:strCache>
                <c:ptCount val="1"/>
                <c:pt idx="0">
                  <c:v>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06-487F-9E3A-A83078F61F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06-487F-9E3A-A83078F61F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'Objective-moni'!$E$8:$E$10</c:f>
              <c:numCache>
                <c:formatCode>mmm\-yy</c:formatCode>
                <c:ptCount val="3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</c:numCache>
            </c:numRef>
          </c:cat>
          <c:val>
            <c:numRef>
              <c:f>'Objective-moni'!$F$8:$F$10</c:f>
              <c:numCache>
                <c:formatCode>0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6-487F-9E3A-A83078F61FF0}"/>
            </c:ext>
          </c:extLst>
        </c:ser>
        <c:ser>
          <c:idx val="1"/>
          <c:order val="1"/>
          <c:tx>
            <c:strRef>
              <c:f>'Objective-moni'!$G$7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2906539942037704"/>
                  <c:y val="1.35685547632260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06-487F-9E3A-A83078F61FF0}"/>
                </c:ext>
              </c:extLst>
            </c:dLbl>
            <c:dLbl>
              <c:idx val="1"/>
              <c:layout>
                <c:manualLayout>
                  <c:x val="-2.6422875753119433E-2"/>
                  <c:y val="-5.22884017835226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06-487F-9E3A-A83078F61F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'Objective-moni'!$E$8:$E$10</c:f>
              <c:numCache>
                <c:formatCode>mmm\-yy</c:formatCode>
                <c:ptCount val="3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</c:numCache>
            </c:numRef>
          </c:cat>
          <c:val>
            <c:numRef>
              <c:f>'Objective-moni'!$G$8:$G$10</c:f>
              <c:numCache>
                <c:formatCode>0.00</c:formatCode>
                <c:ptCount val="3"/>
                <c:pt idx="0">
                  <c:v>5.0110000000000001</c:v>
                </c:pt>
                <c:pt idx="1">
                  <c:v>5.0702499999999997</c:v>
                </c:pt>
                <c:pt idx="2">
                  <c:v>5.0802399999999999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06-487F-9E3A-A83078F6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77032"/>
        <c:axId val="1"/>
      </c:lineChart>
      <c:dateAx>
        <c:axId val="11517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085429870046732"/>
              <c:y val="0.9029424116103134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1.524390243902439E-2"/>
              <c:y val="0.447059441099274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15177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06337222671847"/>
          <c:y val="1.4705903472402734E-2"/>
          <c:w val="0.24464904866998957"/>
          <c:h val="0.132353131251624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dbl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/>
              <a:t>$ /MT</a:t>
            </a:r>
          </a:p>
        </c:rich>
      </c:tx>
      <c:layout>
        <c:manualLayout>
          <c:xMode val="edge"/>
          <c:yMode val="edge"/>
          <c:x val="0.32926893284680875"/>
          <c:y val="1.47058823529411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11538461538461"/>
          <c:y val="0.14285733449054355"/>
          <c:w val="0.66826923076923073"/>
          <c:h val="0.76373728823790599"/>
        </c:manualLayout>
      </c:layout>
      <c:radarChart>
        <c:radarStyle val="marker"/>
        <c:varyColors val="0"/>
        <c:ser>
          <c:idx val="0"/>
          <c:order val="0"/>
          <c:tx>
            <c:v>Target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85-49DA-872D-F2A5E8A019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85-49DA-872D-F2A5E8A019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Corrugation!$A$5:$A$10</c:f>
              <c:numCache>
                <c:formatCode>mmm\-yy</c:formatCode>
                <c:ptCount val="6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</c:numCache>
            </c:numRef>
          </c:cat>
          <c:val>
            <c:numRef>
              <c:f>Corrugation!$B$5:$B$10</c:f>
              <c:numCache>
                <c:formatCode>General</c:formatCode>
                <c:ptCount val="6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5-49DA-872D-F2A5E8A0194A}"/>
            </c:ext>
          </c:extLst>
        </c:ser>
        <c:ser>
          <c:idx val="1"/>
          <c:order val="1"/>
          <c:tx>
            <c:v>Actual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4.8789741130364828E-2"/>
                  <c:y val="2.95715825246567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85-49DA-872D-F2A5E8A0194A}"/>
                </c:ext>
              </c:extLst>
            </c:dLbl>
            <c:dLbl>
              <c:idx val="1"/>
              <c:layout>
                <c:manualLayout>
                  <c:x val="2.8888726121862773E-2"/>
                  <c:y val="6.49439912945786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85-49DA-872D-F2A5E8A0194A}"/>
                </c:ext>
              </c:extLst>
            </c:dLbl>
            <c:dLbl>
              <c:idx val="2"/>
              <c:layout>
                <c:manualLayout>
                  <c:x val="3.1664211577497103E-2"/>
                  <c:y val="-7.58232328282073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85-49DA-872D-F2A5E8A0194A}"/>
                </c:ext>
              </c:extLst>
            </c:dLbl>
            <c:dLbl>
              <c:idx val="3"/>
              <c:layout>
                <c:manualLayout>
                  <c:x val="4.8789741130364828E-2"/>
                  <c:y val="-3.85413959787409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85-49DA-872D-F2A5E8A0194A}"/>
                </c:ext>
              </c:extLst>
            </c:dLbl>
            <c:dLbl>
              <c:idx val="4"/>
              <c:layout>
                <c:manualLayout>
                  <c:x val="2.5034570000497636E-2"/>
                  <c:y val="8.96093534103703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85-49DA-872D-F2A5E8A0194A}"/>
                </c:ext>
              </c:extLst>
            </c:dLbl>
            <c:dLbl>
              <c:idx val="5"/>
              <c:layout>
                <c:manualLayout>
                  <c:x val="-5.0226229961067431E-2"/>
                  <c:y val="6.100950572747609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Century Gothic"/>
                      <a:ea typeface="Century Gothic"/>
                      <a:cs typeface="Century Gothic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85-49DA-872D-F2A5E8A019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Corrugation!$A$5:$A$10</c:f>
              <c:numCache>
                <c:formatCode>mmm\-yy</c:formatCode>
                <c:ptCount val="6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</c:numCache>
            </c:numRef>
          </c:cat>
          <c:val>
            <c:numRef>
              <c:f>Corrugation!$C$5:$C$10</c:f>
              <c:numCache>
                <c:formatCode>0</c:formatCode>
                <c:ptCount val="6"/>
                <c:pt idx="0">
                  <c:v>1252.75</c:v>
                </c:pt>
                <c:pt idx="1">
                  <c:v>1267.5625</c:v>
                </c:pt>
                <c:pt idx="2">
                  <c:v>1270.06</c:v>
                </c:pt>
                <c:pt idx="3">
                  <c:v>1257.5574999999999</c:v>
                </c:pt>
                <c:pt idx="4">
                  <c:v>1261.085</c:v>
                </c:pt>
                <c:pt idx="5">
                  <c:v>1275.0525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85-49DA-872D-F2A5E8A0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75064"/>
        <c:axId val="1"/>
      </c:radarChart>
      <c:catAx>
        <c:axId val="115175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FF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zh-CN"/>
          </a:p>
        </c:txPr>
        <c:crossAx val="115175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3653846153846152E-2"/>
          <c:y val="1.648353859506272E-2"/>
          <c:w val="0.19230769230769232"/>
          <c:h val="0.269231130386024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27</xdr:row>
      <xdr:rowOff>9525</xdr:rowOff>
    </xdr:from>
    <xdr:to>
      <xdr:col>11</xdr:col>
      <xdr:colOff>723900</xdr:colOff>
      <xdr:row>37</xdr:row>
      <xdr:rowOff>247650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A66C9C2-7A77-4387-B7F3-2957DA27C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40</xdr:row>
      <xdr:rowOff>9525</xdr:rowOff>
    </xdr:from>
    <xdr:to>
      <xdr:col>11</xdr:col>
      <xdr:colOff>752475</xdr:colOff>
      <xdr:row>50</xdr:row>
      <xdr:rowOff>257175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5AD2BDC-0A1A-4604-808C-555B7005F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52</xdr:row>
      <xdr:rowOff>238125</xdr:rowOff>
    </xdr:from>
    <xdr:to>
      <xdr:col>12</xdr:col>
      <xdr:colOff>0</xdr:colOff>
      <xdr:row>63</xdr:row>
      <xdr:rowOff>219075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608E6D8E-BD26-47A2-AB29-827B6F80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0.50099</cdr:x>
      <cdr:y>0.49782</cdr:y>
    </cdr:from>
    <cdr:to>
      <cdr:x>0.5146</cdr:x>
      <cdr:y>0.56174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250C981E-EAF2-4527-935F-79427E9375A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0820" y="1506308"/>
          <a:ext cx="123503" cy="1929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Century Gothic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9525</xdr:rowOff>
    </xdr:from>
    <xdr:to>
      <xdr:col>3</xdr:col>
      <xdr:colOff>390525</xdr:colOff>
      <xdr:row>22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87F586A-CE72-4296-849A-89A276D2B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11</xdr:row>
      <xdr:rowOff>0</xdr:rowOff>
    </xdr:from>
    <xdr:to>
      <xdr:col>6</xdr:col>
      <xdr:colOff>828675</xdr:colOff>
      <xdr:row>21</xdr:row>
      <xdr:rowOff>285750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5B3DED23-3660-4540-833D-C7ED8D12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36</xdr:row>
      <xdr:rowOff>38100</xdr:rowOff>
    </xdr:from>
    <xdr:to>
      <xdr:col>4</xdr:col>
      <xdr:colOff>419100</xdr:colOff>
      <xdr:row>47</xdr:row>
      <xdr:rowOff>257175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137EEDDC-B8D4-4A30-98E7-B01DEE4D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="165" workbookViewId="0">
      <pane ySplit="4" topLeftCell="A23" activePane="bottomLeft" state="frozen"/>
      <selection pane="bottomLeft" sqref="A1:I1"/>
    </sheetView>
  </sheetViews>
  <sheetFormatPr baseColWidth="10" defaultColWidth="11.5" defaultRowHeight="21.75" customHeight="1" x14ac:dyDescent="0.15"/>
  <cols>
    <col min="1" max="1" width="10.6640625" style="4" customWidth="1"/>
    <col min="2" max="3" width="11.83203125" style="4" customWidth="1"/>
    <col min="4" max="4" width="10.5" style="4" customWidth="1"/>
    <col min="5" max="5" width="11.5" style="1"/>
    <col min="6" max="6" width="12.1640625" style="1" customWidth="1"/>
    <col min="7" max="7" width="10.5" style="1" customWidth="1"/>
    <col min="8" max="8" width="11.5" style="1"/>
    <col min="9" max="9" width="12.5" style="1" customWidth="1"/>
    <col min="10" max="16384" width="11.5" style="1"/>
  </cols>
  <sheetData>
    <row r="1" spans="1:9" ht="32.25" customHeight="1" x14ac:dyDescent="0.15">
      <c r="A1" s="33" t="s">
        <v>16</v>
      </c>
      <c r="B1" s="33"/>
      <c r="C1" s="33"/>
      <c r="D1" s="33"/>
      <c r="E1" s="33"/>
      <c r="F1" s="33"/>
      <c r="G1" s="33"/>
      <c r="H1" s="33"/>
      <c r="I1" s="33"/>
    </row>
    <row r="2" spans="1:9" ht="21.75" customHeight="1" x14ac:dyDescent="0.15">
      <c r="A2" s="2" t="s">
        <v>0</v>
      </c>
      <c r="B2" s="3" t="s">
        <v>15</v>
      </c>
    </row>
    <row r="3" spans="1:9" ht="21.75" customHeight="1" x14ac:dyDescent="0.15">
      <c r="A3" s="34" t="s">
        <v>1</v>
      </c>
      <c r="B3" s="34"/>
      <c r="C3" s="34"/>
      <c r="D3" s="34" t="s">
        <v>2</v>
      </c>
      <c r="E3" s="34"/>
      <c r="F3" s="34"/>
      <c r="G3" s="34" t="s">
        <v>3</v>
      </c>
      <c r="H3" s="34"/>
      <c r="I3" s="34"/>
    </row>
    <row r="4" spans="1:9" ht="21.75" customHeight="1" x14ac:dyDescent="0.15">
      <c r="A4" s="5" t="s">
        <v>4</v>
      </c>
      <c r="B4" s="5" t="s">
        <v>5</v>
      </c>
      <c r="C4" s="5" t="s">
        <v>6</v>
      </c>
      <c r="D4" s="5" t="s">
        <v>4</v>
      </c>
      <c r="E4" s="5" t="s">
        <v>5</v>
      </c>
      <c r="F4" s="5" t="s">
        <v>6</v>
      </c>
      <c r="G4" s="5" t="s">
        <v>4</v>
      </c>
      <c r="H4" s="5" t="s">
        <v>5</v>
      </c>
      <c r="I4" s="5" t="s">
        <v>6</v>
      </c>
    </row>
    <row r="5" spans="1:9" ht="21.75" customHeight="1" x14ac:dyDescent="0.15">
      <c r="A5" s="6">
        <v>40269</v>
      </c>
      <c r="B5" s="7">
        <v>1250</v>
      </c>
      <c r="C5" s="8">
        <f>I5/4</f>
        <v>1252.75</v>
      </c>
      <c r="D5" s="6">
        <v>40269</v>
      </c>
      <c r="E5" s="7">
        <v>5</v>
      </c>
      <c r="F5" s="9">
        <f>I5/1000</f>
        <v>5.0110000000000001</v>
      </c>
      <c r="G5" s="6">
        <v>40269</v>
      </c>
      <c r="H5" s="7">
        <v>5000</v>
      </c>
      <c r="I5" s="7">
        <v>5011</v>
      </c>
    </row>
    <row r="6" spans="1:9" ht="21.75" customHeight="1" x14ac:dyDescent="0.15">
      <c r="A6" s="6">
        <v>40299</v>
      </c>
      <c r="B6" s="7">
        <v>1250</v>
      </c>
      <c r="C6" s="8">
        <f t="shared" ref="C6:C25" si="0">I6/4</f>
        <v>1267.5625</v>
      </c>
      <c r="D6" s="6">
        <v>40299</v>
      </c>
      <c r="E6" s="7">
        <v>5</v>
      </c>
      <c r="F6" s="9">
        <f t="shared" ref="F6:F25" si="1">I6/1000</f>
        <v>5.0702499999999997</v>
      </c>
      <c r="G6" s="6">
        <v>40299</v>
      </c>
      <c r="H6" s="7">
        <v>5000</v>
      </c>
      <c r="I6" s="7">
        <v>5070.25</v>
      </c>
    </row>
    <row r="7" spans="1:9" ht="21.75" customHeight="1" x14ac:dyDescent="0.15">
      <c r="A7" s="6">
        <v>40330</v>
      </c>
      <c r="B7" s="7">
        <v>1250</v>
      </c>
      <c r="C7" s="8">
        <f t="shared" si="0"/>
        <v>1270.06</v>
      </c>
      <c r="D7" s="6">
        <v>40330</v>
      </c>
      <c r="E7" s="7">
        <v>5</v>
      </c>
      <c r="F7" s="9">
        <f t="shared" si="1"/>
        <v>5.0802399999999999</v>
      </c>
      <c r="G7" s="6">
        <v>40330</v>
      </c>
      <c r="H7" s="7">
        <v>5000</v>
      </c>
      <c r="I7" s="7">
        <v>5080.24</v>
      </c>
    </row>
    <row r="8" spans="1:9" ht="21.75" customHeight="1" x14ac:dyDescent="0.15">
      <c r="A8" s="6">
        <v>40360</v>
      </c>
      <c r="B8" s="7">
        <v>1250</v>
      </c>
      <c r="C8" s="8">
        <f t="shared" si="0"/>
        <v>1257.5574999999999</v>
      </c>
      <c r="D8" s="6">
        <v>40360</v>
      </c>
      <c r="E8" s="7">
        <v>5</v>
      </c>
      <c r="F8" s="9">
        <f t="shared" si="1"/>
        <v>5.0302299999999995</v>
      </c>
      <c r="G8" s="6">
        <v>40360</v>
      </c>
      <c r="H8" s="7">
        <v>5000</v>
      </c>
      <c r="I8" s="7">
        <v>5030.2299999999996</v>
      </c>
    </row>
    <row r="9" spans="1:9" ht="21.75" customHeight="1" x14ac:dyDescent="0.15">
      <c r="A9" s="6">
        <v>40391</v>
      </c>
      <c r="B9" s="7">
        <v>1250</v>
      </c>
      <c r="C9" s="8">
        <f t="shared" si="0"/>
        <v>1261.085</v>
      </c>
      <c r="D9" s="6">
        <v>40391</v>
      </c>
      <c r="E9" s="7">
        <v>5</v>
      </c>
      <c r="F9" s="9">
        <f t="shared" si="1"/>
        <v>5.04434</v>
      </c>
      <c r="G9" s="6">
        <v>40391</v>
      </c>
      <c r="H9" s="7">
        <v>5000</v>
      </c>
      <c r="I9" s="7">
        <v>5044.34</v>
      </c>
    </row>
    <row r="10" spans="1:9" ht="21.75" customHeight="1" x14ac:dyDescent="0.15">
      <c r="A10" s="6">
        <v>40422</v>
      </c>
      <c r="B10" s="7">
        <v>1250</v>
      </c>
      <c r="C10" s="8">
        <f t="shared" si="0"/>
        <v>1275.0525</v>
      </c>
      <c r="D10" s="6">
        <v>40422</v>
      </c>
      <c r="E10" s="7">
        <v>5</v>
      </c>
      <c r="F10" s="9">
        <f t="shared" si="1"/>
        <v>5.1002099999999997</v>
      </c>
      <c r="G10" s="6">
        <v>40422</v>
      </c>
      <c r="H10" s="7">
        <v>5000</v>
      </c>
      <c r="I10" s="7">
        <v>5100.21</v>
      </c>
    </row>
    <row r="11" spans="1:9" ht="21.75" customHeight="1" x14ac:dyDescent="0.15">
      <c r="A11" s="6">
        <v>40452</v>
      </c>
      <c r="B11" s="7">
        <v>1250</v>
      </c>
      <c r="C11" s="8">
        <f t="shared" si="0"/>
        <v>1250.03</v>
      </c>
      <c r="D11" s="6">
        <v>40452</v>
      </c>
      <c r="E11" s="7">
        <v>5</v>
      </c>
      <c r="F11" s="9">
        <f t="shared" si="1"/>
        <v>5.0001199999999999</v>
      </c>
      <c r="G11" s="6">
        <v>40452</v>
      </c>
      <c r="H11" s="7">
        <v>5000</v>
      </c>
      <c r="I11" s="7">
        <v>5000.12</v>
      </c>
    </row>
    <row r="12" spans="1:9" ht="21.75" customHeight="1" x14ac:dyDescent="0.15">
      <c r="A12" s="6">
        <v>40483</v>
      </c>
      <c r="B12" s="7">
        <v>1250</v>
      </c>
      <c r="C12" s="8">
        <f t="shared" si="0"/>
        <v>1282.3074999999999</v>
      </c>
      <c r="D12" s="6">
        <v>40483</v>
      </c>
      <c r="E12" s="7">
        <v>5</v>
      </c>
      <c r="F12" s="9">
        <f t="shared" si="1"/>
        <v>5.1292299999999997</v>
      </c>
      <c r="G12" s="6">
        <v>40483</v>
      </c>
      <c r="H12" s="7">
        <v>5000</v>
      </c>
      <c r="I12" s="7">
        <v>5129.2299999999996</v>
      </c>
    </row>
    <row r="13" spans="1:9" ht="21.75" customHeight="1" x14ac:dyDescent="0.15">
      <c r="A13" s="6">
        <v>40513</v>
      </c>
      <c r="B13" s="7">
        <v>1250</v>
      </c>
      <c r="C13" s="8">
        <f t="shared" si="0"/>
        <v>1275.0574999999999</v>
      </c>
      <c r="D13" s="6">
        <v>40513</v>
      </c>
      <c r="E13" s="7">
        <v>5</v>
      </c>
      <c r="F13" s="9">
        <f t="shared" si="1"/>
        <v>5.1002299999999998</v>
      </c>
      <c r="G13" s="6">
        <v>40513</v>
      </c>
      <c r="H13" s="7">
        <v>5000</v>
      </c>
      <c r="I13" s="7">
        <v>5100.2299999999996</v>
      </c>
    </row>
    <row r="14" spans="1:9" ht="21.75" customHeight="1" x14ac:dyDescent="0.15">
      <c r="A14" s="6">
        <v>40544</v>
      </c>
      <c r="B14" s="7">
        <v>1250</v>
      </c>
      <c r="C14" s="8">
        <f t="shared" si="0"/>
        <v>1225.085</v>
      </c>
      <c r="D14" s="6">
        <v>40544</v>
      </c>
      <c r="E14" s="7">
        <v>5</v>
      </c>
      <c r="F14" s="9">
        <f t="shared" si="1"/>
        <v>4.9003399999999999</v>
      </c>
      <c r="G14" s="6">
        <v>40544</v>
      </c>
      <c r="H14" s="7">
        <v>5000</v>
      </c>
      <c r="I14" s="7">
        <v>4900.34</v>
      </c>
    </row>
    <row r="15" spans="1:9" ht="21.75" customHeight="1" x14ac:dyDescent="0.15">
      <c r="A15" s="6">
        <v>40575</v>
      </c>
      <c r="B15" s="7">
        <v>1250</v>
      </c>
      <c r="C15" s="8">
        <f t="shared" si="0"/>
        <v>1245.8599999999999</v>
      </c>
      <c r="D15" s="6">
        <v>40575</v>
      </c>
      <c r="E15" s="7">
        <v>5</v>
      </c>
      <c r="F15" s="9">
        <f t="shared" si="1"/>
        <v>4.9834399999999999</v>
      </c>
      <c r="G15" s="6">
        <v>40575</v>
      </c>
      <c r="H15" s="7">
        <v>5000</v>
      </c>
      <c r="I15" s="7">
        <v>4983.4399999999996</v>
      </c>
    </row>
    <row r="16" spans="1:9" ht="21.75" customHeight="1" x14ac:dyDescent="0.15">
      <c r="A16" s="6">
        <v>40603</v>
      </c>
      <c r="B16" s="7">
        <v>1250</v>
      </c>
      <c r="C16" s="8">
        <f t="shared" si="0"/>
        <v>1300.3025</v>
      </c>
      <c r="D16" s="6">
        <v>40603</v>
      </c>
      <c r="E16" s="7">
        <v>5</v>
      </c>
      <c r="F16" s="9">
        <f t="shared" si="1"/>
        <v>5.2012099999999997</v>
      </c>
      <c r="G16" s="6">
        <v>40603</v>
      </c>
      <c r="H16" s="7">
        <v>5000</v>
      </c>
      <c r="I16" s="7">
        <v>5201.21</v>
      </c>
    </row>
    <row r="17" spans="1:9" ht="21.75" customHeight="1" x14ac:dyDescent="0.15">
      <c r="A17" s="6">
        <v>40634</v>
      </c>
      <c r="B17" s="7">
        <v>1250</v>
      </c>
      <c r="C17" s="8">
        <f t="shared" si="0"/>
        <v>1295.8625</v>
      </c>
      <c r="D17" s="6">
        <v>40634</v>
      </c>
      <c r="E17" s="7">
        <v>5</v>
      </c>
      <c r="F17" s="9">
        <f t="shared" si="1"/>
        <v>5.1834499999999997</v>
      </c>
      <c r="G17" s="6">
        <v>40634</v>
      </c>
      <c r="H17" s="7">
        <v>5000</v>
      </c>
      <c r="I17" s="7">
        <v>5183.45</v>
      </c>
    </row>
    <row r="18" spans="1:9" ht="21.75" customHeight="1" x14ac:dyDescent="0.15">
      <c r="A18" s="6">
        <v>40664</v>
      </c>
      <c r="B18" s="7">
        <v>1250</v>
      </c>
      <c r="C18" s="8">
        <f t="shared" si="0"/>
        <v>1323.3375000000001</v>
      </c>
      <c r="D18" s="6">
        <v>40664</v>
      </c>
      <c r="E18" s="7">
        <v>5</v>
      </c>
      <c r="F18" s="9">
        <f t="shared" si="1"/>
        <v>5.2933500000000002</v>
      </c>
      <c r="G18" s="6">
        <v>40664</v>
      </c>
      <c r="H18" s="7">
        <v>5000</v>
      </c>
      <c r="I18" s="7">
        <v>5293.35</v>
      </c>
    </row>
    <row r="19" spans="1:9" ht="21.75" customHeight="1" x14ac:dyDescent="0.15">
      <c r="A19" s="6">
        <v>40695</v>
      </c>
      <c r="B19" s="7">
        <v>1250</v>
      </c>
      <c r="C19" s="8">
        <f t="shared" si="0"/>
        <v>1323.325</v>
      </c>
      <c r="D19" s="6">
        <v>40695</v>
      </c>
      <c r="E19" s="7">
        <v>5</v>
      </c>
      <c r="F19" s="9">
        <f t="shared" si="1"/>
        <v>5.2933000000000003</v>
      </c>
      <c r="G19" s="6">
        <v>40695</v>
      </c>
      <c r="H19" s="7">
        <v>5000</v>
      </c>
      <c r="I19" s="7">
        <v>5293.3</v>
      </c>
    </row>
    <row r="20" spans="1:9" ht="21.75" customHeight="1" x14ac:dyDescent="0.15">
      <c r="A20" s="6">
        <v>40725</v>
      </c>
      <c r="B20" s="7">
        <v>1250</v>
      </c>
      <c r="C20" s="8">
        <f t="shared" si="0"/>
        <v>1308.58</v>
      </c>
      <c r="D20" s="6">
        <v>40725</v>
      </c>
      <c r="E20" s="7">
        <v>5</v>
      </c>
      <c r="F20" s="9">
        <f t="shared" si="1"/>
        <v>5.2343199999999994</v>
      </c>
      <c r="G20" s="6">
        <v>40725</v>
      </c>
      <c r="H20" s="7">
        <v>5000</v>
      </c>
      <c r="I20" s="7">
        <v>5234.32</v>
      </c>
    </row>
    <row r="21" spans="1:9" ht="21.75" customHeight="1" x14ac:dyDescent="0.15">
      <c r="A21" s="6">
        <v>40756</v>
      </c>
      <c r="B21" s="7">
        <v>1250</v>
      </c>
      <c r="C21" s="8">
        <f t="shared" si="0"/>
        <v>1255.835</v>
      </c>
      <c r="D21" s="6">
        <v>40756</v>
      </c>
      <c r="E21" s="7">
        <v>5</v>
      </c>
      <c r="F21" s="9">
        <f t="shared" si="1"/>
        <v>5.0233400000000001</v>
      </c>
      <c r="G21" s="6">
        <v>40756</v>
      </c>
      <c r="H21" s="7">
        <v>5000</v>
      </c>
      <c r="I21" s="7">
        <v>5023.34</v>
      </c>
    </row>
    <row r="22" spans="1:9" ht="21.75" customHeight="1" x14ac:dyDescent="0.15">
      <c r="A22" s="6">
        <v>40787</v>
      </c>
      <c r="B22" s="7">
        <v>1250</v>
      </c>
      <c r="C22" s="8">
        <f t="shared" si="0"/>
        <v>1255.585</v>
      </c>
      <c r="D22" s="6">
        <v>40787</v>
      </c>
      <c r="E22" s="7">
        <v>5</v>
      </c>
      <c r="F22" s="9">
        <f t="shared" si="1"/>
        <v>5.0223399999999998</v>
      </c>
      <c r="G22" s="6">
        <v>40787</v>
      </c>
      <c r="H22" s="7">
        <v>5000</v>
      </c>
      <c r="I22" s="7">
        <v>5022.34</v>
      </c>
    </row>
    <row r="23" spans="1:9" ht="21.75" customHeight="1" x14ac:dyDescent="0.15">
      <c r="A23" s="6">
        <v>40817</v>
      </c>
      <c r="B23" s="7">
        <v>1250</v>
      </c>
      <c r="C23" s="8">
        <f t="shared" si="0"/>
        <v>1250.03</v>
      </c>
      <c r="D23" s="6">
        <v>40817</v>
      </c>
      <c r="E23" s="7">
        <v>5</v>
      </c>
      <c r="F23" s="9">
        <f t="shared" si="1"/>
        <v>5.0001199999999999</v>
      </c>
      <c r="G23" s="6">
        <v>40817</v>
      </c>
      <c r="H23" s="7">
        <v>5000</v>
      </c>
      <c r="I23" s="7">
        <v>5000.12</v>
      </c>
    </row>
    <row r="24" spans="1:9" ht="21.75" customHeight="1" x14ac:dyDescent="0.15">
      <c r="A24" s="6">
        <v>40848</v>
      </c>
      <c r="B24" s="7">
        <v>1250</v>
      </c>
      <c r="C24" s="8">
        <f t="shared" si="0"/>
        <v>1250.0875000000001</v>
      </c>
      <c r="D24" s="6">
        <v>40848</v>
      </c>
      <c r="E24" s="7">
        <v>5</v>
      </c>
      <c r="F24" s="9">
        <f t="shared" si="1"/>
        <v>5.0003500000000001</v>
      </c>
      <c r="G24" s="6">
        <v>40848</v>
      </c>
      <c r="H24" s="7">
        <v>5000</v>
      </c>
      <c r="I24" s="7">
        <v>5000.3500000000004</v>
      </c>
    </row>
    <row r="25" spans="1:9" ht="21.75" customHeight="1" x14ac:dyDescent="0.15">
      <c r="A25" s="6">
        <v>40878</v>
      </c>
      <c r="B25" s="7">
        <v>1250</v>
      </c>
      <c r="C25" s="8">
        <f t="shared" si="0"/>
        <v>1252.53</v>
      </c>
      <c r="D25" s="6">
        <v>40878</v>
      </c>
      <c r="E25" s="7">
        <v>5</v>
      </c>
      <c r="F25" s="9">
        <f t="shared" si="1"/>
        <v>5.0101199999999997</v>
      </c>
      <c r="G25" s="6">
        <v>40878</v>
      </c>
      <c r="H25" s="7">
        <v>5000</v>
      </c>
      <c r="I25" s="7">
        <v>5010.12</v>
      </c>
    </row>
    <row r="26" spans="1:9" ht="21.75" customHeight="1" x14ac:dyDescent="0.15">
      <c r="A26" s="10"/>
      <c r="B26" s="10"/>
      <c r="C26" s="10"/>
      <c r="D26" s="11"/>
      <c r="E26" s="10"/>
      <c r="F26" s="10"/>
      <c r="G26" s="11"/>
      <c r="H26" s="10"/>
      <c r="I26" s="10"/>
    </row>
  </sheetData>
  <mergeCells count="4">
    <mergeCell ref="A1:I1"/>
    <mergeCell ref="G3:I3"/>
    <mergeCell ref="D3:F3"/>
    <mergeCell ref="A3:C3"/>
  </mergeCells>
  <phoneticPr fontId="19" type="noConversion"/>
  <pageMargins left="0.2" right="0.19" top="1" bottom="1" header="0.5" footer="0.5"/>
  <pageSetup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9"/>
  </sheetPr>
  <dimension ref="A1:G33"/>
  <sheetViews>
    <sheetView tabSelected="1" topLeftCell="A24" workbookViewId="0">
      <selection activeCell="J34" sqref="J34"/>
    </sheetView>
  </sheetViews>
  <sheetFormatPr baseColWidth="10" defaultColWidth="9.1640625" defaultRowHeight="23.25" customHeight="1" x14ac:dyDescent="0.15"/>
  <cols>
    <col min="1" max="1" width="13.6640625" style="12" customWidth="1"/>
    <col min="2" max="3" width="13" style="12" customWidth="1"/>
    <col min="4" max="4" width="15.1640625" style="12" customWidth="1"/>
    <col min="5" max="6" width="13" style="12" customWidth="1"/>
    <col min="7" max="7" width="12.6640625" style="12" customWidth="1"/>
    <col min="8" max="16384" width="9.1640625" style="12"/>
  </cols>
  <sheetData>
    <row r="1" spans="1:7" ht="23.25" customHeight="1" thickBot="1" x14ac:dyDescent="0.2">
      <c r="A1" s="37" t="s">
        <v>11</v>
      </c>
      <c r="B1" s="38"/>
      <c r="C1" s="38"/>
      <c r="D1" s="38"/>
      <c r="E1" s="38"/>
      <c r="F1" s="38"/>
      <c r="G1" s="39"/>
    </row>
    <row r="2" spans="1:7" ht="23.25" customHeight="1" x14ac:dyDescent="0.15">
      <c r="A2" s="13"/>
      <c r="B2" s="14"/>
      <c r="C2" s="14"/>
      <c r="D2" s="14"/>
      <c r="E2" s="14"/>
      <c r="F2" s="14"/>
      <c r="G2" s="15"/>
    </row>
    <row r="3" spans="1:7" ht="23.25" customHeight="1" x14ac:dyDescent="0.15">
      <c r="A3" s="25" t="s">
        <v>7</v>
      </c>
      <c r="B3" s="26"/>
      <c r="C3" s="26"/>
      <c r="D3" s="26"/>
      <c r="E3" s="26"/>
      <c r="F3" s="26"/>
      <c r="G3" s="27"/>
    </row>
    <row r="4" spans="1:7" ht="23.25" customHeight="1" x14ac:dyDescent="0.15">
      <c r="A4" s="28" t="s">
        <v>14</v>
      </c>
      <c r="B4" s="29"/>
      <c r="C4" s="29"/>
      <c r="D4" s="29"/>
      <c r="E4" s="29"/>
      <c r="F4" s="29"/>
      <c r="G4" s="30"/>
    </row>
    <row r="5" spans="1:7" ht="23.25" customHeight="1" x14ac:dyDescent="0.15">
      <c r="A5" s="16"/>
      <c r="B5" s="14"/>
      <c r="C5" s="14"/>
      <c r="D5" s="14"/>
      <c r="E5" s="14"/>
      <c r="F5" s="14"/>
      <c r="G5" s="14"/>
    </row>
    <row r="6" spans="1:7" ht="23.25" customHeight="1" x14ac:dyDescent="0.15">
      <c r="A6" s="32" t="s">
        <v>8</v>
      </c>
      <c r="B6" s="40" t="s">
        <v>9</v>
      </c>
      <c r="C6" s="41"/>
      <c r="D6" s="14"/>
      <c r="E6" s="32" t="s">
        <v>8</v>
      </c>
      <c r="F6" s="40" t="s">
        <v>13</v>
      </c>
      <c r="G6" s="41"/>
    </row>
    <row r="7" spans="1:7" ht="23.25" customHeight="1" x14ac:dyDescent="0.15">
      <c r="A7" s="31" t="s">
        <v>4</v>
      </c>
      <c r="B7" s="31" t="s">
        <v>5</v>
      </c>
      <c r="C7" s="31" t="s">
        <v>6</v>
      </c>
      <c r="D7" s="17"/>
      <c r="E7" s="31" t="s">
        <v>4</v>
      </c>
      <c r="F7" s="31" t="s">
        <v>5</v>
      </c>
      <c r="G7" s="31" t="s">
        <v>6</v>
      </c>
    </row>
    <row r="8" spans="1:7" ht="23.25" customHeight="1" x14ac:dyDescent="0.15">
      <c r="A8" s="23">
        <f>Corrugation!A5</f>
        <v>40269</v>
      </c>
      <c r="B8" s="18">
        <f>Corrugation!B5</f>
        <v>1250</v>
      </c>
      <c r="C8" s="24">
        <f>Corrugation!C5</f>
        <v>1252.75</v>
      </c>
      <c r="D8" s="17"/>
      <c r="E8" s="23">
        <f>Corrugation!D5</f>
        <v>40269</v>
      </c>
      <c r="F8" s="19">
        <f>Corrugation!E5</f>
        <v>5</v>
      </c>
      <c r="G8" s="24">
        <f>Corrugation!F5</f>
        <v>5.0110000000000001</v>
      </c>
    </row>
    <row r="9" spans="1:7" ht="23.25" customHeight="1" x14ac:dyDescent="0.15">
      <c r="A9" s="23">
        <f>Corrugation!A6</f>
        <v>40299</v>
      </c>
      <c r="B9" s="18">
        <f>Corrugation!B6</f>
        <v>1250</v>
      </c>
      <c r="C9" s="24">
        <f>Corrugation!C6</f>
        <v>1267.5625</v>
      </c>
      <c r="D9" s="17"/>
      <c r="E9" s="23">
        <f>Corrugation!D6</f>
        <v>40299</v>
      </c>
      <c r="F9" s="19">
        <f>Corrugation!E6</f>
        <v>5</v>
      </c>
      <c r="G9" s="24">
        <f>Corrugation!F6</f>
        <v>5.0702499999999997</v>
      </c>
    </row>
    <row r="10" spans="1:7" ht="23.25" customHeight="1" x14ac:dyDescent="0.15">
      <c r="A10" s="23">
        <f>Corrugation!A7</f>
        <v>40330</v>
      </c>
      <c r="B10" s="18">
        <f>Corrugation!B7</f>
        <v>1250</v>
      </c>
      <c r="C10" s="24">
        <f>Corrugation!C7</f>
        <v>1270.06</v>
      </c>
      <c r="D10" s="17"/>
      <c r="E10" s="23">
        <f>Corrugation!D7</f>
        <v>40330</v>
      </c>
      <c r="F10" s="19">
        <f>Corrugation!E7</f>
        <v>5</v>
      </c>
      <c r="G10" s="24">
        <f>Corrugation!F7</f>
        <v>5.0802399999999999</v>
      </c>
    </row>
    <row r="11" spans="1:7" ht="23.25" customHeight="1" x14ac:dyDescent="0.15">
      <c r="A11" s="13"/>
      <c r="B11" s="14"/>
      <c r="C11" s="14"/>
      <c r="D11" s="14"/>
      <c r="E11" s="14"/>
      <c r="F11" s="14"/>
      <c r="G11" s="15"/>
    </row>
    <row r="12" spans="1:7" ht="23.25" customHeight="1" x14ac:dyDescent="0.15">
      <c r="A12" s="13"/>
      <c r="B12" s="14"/>
      <c r="C12" s="14"/>
      <c r="D12" s="14"/>
      <c r="E12" s="14"/>
      <c r="F12" s="14"/>
      <c r="G12" s="15"/>
    </row>
    <row r="13" spans="1:7" ht="23.25" customHeight="1" x14ac:dyDescent="0.15">
      <c r="A13" s="13"/>
      <c r="B13" s="14"/>
      <c r="C13" s="14"/>
      <c r="D13" s="14"/>
      <c r="E13" s="14"/>
      <c r="F13" s="14"/>
      <c r="G13" s="15"/>
    </row>
    <row r="14" spans="1:7" ht="23.25" customHeight="1" x14ac:dyDescent="0.15">
      <c r="A14" s="13"/>
      <c r="B14" s="14"/>
      <c r="C14" s="14"/>
      <c r="D14" s="14"/>
      <c r="E14" s="14"/>
      <c r="F14" s="14"/>
      <c r="G14" s="15"/>
    </row>
    <row r="15" spans="1:7" ht="23.25" customHeight="1" x14ac:dyDescent="0.15">
      <c r="A15" s="13"/>
      <c r="B15" s="14"/>
      <c r="C15" s="14"/>
      <c r="D15" s="14"/>
      <c r="E15" s="14"/>
      <c r="F15" s="14"/>
      <c r="G15" s="15"/>
    </row>
    <row r="16" spans="1:7" ht="23.25" customHeight="1" x14ac:dyDescent="0.15">
      <c r="A16" s="13"/>
      <c r="B16" s="14"/>
      <c r="C16" s="14"/>
      <c r="D16" s="14"/>
      <c r="E16" s="14"/>
      <c r="F16" s="14"/>
      <c r="G16" s="15"/>
    </row>
    <row r="17" spans="1:7" ht="23.25" customHeight="1" x14ac:dyDescent="0.15">
      <c r="A17" s="13"/>
      <c r="B17" s="14"/>
      <c r="C17" s="14"/>
      <c r="D17" s="14"/>
      <c r="E17" s="14"/>
      <c r="F17" s="14"/>
      <c r="G17" s="15"/>
    </row>
    <row r="18" spans="1:7" ht="23.25" customHeight="1" x14ac:dyDescent="0.15">
      <c r="A18" s="13"/>
      <c r="B18" s="14"/>
      <c r="C18" s="14"/>
      <c r="D18" s="14"/>
      <c r="E18" s="14"/>
      <c r="F18" s="14"/>
      <c r="G18" s="15"/>
    </row>
    <row r="19" spans="1:7" ht="23.25" customHeight="1" x14ac:dyDescent="0.15">
      <c r="A19" s="13"/>
      <c r="B19" s="14"/>
      <c r="C19" s="14"/>
      <c r="D19" s="14"/>
      <c r="E19" s="14"/>
      <c r="F19" s="14"/>
      <c r="G19" s="15"/>
    </row>
    <row r="20" spans="1:7" ht="23.25" customHeight="1" x14ac:dyDescent="0.15">
      <c r="A20" s="13"/>
      <c r="B20" s="14"/>
      <c r="C20" s="14"/>
      <c r="D20" s="14"/>
      <c r="E20" s="14"/>
      <c r="F20" s="14"/>
      <c r="G20" s="15"/>
    </row>
    <row r="21" spans="1:7" ht="23.25" customHeight="1" x14ac:dyDescent="0.15">
      <c r="A21" s="13"/>
      <c r="B21" s="14"/>
      <c r="C21" s="14"/>
      <c r="D21" s="14"/>
      <c r="E21" s="14"/>
      <c r="F21" s="14"/>
      <c r="G21" s="15"/>
    </row>
    <row r="22" spans="1:7" ht="23.25" customHeight="1" x14ac:dyDescent="0.15">
      <c r="A22" s="13"/>
      <c r="B22" s="14"/>
      <c r="C22" s="14"/>
      <c r="D22" s="14"/>
      <c r="E22" s="14"/>
      <c r="F22" s="14"/>
      <c r="G22" s="15"/>
    </row>
    <row r="23" spans="1:7" ht="23.25" customHeight="1" x14ac:dyDescent="0.15">
      <c r="A23" s="13"/>
      <c r="B23" s="14"/>
      <c r="C23" s="14"/>
      <c r="D23" s="14"/>
      <c r="E23" s="14"/>
      <c r="F23" s="14"/>
      <c r="G23" s="15"/>
    </row>
    <row r="24" spans="1:7" ht="23.25" customHeight="1" x14ac:dyDescent="0.15">
      <c r="A24" s="35" t="s">
        <v>10</v>
      </c>
      <c r="B24" s="35"/>
      <c r="C24" s="35"/>
      <c r="D24" s="35"/>
      <c r="E24" s="35"/>
      <c r="F24" s="35"/>
      <c r="G24" s="35"/>
    </row>
    <row r="25" spans="1:7" ht="23.25" customHeight="1" x14ac:dyDescent="0.15">
      <c r="A25" s="35"/>
      <c r="B25" s="35"/>
      <c r="C25" s="35"/>
      <c r="D25" s="35"/>
      <c r="E25" s="35"/>
      <c r="F25" s="35"/>
      <c r="G25" s="35"/>
    </row>
    <row r="26" spans="1:7" ht="23.25" customHeight="1" x14ac:dyDescent="0.15">
      <c r="A26" s="35"/>
      <c r="B26" s="35"/>
      <c r="C26" s="35"/>
      <c r="D26" s="35"/>
      <c r="E26" s="35"/>
      <c r="F26" s="35"/>
      <c r="G26" s="35"/>
    </row>
    <row r="27" spans="1:7" ht="23.25" customHeight="1" x14ac:dyDescent="0.15">
      <c r="A27" s="35"/>
      <c r="B27" s="35"/>
      <c r="C27" s="35"/>
      <c r="D27" s="35"/>
      <c r="E27" s="35"/>
      <c r="F27" s="35"/>
      <c r="G27" s="35"/>
    </row>
    <row r="28" spans="1:7" ht="23.25" customHeight="1" x14ac:dyDescent="0.15">
      <c r="A28" s="35" t="s">
        <v>12</v>
      </c>
      <c r="B28" s="36"/>
      <c r="C28" s="36"/>
      <c r="D28" s="36"/>
      <c r="E28" s="36"/>
      <c r="F28" s="36"/>
      <c r="G28" s="36"/>
    </row>
    <row r="29" spans="1:7" ht="23.25" customHeight="1" x14ac:dyDescent="0.15">
      <c r="A29" s="35"/>
      <c r="B29" s="36"/>
      <c r="C29" s="36"/>
      <c r="D29" s="36"/>
      <c r="E29" s="36"/>
      <c r="F29" s="36"/>
      <c r="G29" s="36"/>
    </row>
    <row r="30" spans="1:7" ht="23.25" customHeight="1" x14ac:dyDescent="0.15">
      <c r="A30" s="35"/>
      <c r="B30" s="36"/>
      <c r="C30" s="36"/>
      <c r="D30" s="36"/>
      <c r="E30" s="36"/>
      <c r="F30" s="36"/>
      <c r="G30" s="36"/>
    </row>
    <row r="31" spans="1:7" ht="23.25" customHeight="1" x14ac:dyDescent="0.15">
      <c r="A31" s="35"/>
      <c r="B31" s="36"/>
      <c r="C31" s="36"/>
      <c r="D31" s="36"/>
      <c r="E31" s="36"/>
      <c r="F31" s="36"/>
      <c r="G31" s="36"/>
    </row>
    <row r="32" spans="1:7" ht="23.25" customHeight="1" x14ac:dyDescent="0.15">
      <c r="A32" s="35"/>
      <c r="B32" s="36"/>
      <c r="C32" s="36"/>
      <c r="D32" s="36"/>
      <c r="E32" s="36"/>
      <c r="F32" s="36"/>
      <c r="G32" s="36"/>
    </row>
    <row r="33" spans="1:7" ht="23.25" customHeight="1" x14ac:dyDescent="0.15">
      <c r="A33" s="20"/>
      <c r="B33" s="21"/>
      <c r="C33" s="21"/>
      <c r="D33" s="21"/>
      <c r="E33" s="21"/>
      <c r="F33" s="21"/>
      <c r="G33" s="22"/>
    </row>
  </sheetData>
  <mergeCells count="7">
    <mergeCell ref="A28:A32"/>
    <mergeCell ref="B28:G32"/>
    <mergeCell ref="A1:G1"/>
    <mergeCell ref="B6:C6"/>
    <mergeCell ref="F6:G6"/>
    <mergeCell ref="A24:A27"/>
    <mergeCell ref="B24:G27"/>
  </mergeCells>
  <phoneticPr fontId="19" type="noConversion"/>
  <pageMargins left="0.53" right="0.31" top="0.5" bottom="0.5" header="0.5" footer="0.5"/>
  <pageSetup paperSize="9" orientation="portrait" horizontalDpi="4294967292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Corrugation</vt:lpstr>
      <vt:lpstr>Objective-moni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2013-10-09T23:20:24Z</cp:lastPrinted>
  <dcterms:created xsi:type="dcterms:W3CDTF">2013-10-09T18:08:38Z</dcterms:created>
  <dcterms:modified xsi:type="dcterms:W3CDTF">2021-05-02T03:37:11Z</dcterms:modified>
</cp:coreProperties>
</file>