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lParse\AppData\Local\Temp\2\"/>
    </mc:Choice>
  </mc:AlternateContent>
  <bookViews>
    <workbookView xWindow="240" yWindow="315" windowWidth="14955" windowHeight="8955" tabRatio="602" activeTab="3"/>
  </bookViews>
  <sheets>
    <sheet name="Totals" sheetId="48" r:id="rId1"/>
    <sheet name="Totals Breakdown" sheetId="55" r:id="rId2"/>
    <sheet name="Offenses" sheetId="47" r:id="rId3"/>
    <sheet name="Simple Assault Chart (O)" sheetId="22" r:id="rId4"/>
  </sheets>
  <calcPr calcId="125725"/>
</workbook>
</file>

<file path=xl/calcChain.xml><?xml version="1.0" encoding="utf-8"?>
<calcChain xmlns="http://schemas.openxmlformats.org/spreadsheetml/2006/main">
  <c r="S5" i="47" l="1"/>
  <c r="S6" i="47"/>
  <c r="S7" i="47"/>
  <c r="S8" i="47"/>
  <c r="S9" i="47"/>
  <c r="S10" i="47"/>
  <c r="S11" i="47"/>
  <c r="S12" i="47"/>
  <c r="S13" i="47"/>
  <c r="S14" i="47"/>
  <c r="S15" i="47"/>
  <c r="S16" i="47"/>
  <c r="S17" i="47"/>
  <c r="S18" i="47"/>
  <c r="S19" i="47"/>
  <c r="S20" i="47"/>
  <c r="S21" i="47"/>
  <c r="S22" i="47"/>
  <c r="S23" i="47"/>
  <c r="S24" i="47"/>
  <c r="S25" i="47"/>
  <c r="S26" i="47"/>
  <c r="S27" i="47"/>
  <c r="S28" i="47"/>
  <c r="S29" i="47"/>
  <c r="S30" i="47"/>
  <c r="S31" i="47"/>
  <c r="S32" i="47"/>
  <c r="S33" i="47"/>
  <c r="J34" i="47"/>
  <c r="K34" i="47"/>
  <c r="K38" i="47"/>
  <c r="L34" i="47"/>
  <c r="M34" i="47"/>
  <c r="N34" i="47"/>
  <c r="O34" i="47"/>
  <c r="O38" i="47"/>
  <c r="P34" i="47"/>
  <c r="J35" i="47"/>
  <c r="K35" i="47"/>
  <c r="S35" i="47"/>
  <c r="L35" i="47"/>
  <c r="M35" i="47"/>
  <c r="N35" i="47"/>
  <c r="O35" i="47"/>
  <c r="P35" i="47"/>
  <c r="J36" i="47"/>
  <c r="K36" i="47"/>
  <c r="S36" i="47"/>
  <c r="L36" i="47"/>
  <c r="M36" i="47"/>
  <c r="N36" i="47"/>
  <c r="O36" i="47"/>
  <c r="P36" i="47"/>
  <c r="J37" i="47"/>
  <c r="K37" i="47"/>
  <c r="S37" i="47"/>
  <c r="L37" i="47"/>
  <c r="M37" i="47"/>
  <c r="N37" i="47"/>
  <c r="O37" i="47"/>
  <c r="P37" i="47"/>
  <c r="S4" i="47"/>
  <c r="R4" i="47"/>
  <c r="R5" i="47"/>
  <c r="R6" i="47"/>
  <c r="R7" i="47"/>
  <c r="R8" i="47"/>
  <c r="R9" i="47"/>
  <c r="R10" i="47"/>
  <c r="R11" i="47"/>
  <c r="R12" i="47"/>
  <c r="R13" i="47"/>
  <c r="R14" i="47"/>
  <c r="R15" i="47"/>
  <c r="R16" i="47"/>
  <c r="R17" i="47"/>
  <c r="R18" i="47"/>
  <c r="R19" i="47"/>
  <c r="R20" i="47"/>
  <c r="R21" i="47"/>
  <c r="R22" i="47"/>
  <c r="R23" i="47"/>
  <c r="R24" i="47"/>
  <c r="R25" i="47"/>
  <c r="R26" i="47"/>
  <c r="R27" i="47"/>
  <c r="R28" i="47"/>
  <c r="R29" i="47"/>
  <c r="R30" i="47"/>
  <c r="R31" i="47"/>
  <c r="R32" i="47"/>
  <c r="R33" i="47"/>
  <c r="D34" i="47"/>
  <c r="E34" i="47"/>
  <c r="R34" i="47"/>
  <c r="F34" i="47"/>
  <c r="F37" i="47"/>
  <c r="G34" i="47"/>
  <c r="G37" i="47"/>
  <c r="H34" i="47"/>
  <c r="I34" i="47"/>
  <c r="I37" i="47"/>
  <c r="D35" i="47"/>
  <c r="E35" i="47"/>
  <c r="F35" i="47"/>
  <c r="F38" i="47"/>
  <c r="G35" i="47"/>
  <c r="H35" i="47"/>
  <c r="I35" i="47"/>
  <c r="R35" i="47"/>
  <c r="D36" i="47"/>
  <c r="R36" i="47"/>
  <c r="E36" i="47"/>
  <c r="F36" i="47"/>
  <c r="G36" i="47"/>
  <c r="G38" i="47"/>
  <c r="H36" i="47"/>
  <c r="I36" i="47"/>
  <c r="D37" i="47"/>
  <c r="H37" i="47"/>
  <c r="Q34" i="47"/>
  <c r="Q35" i="47"/>
  <c r="Q37" i="47"/>
  <c r="Q36" i="47"/>
  <c r="C34" i="47"/>
  <c r="C35" i="47"/>
  <c r="C38" i="47"/>
  <c r="C36" i="47"/>
  <c r="F36" i="48"/>
  <c r="F41" i="48"/>
  <c r="G36" i="48"/>
  <c r="G41" i="48"/>
  <c r="H36" i="48"/>
  <c r="H41" i="48"/>
  <c r="F34" i="48"/>
  <c r="F37" i="48"/>
  <c r="F42" i="48"/>
  <c r="F35" i="48"/>
  <c r="G34" i="48"/>
  <c r="G37" i="48"/>
  <c r="G42" i="48"/>
  <c r="G35" i="48"/>
  <c r="H34" i="48"/>
  <c r="H37" i="48"/>
  <c r="H42" i="48"/>
  <c r="H35" i="48"/>
  <c r="E34" i="48"/>
  <c r="E39" i="48"/>
  <c r="E35" i="48"/>
  <c r="E40" i="48"/>
  <c r="E36" i="48"/>
  <c r="E37" i="48"/>
  <c r="E42" i="48"/>
  <c r="E41" i="48"/>
  <c r="F39" i="48"/>
  <c r="G39" i="48"/>
  <c r="F40" i="48"/>
  <c r="G40" i="48"/>
  <c r="H40" i="48"/>
  <c r="D38" i="47"/>
  <c r="H38" i="47"/>
  <c r="J38" i="47"/>
  <c r="L38" i="47"/>
  <c r="M38" i="47"/>
  <c r="N38" i="47"/>
  <c r="P38" i="47"/>
  <c r="Q38" i="47"/>
  <c r="I38" i="47"/>
  <c r="E38" i="47"/>
  <c r="E37" i="47"/>
  <c r="R37" i="47"/>
  <c r="H39" i="48"/>
  <c r="C37" i="47"/>
  <c r="S34" i="47"/>
</calcChain>
</file>

<file path=xl/sharedStrings.xml><?xml version="1.0" encoding="utf-8"?>
<sst xmlns="http://schemas.openxmlformats.org/spreadsheetml/2006/main" count="166" uniqueCount="34">
  <si>
    <t>Bias motivation</t>
  </si>
  <si>
    <t>Incidents</t>
  </si>
  <si>
    <t>Offenses</t>
  </si>
  <si>
    <t>Anti-Jewish</t>
  </si>
  <si>
    <t>Anti-Islamic</t>
  </si>
  <si>
    <t>Total Offenses</t>
  </si>
  <si>
    <t>Murder and nonnegligent manslaughter</t>
  </si>
  <si>
    <t>Forcible Rape</t>
  </si>
  <si>
    <t>Simple Assault</t>
  </si>
  <si>
    <t>Intimidation</t>
  </si>
  <si>
    <t>Other</t>
  </si>
  <si>
    <t>Crimes Against Property</t>
  </si>
  <si>
    <t>Robbery</t>
  </si>
  <si>
    <t>Burglary</t>
  </si>
  <si>
    <t>Motor Vehicle Theft</t>
  </si>
  <si>
    <t>Arson</t>
  </si>
  <si>
    <t>Destruction/Damage/Vandalism</t>
  </si>
  <si>
    <t>Crimes Against Society</t>
  </si>
  <si>
    <t>Anti-Christian</t>
  </si>
  <si>
    <t>Victims</t>
  </si>
  <si>
    <t xml:space="preserve">  Known offenders</t>
  </si>
  <si>
    <t>Aggravated Assault</t>
  </si>
  <si>
    <t>Crimes Against Persons</t>
  </si>
  <si>
    <t>Incidents, Offenses, Victims by Bias Motivation</t>
  </si>
  <si>
    <t>Sum</t>
  </si>
  <si>
    <t>Anti-Other</t>
  </si>
  <si>
    <t>Anti-Religious</t>
  </si>
  <si>
    <t>%</t>
  </si>
  <si>
    <t>Year</t>
  </si>
  <si>
    <t>Totals</t>
  </si>
  <si>
    <t>Totals by Category</t>
  </si>
  <si>
    <t>Larceny/Theft</t>
  </si>
  <si>
    <t>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</si>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</sst>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\ \ \ "/>
    <numFmt numFmtId="165" formatCode="#,##0\ \ \ \ "/>
    <numFmt numFmtId="166" formatCode="#,##0\ \ \ \ \ \ "/>
    <numFmt numFmtId="167" formatCode="#,##0\ \ \ \ \ \ \ \ \ \ "/>
    <numFmt numFmtId="168" formatCode="#,##0\ \ \ \ \ \ \ "/>
    <numFmt numFmtId="169" formatCode="#,##0\ \ \ \ \ "/>
    <numFmt numFmtId="200" formatCode="0.0%"/>
  </numFmts>
  <fonts count="25" x14ac:knownFonts="1">
    <font>
      <sz val="10"/>
      <name val="Arial"/>
    </font>
    <font>
      <i/>
      <sz val="10"/>
      <name val="Times New Roman"/>
      <family val="1"/>
    </font>
    <font>
      <sz val="8"/>
      <name val="Arial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i/>
      <sz val="12"/>
      <name val="Times New Roman"/>
      <family val="1"/>
    </font>
    <font>
      <sz val="10"/>
      <color indexed="8"/>
      <name val="Times New Roman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6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18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</cellStyleXfs>
  <cellXfs count="146">
    <xf numFmtId="0" fontId="0" fillId="0" borderId="0" xfId="0"/>
    <xf numFmtId="3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3" fillId="0" borderId="10" xfId="0" applyFont="1" applyFill="1" applyBorder="1" applyAlignment="1">
      <alignment horizontal="left"/>
    </xf>
    <xf numFmtId="0" fontId="3" fillId="0" borderId="11" xfId="0" applyFont="1" applyFill="1" applyBorder="1" applyAlignment="1">
      <alignment horizontal="left"/>
    </xf>
    <xf numFmtId="1" fontId="3" fillId="0" borderId="0" xfId="0" applyNumberFormat="1" applyFont="1" applyFill="1" applyBorder="1" applyAlignment="1">
      <alignment horizontal="left"/>
    </xf>
    <xf numFmtId="1" fontId="3" fillId="0" borderId="12" xfId="0" applyNumberFormat="1" applyFont="1" applyFill="1" applyBorder="1" applyAlignment="1">
      <alignment horizontal="left"/>
    </xf>
    <xf numFmtId="0" fontId="3" fillId="0" borderId="13" xfId="0" applyFont="1" applyFill="1" applyBorder="1" applyAlignment="1">
      <alignment horizontal="left"/>
    </xf>
    <xf numFmtId="0" fontId="3" fillId="0" borderId="14" xfId="0" applyFont="1" applyFill="1" applyBorder="1" applyAlignment="1">
      <alignment horizontal="left"/>
    </xf>
    <xf numFmtId="164" fontId="3" fillId="0" borderId="0" xfId="0" applyNumberFormat="1" applyFont="1" applyFill="1" applyBorder="1" applyAlignment="1"/>
    <xf numFmtId="164" fontId="3" fillId="0" borderId="0" xfId="0" applyNumberFormat="1" applyFont="1" applyFill="1" applyBorder="1" applyAlignment="1">
      <alignment wrapText="1"/>
    </xf>
    <xf numFmtId="165" fontId="3" fillId="0" borderId="0" xfId="0" applyNumberFormat="1" applyFont="1" applyFill="1" applyBorder="1" applyAlignment="1">
      <alignment wrapText="1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4" fillId="0" borderId="15" xfId="0" applyFont="1" applyFill="1" applyBorder="1" applyAlignment="1">
      <alignment horizontal="left"/>
    </xf>
    <xf numFmtId="0" fontId="4" fillId="0" borderId="16" xfId="0" applyFont="1" applyFill="1" applyBorder="1" applyAlignment="1">
      <alignment horizontal="left"/>
    </xf>
    <xf numFmtId="0" fontId="4" fillId="0" borderId="17" xfId="0" applyFont="1" applyFill="1" applyBorder="1" applyAlignment="1">
      <alignment horizontal="left"/>
    </xf>
    <xf numFmtId="10" fontId="3" fillId="0" borderId="0" xfId="0" applyNumberFormat="1" applyFont="1" applyFill="1" applyBorder="1" applyAlignment="1">
      <alignment horizontal="left"/>
    </xf>
    <xf numFmtId="0" fontId="3" fillId="0" borderId="18" xfId="0" applyFont="1" applyFill="1" applyBorder="1" applyAlignment="1">
      <alignment horizontal="left"/>
    </xf>
    <xf numFmtId="0" fontId="3" fillId="0" borderId="19" xfId="0" applyFont="1" applyFill="1" applyBorder="1" applyAlignment="1">
      <alignment horizontal="left"/>
    </xf>
    <xf numFmtId="0" fontId="3" fillId="0" borderId="20" xfId="0" applyFont="1" applyFill="1" applyBorder="1" applyAlignment="1">
      <alignment horizontal="left"/>
    </xf>
    <xf numFmtId="1" fontId="3" fillId="0" borderId="21" xfId="0" applyNumberFormat="1" applyFont="1" applyFill="1" applyBorder="1" applyAlignment="1">
      <alignment horizontal="left"/>
    </xf>
    <xf numFmtId="0" fontId="3" fillId="0" borderId="22" xfId="0" applyFont="1" applyFill="1" applyBorder="1" applyAlignment="1">
      <alignment horizontal="left"/>
    </xf>
    <xf numFmtId="0" fontId="4" fillId="0" borderId="16" xfId="0" applyFont="1" applyFill="1" applyBorder="1" applyAlignment="1"/>
    <xf numFmtId="1" fontId="3" fillId="0" borderId="11" xfId="0" applyNumberFormat="1" applyFont="1" applyFill="1" applyBorder="1" applyAlignment="1">
      <alignment horizontal="left"/>
    </xf>
    <xf numFmtId="1" fontId="3" fillId="0" borderId="23" xfId="0" applyNumberFormat="1" applyFont="1" applyFill="1" applyBorder="1" applyAlignment="1">
      <alignment horizontal="left"/>
    </xf>
    <xf numFmtId="1" fontId="3" fillId="0" borderId="19" xfId="0" applyNumberFormat="1" applyFont="1" applyFill="1" applyBorder="1" applyAlignment="1">
      <alignment horizontal="left"/>
    </xf>
    <xf numFmtId="0" fontId="3" fillId="0" borderId="24" xfId="0" applyFont="1" applyFill="1" applyBorder="1" applyAlignment="1">
      <alignment horizontal="left"/>
    </xf>
    <xf numFmtId="167" fontId="3" fillId="0" borderId="24" xfId="0" applyNumberFormat="1" applyFont="1" applyFill="1" applyBorder="1" applyAlignment="1">
      <alignment horizontal="left"/>
    </xf>
    <xf numFmtId="168" fontId="3" fillId="0" borderId="24" xfId="0" applyNumberFormat="1" applyFont="1" applyFill="1" applyBorder="1" applyAlignment="1">
      <alignment horizontal="left"/>
    </xf>
    <xf numFmtId="166" fontId="3" fillId="0" borderId="24" xfId="0" applyNumberFormat="1" applyFont="1" applyFill="1" applyBorder="1" applyAlignment="1">
      <alignment horizontal="left"/>
    </xf>
    <xf numFmtId="1" fontId="3" fillId="0" borderId="24" xfId="0" applyNumberFormat="1" applyFont="1" applyFill="1" applyBorder="1" applyAlignment="1">
      <alignment horizontal="left"/>
    </xf>
    <xf numFmtId="169" fontId="3" fillId="0" borderId="24" xfId="0" applyNumberFormat="1" applyFont="1" applyFill="1" applyBorder="1" applyAlignment="1">
      <alignment horizontal="left" vertical="center" wrapText="1"/>
    </xf>
    <xf numFmtId="166" fontId="3" fillId="0" borderId="24" xfId="0" applyNumberFormat="1" applyFont="1" applyFill="1" applyBorder="1" applyAlignment="1">
      <alignment horizontal="left" vertical="center" wrapText="1"/>
    </xf>
    <xf numFmtId="168" fontId="3" fillId="0" borderId="24" xfId="0" applyNumberFormat="1" applyFont="1" applyFill="1" applyBorder="1" applyAlignment="1">
      <alignment horizontal="left" vertical="center" wrapText="1"/>
    </xf>
    <xf numFmtId="1" fontId="3" fillId="0" borderId="25" xfId="0" applyNumberFormat="1" applyFont="1" applyFill="1" applyBorder="1" applyAlignment="1">
      <alignment horizontal="left"/>
    </xf>
    <xf numFmtId="1" fontId="3" fillId="0" borderId="26" xfId="0" applyNumberFormat="1" applyFont="1" applyFill="1" applyBorder="1" applyAlignment="1">
      <alignment horizontal="left"/>
    </xf>
    <xf numFmtId="1" fontId="3" fillId="0" borderId="27" xfId="0" applyNumberFormat="1" applyFont="1" applyFill="1" applyBorder="1" applyAlignment="1">
      <alignment horizontal="left"/>
    </xf>
    <xf numFmtId="0" fontId="3" fillId="0" borderId="28" xfId="0" applyFont="1" applyFill="1" applyBorder="1" applyAlignment="1">
      <alignment horizontal="left"/>
    </xf>
    <xf numFmtId="3" fontId="3" fillId="0" borderId="29" xfId="0" applyNumberFormat="1" applyFont="1" applyFill="1" applyBorder="1" applyAlignment="1">
      <alignment horizontal="left"/>
    </xf>
    <xf numFmtId="3" fontId="3" fillId="0" borderId="30" xfId="0" applyNumberFormat="1" applyFont="1" applyFill="1" applyBorder="1" applyAlignment="1">
      <alignment horizontal="left"/>
    </xf>
    <xf numFmtId="0" fontId="3" fillId="0" borderId="25" xfId="0" applyFont="1" applyFill="1" applyBorder="1" applyAlignment="1">
      <alignment horizontal="left"/>
    </xf>
    <xf numFmtId="165" fontId="3" fillId="0" borderId="25" xfId="0" applyNumberFormat="1" applyFont="1" applyFill="1" applyBorder="1" applyAlignment="1">
      <alignment horizontal="left"/>
    </xf>
    <xf numFmtId="0" fontId="3" fillId="0" borderId="26" xfId="0" applyFont="1" applyFill="1" applyBorder="1" applyAlignment="1">
      <alignment horizontal="left"/>
    </xf>
    <xf numFmtId="0" fontId="3" fillId="0" borderId="27" xfId="0" applyFont="1" applyFill="1" applyBorder="1" applyAlignment="1">
      <alignment horizontal="left"/>
    </xf>
    <xf numFmtId="0" fontId="3" fillId="0" borderId="29" xfId="0" applyFont="1" applyFill="1" applyBorder="1" applyAlignment="1">
      <alignment horizontal="left"/>
    </xf>
    <xf numFmtId="0" fontId="3" fillId="0" borderId="30" xfId="0" applyFont="1" applyFill="1" applyBorder="1" applyAlignment="1">
      <alignment horizontal="left"/>
    </xf>
    <xf numFmtId="1" fontId="3" fillId="0" borderId="29" xfId="0" applyNumberFormat="1" applyFont="1" applyFill="1" applyBorder="1" applyAlignment="1">
      <alignment horizontal="left"/>
    </xf>
    <xf numFmtId="1" fontId="3" fillId="0" borderId="30" xfId="0" applyNumberFormat="1" applyFont="1" applyFill="1" applyBorder="1" applyAlignment="1">
      <alignment horizontal="left"/>
    </xf>
    <xf numFmtId="0" fontId="4" fillId="0" borderId="14" xfId="0" applyFont="1" applyFill="1" applyBorder="1" applyAlignment="1"/>
    <xf numFmtId="0" fontId="3" fillId="0" borderId="31" xfId="0" applyFont="1" applyFill="1" applyBorder="1" applyAlignment="1">
      <alignment horizontal="left"/>
    </xf>
    <xf numFmtId="169" fontId="3" fillId="0" borderId="31" xfId="0" applyNumberFormat="1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/>
    </xf>
    <xf numFmtId="0" fontId="3" fillId="0" borderId="33" xfId="0" applyFont="1" applyFill="1" applyBorder="1" applyAlignment="1">
      <alignment horizontal="left"/>
    </xf>
    <xf numFmtId="1" fontId="3" fillId="0" borderId="31" xfId="0" applyNumberFormat="1" applyFont="1" applyFill="1" applyBorder="1" applyAlignment="1">
      <alignment horizontal="left"/>
    </xf>
    <xf numFmtId="1" fontId="3" fillId="0" borderId="32" xfId="0" applyNumberFormat="1" applyFont="1" applyFill="1" applyBorder="1" applyAlignment="1">
      <alignment horizontal="left"/>
    </xf>
    <xf numFmtId="0" fontId="3" fillId="0" borderId="34" xfId="0" applyFont="1" applyFill="1" applyBorder="1" applyAlignment="1">
      <alignment horizontal="left"/>
    </xf>
    <xf numFmtId="0" fontId="3" fillId="0" borderId="35" xfId="0" applyFont="1" applyFill="1" applyBorder="1" applyAlignment="1">
      <alignment horizontal="left"/>
    </xf>
    <xf numFmtId="0" fontId="3" fillId="0" borderId="36" xfId="0" applyFont="1" applyFill="1" applyBorder="1" applyAlignment="1">
      <alignment horizontal="left"/>
    </xf>
    <xf numFmtId="0" fontId="3" fillId="0" borderId="37" xfId="0" applyFont="1" applyFill="1" applyBorder="1" applyAlignment="1">
      <alignment horizontal="left"/>
    </xf>
    <xf numFmtId="0" fontId="3" fillId="0" borderId="38" xfId="0" applyFont="1" applyFill="1" applyBorder="1" applyAlignment="1">
      <alignment horizontal="left"/>
    </xf>
    <xf numFmtId="0" fontId="3" fillId="0" borderId="17" xfId="0" applyFont="1" applyFill="1" applyBorder="1" applyAlignment="1">
      <alignment horizontal="left"/>
    </xf>
    <xf numFmtId="0" fontId="4" fillId="0" borderId="39" xfId="0" applyFont="1" applyFill="1" applyBorder="1" applyAlignment="1">
      <alignment wrapText="1"/>
    </xf>
    <xf numFmtId="0" fontId="4" fillId="0" borderId="40" xfId="0" applyFont="1" applyFill="1" applyBorder="1" applyAlignment="1">
      <alignment wrapText="1"/>
    </xf>
    <xf numFmtId="1" fontId="3" fillId="0" borderId="41" xfId="0" applyNumberFormat="1" applyFont="1" applyFill="1" applyBorder="1" applyAlignment="1">
      <alignment horizontal="left"/>
    </xf>
    <xf numFmtId="1" fontId="3" fillId="0" borderId="37" xfId="0" applyNumberFormat="1" applyFont="1" applyFill="1" applyBorder="1" applyAlignment="1">
      <alignment horizontal="left"/>
    </xf>
    <xf numFmtId="1" fontId="3" fillId="0" borderId="38" xfId="0" applyNumberFormat="1" applyFont="1" applyFill="1" applyBorder="1" applyAlignment="1">
      <alignment horizontal="left"/>
    </xf>
    <xf numFmtId="1" fontId="3" fillId="0" borderId="36" xfId="0" applyNumberFormat="1" applyFont="1" applyFill="1" applyBorder="1" applyAlignment="1">
      <alignment horizontal="left"/>
    </xf>
    <xf numFmtId="0" fontId="3" fillId="0" borderId="41" xfId="0" applyFont="1" applyFill="1" applyBorder="1" applyAlignment="1">
      <alignment horizontal="left"/>
    </xf>
    <xf numFmtId="0" fontId="4" fillId="0" borderId="40" xfId="0" applyFont="1" applyFill="1" applyBorder="1" applyAlignment="1"/>
    <xf numFmtId="1" fontId="3" fillId="0" borderId="34" xfId="0" applyNumberFormat="1" applyFont="1" applyFill="1" applyBorder="1" applyAlignment="1">
      <alignment horizontal="left"/>
    </xf>
    <xf numFmtId="1" fontId="3" fillId="0" borderId="28" xfId="0" applyNumberFormat="1" applyFont="1" applyFill="1" applyBorder="1" applyAlignment="1">
      <alignment horizontal="left"/>
    </xf>
    <xf numFmtId="1" fontId="3" fillId="0" borderId="35" xfId="0" applyNumberFormat="1" applyFont="1" applyFill="1" applyBorder="1" applyAlignment="1">
      <alignment horizontal="left"/>
    </xf>
    <xf numFmtId="0" fontId="3" fillId="0" borderId="15" xfId="0" applyFont="1" applyFill="1" applyBorder="1" applyAlignment="1">
      <alignment horizontal="left"/>
    </xf>
    <xf numFmtId="0" fontId="3" fillId="0" borderId="16" xfId="0" applyFont="1" applyFill="1" applyBorder="1" applyAlignment="1">
      <alignment horizontal="left"/>
    </xf>
    <xf numFmtId="0" fontId="3" fillId="0" borderId="40" xfId="0" applyFont="1" applyFill="1" applyBorder="1" applyAlignment="1">
      <alignment horizontal="left"/>
    </xf>
    <xf numFmtId="0" fontId="1" fillId="0" borderId="40" xfId="0" applyFont="1" applyFill="1" applyBorder="1" applyAlignment="1">
      <alignment horizontal="center"/>
    </xf>
    <xf numFmtId="0" fontId="3" fillId="0" borderId="42" xfId="0" applyFont="1" applyFill="1" applyBorder="1" applyAlignment="1">
      <alignment horizontal="left"/>
    </xf>
    <xf numFmtId="0" fontId="3" fillId="0" borderId="43" xfId="0" applyFont="1" applyFill="1" applyBorder="1" applyAlignment="1">
      <alignment horizontal="left"/>
    </xf>
    <xf numFmtId="0" fontId="3" fillId="0" borderId="44" xfId="0" applyFont="1" applyFill="1" applyBorder="1" applyAlignment="1">
      <alignment horizontal="left"/>
    </xf>
    <xf numFmtId="1" fontId="3" fillId="0" borderId="42" xfId="0" applyNumberFormat="1" applyFont="1" applyFill="1" applyBorder="1" applyAlignment="1">
      <alignment horizontal="left"/>
    </xf>
    <xf numFmtId="1" fontId="3" fillId="0" borderId="43" xfId="0" applyNumberFormat="1" applyFont="1" applyFill="1" applyBorder="1" applyAlignment="1">
      <alignment horizontal="left"/>
    </xf>
    <xf numFmtId="1" fontId="3" fillId="0" borderId="44" xfId="0" applyNumberFormat="1" applyFont="1" applyFill="1" applyBorder="1" applyAlignment="1">
      <alignment horizontal="left"/>
    </xf>
    <xf numFmtId="0" fontId="4" fillId="0" borderId="45" xfId="0" applyFont="1" applyFill="1" applyBorder="1" applyAlignment="1">
      <alignment wrapText="1"/>
    </xf>
    <xf numFmtId="1" fontId="3" fillId="0" borderId="46" xfId="0" applyNumberFormat="1" applyFont="1" applyFill="1" applyBorder="1" applyAlignment="1">
      <alignment horizontal="left"/>
    </xf>
    <xf numFmtId="1" fontId="3" fillId="0" borderId="20" xfId="0" applyNumberFormat="1" applyFont="1" applyFill="1" applyBorder="1" applyAlignment="1">
      <alignment horizontal="left"/>
    </xf>
    <xf numFmtId="1" fontId="3" fillId="0" borderId="22" xfId="0" applyNumberFormat="1" applyFont="1" applyFill="1" applyBorder="1" applyAlignment="1">
      <alignment horizontal="left"/>
    </xf>
    <xf numFmtId="3" fontId="3" fillId="0" borderId="34" xfId="0" applyNumberFormat="1" applyFont="1" applyFill="1" applyBorder="1" applyAlignment="1">
      <alignment horizontal="left"/>
    </xf>
    <xf numFmtId="167" fontId="3" fillId="0" borderId="28" xfId="0" applyNumberFormat="1" applyFont="1" applyFill="1" applyBorder="1" applyAlignment="1">
      <alignment horizontal="left"/>
    </xf>
    <xf numFmtId="1" fontId="3" fillId="0" borderId="47" xfId="0" applyNumberFormat="1" applyFont="1" applyFill="1" applyBorder="1" applyAlignment="1">
      <alignment horizontal="left"/>
    </xf>
    <xf numFmtId="164" fontId="4" fillId="0" borderId="40" xfId="0" applyNumberFormat="1" applyFont="1" applyFill="1" applyBorder="1" applyAlignment="1"/>
    <xf numFmtId="3" fontId="3" fillId="0" borderId="36" xfId="0" applyNumberFormat="1" applyFont="1" applyFill="1" applyBorder="1" applyAlignment="1">
      <alignment horizontal="left"/>
    </xf>
    <xf numFmtId="1" fontId="3" fillId="0" borderId="37" xfId="0" applyNumberFormat="1" applyFont="1" applyFill="1" applyBorder="1" applyAlignment="1">
      <alignment horizontal="left" vertical="center"/>
    </xf>
    <xf numFmtId="200" fontId="3" fillId="0" borderId="37" xfId="0" applyNumberFormat="1" applyFont="1" applyFill="1" applyBorder="1" applyAlignment="1">
      <alignment horizontal="left"/>
    </xf>
    <xf numFmtId="200" fontId="3" fillId="0" borderId="38" xfId="0" applyNumberFormat="1" applyFont="1" applyFill="1" applyBorder="1" applyAlignment="1">
      <alignment horizontal="left"/>
    </xf>
    <xf numFmtId="165" fontId="4" fillId="0" borderId="45" xfId="0" applyNumberFormat="1" applyFont="1" applyFill="1" applyBorder="1" applyAlignment="1">
      <alignment wrapText="1"/>
    </xf>
    <xf numFmtId="3" fontId="3" fillId="0" borderId="42" xfId="0" applyNumberFormat="1" applyFont="1" applyFill="1" applyBorder="1" applyAlignment="1">
      <alignment horizontal="left"/>
    </xf>
    <xf numFmtId="1" fontId="3" fillId="0" borderId="43" xfId="0" applyNumberFormat="1" applyFont="1" applyFill="1" applyBorder="1" applyAlignment="1">
      <alignment horizontal="left" vertical="center"/>
    </xf>
    <xf numFmtId="200" fontId="3" fillId="0" borderId="43" xfId="0" applyNumberFormat="1" applyFont="1" applyFill="1" applyBorder="1" applyAlignment="1">
      <alignment horizontal="left"/>
    </xf>
    <xf numFmtId="200" fontId="3" fillId="0" borderId="44" xfId="0" applyNumberFormat="1" applyFont="1" applyFill="1" applyBorder="1" applyAlignment="1">
      <alignment horizontal="left"/>
    </xf>
    <xf numFmtId="3" fontId="3" fillId="0" borderId="47" xfId="0" applyNumberFormat="1" applyFont="1" applyFill="1" applyBorder="1" applyAlignment="1">
      <alignment horizontal="left"/>
    </xf>
    <xf numFmtId="1" fontId="3" fillId="0" borderId="48" xfId="0" applyNumberFormat="1" applyFont="1" applyFill="1" applyBorder="1" applyAlignment="1">
      <alignment horizontal="left"/>
    </xf>
    <xf numFmtId="0" fontId="4" fillId="0" borderId="49" xfId="0" applyFont="1" applyFill="1" applyBorder="1" applyAlignment="1">
      <alignment wrapText="1"/>
    </xf>
    <xf numFmtId="164" fontId="4" fillId="0" borderId="45" xfId="0" applyNumberFormat="1" applyFont="1" applyFill="1" applyBorder="1" applyAlignment="1"/>
    <xf numFmtId="200" fontId="3" fillId="0" borderId="50" xfId="0" applyNumberFormat="1" applyFont="1" applyFill="1" applyBorder="1" applyAlignment="1">
      <alignment horizontal="left"/>
    </xf>
    <xf numFmtId="200" fontId="3" fillId="0" borderId="41" xfId="0" applyNumberFormat="1" applyFont="1" applyFill="1" applyBorder="1" applyAlignment="1">
      <alignment horizontal="left"/>
    </xf>
    <xf numFmtId="0" fontId="4" fillId="0" borderId="51" xfId="0" applyFont="1" applyFill="1" applyBorder="1" applyAlignment="1"/>
    <xf numFmtId="0" fontId="4" fillId="0" borderId="48" xfId="0" applyFont="1" applyFill="1" applyBorder="1" applyAlignment="1"/>
    <xf numFmtId="0" fontId="4" fillId="0" borderId="39" xfId="0" applyFont="1" applyFill="1" applyBorder="1" applyAlignment="1"/>
    <xf numFmtId="164" fontId="4" fillId="0" borderId="51" xfId="0" applyNumberFormat="1" applyFont="1" applyFill="1" applyBorder="1" applyAlignment="1">
      <alignment wrapText="1"/>
    </xf>
    <xf numFmtId="164" fontId="4" fillId="0" borderId="39" xfId="0" applyNumberFormat="1" applyFont="1" applyFill="1" applyBorder="1" applyAlignment="1">
      <alignment wrapText="1"/>
    </xf>
    <xf numFmtId="165" fontId="4" fillId="0" borderId="39" xfId="0" applyNumberFormat="1" applyFont="1" applyFill="1" applyBorder="1" applyAlignment="1">
      <alignment wrapText="1"/>
    </xf>
    <xf numFmtId="164" fontId="4" fillId="0" borderId="39" xfId="0" applyNumberFormat="1" applyFont="1" applyFill="1" applyBorder="1" applyAlignment="1"/>
    <xf numFmtId="0" fontId="3" fillId="0" borderId="52" xfId="0" applyFont="1" applyFill="1" applyBorder="1" applyAlignment="1">
      <alignment horizontal="left"/>
    </xf>
    <xf numFmtId="169" fontId="3" fillId="0" borderId="52" xfId="0" applyNumberFormat="1" applyFont="1" applyFill="1" applyBorder="1" applyAlignment="1">
      <alignment horizontal="left" vertical="center" wrapText="1"/>
    </xf>
    <xf numFmtId="0" fontId="3" fillId="0" borderId="53" xfId="0" applyFont="1" applyFill="1" applyBorder="1" applyAlignment="1">
      <alignment horizontal="left"/>
    </xf>
    <xf numFmtId="0" fontId="3" fillId="0" borderId="54" xfId="0" applyFont="1" applyFill="1" applyBorder="1" applyAlignment="1">
      <alignment horizontal="left"/>
    </xf>
    <xf numFmtId="1" fontId="3" fillId="0" borderId="10" xfId="0" applyNumberFormat="1" applyFont="1" applyFill="1" applyBorder="1" applyAlignment="1">
      <alignment horizontal="left"/>
    </xf>
    <xf numFmtId="1" fontId="3" fillId="0" borderId="52" xfId="0" applyNumberFormat="1" applyFont="1" applyFill="1" applyBorder="1" applyAlignment="1">
      <alignment horizontal="left"/>
    </xf>
    <xf numFmtId="1" fontId="3" fillId="0" borderId="53" xfId="0" applyNumberFormat="1" applyFont="1" applyFill="1" applyBorder="1" applyAlignment="1">
      <alignment horizontal="left"/>
    </xf>
    <xf numFmtId="1" fontId="3" fillId="0" borderId="55" xfId="0" applyNumberFormat="1" applyFont="1" applyFill="1" applyBorder="1" applyAlignment="1">
      <alignment horizontal="left"/>
    </xf>
    <xf numFmtId="169" fontId="3" fillId="0" borderId="37" xfId="0" applyNumberFormat="1" applyFont="1" applyFill="1" applyBorder="1" applyAlignment="1">
      <alignment horizontal="left" vertical="center" wrapText="1"/>
    </xf>
    <xf numFmtId="1" fontId="3" fillId="0" borderId="17" xfId="0" applyNumberFormat="1" applyFont="1" applyFill="1" applyBorder="1" applyAlignment="1">
      <alignment horizontal="left"/>
    </xf>
    <xf numFmtId="1" fontId="3" fillId="0" borderId="50" xfId="0" applyNumberFormat="1" applyFont="1" applyFill="1" applyBorder="1" applyAlignment="1">
      <alignment horizontal="left"/>
    </xf>
    <xf numFmtId="1" fontId="3" fillId="0" borderId="45" xfId="0" applyNumberFormat="1" applyFont="1" applyFill="1" applyBorder="1" applyAlignment="1">
      <alignment horizontal="left"/>
    </xf>
    <xf numFmtId="0" fontId="23" fillId="0" borderId="56" xfId="0" applyFont="1" applyFill="1" applyBorder="1" applyAlignment="1">
      <alignment horizontal="center" wrapText="1"/>
    </xf>
    <xf numFmtId="0" fontId="0" fillId="0" borderId="57" xfId="0" applyBorder="1" applyAlignment="1">
      <alignment wrapText="1"/>
    </xf>
    <xf numFmtId="0" fontId="0" fillId="0" borderId="58" xfId="0" applyBorder="1" applyAlignment="1">
      <alignment wrapText="1"/>
    </xf>
    <xf numFmtId="0" fontId="0" fillId="0" borderId="59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1" fillId="0" borderId="13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59" xfId="0" applyFont="1" applyFill="1" applyBorder="1" applyAlignment="1">
      <alignment horizontal="center"/>
    </xf>
    <xf numFmtId="0" fontId="23" fillId="0" borderId="60" xfId="0" applyFont="1" applyFill="1" applyBorder="1" applyAlignment="1">
      <alignment horizontal="center"/>
    </xf>
    <xf numFmtId="0" fontId="23" fillId="0" borderId="49" xfId="0" applyFont="1" applyFill="1" applyBorder="1" applyAlignment="1">
      <alignment horizontal="center"/>
    </xf>
    <xf numFmtId="0" fontId="23" fillId="0" borderId="45" xfId="0" applyFont="1" applyFill="1" applyBorder="1" applyAlignment="1">
      <alignment horizontal="center"/>
    </xf>
    <xf numFmtId="0" fontId="0" fillId="0" borderId="13" xfId="0" applyBorder="1" applyAlignment="1"/>
    <xf numFmtId="0" fontId="0" fillId="0" borderId="14" xfId="0" applyBorder="1" applyAlignment="1"/>
    <xf numFmtId="0" fontId="1" fillId="0" borderId="60" xfId="0" applyFont="1" applyFill="1" applyBorder="1" applyAlignment="1">
      <alignment horizontal="center"/>
    </xf>
    <xf numFmtId="0" fontId="1" fillId="0" borderId="49" xfId="0" applyFont="1" applyFill="1" applyBorder="1" applyAlignment="1">
      <alignment horizontal="center"/>
    </xf>
    <xf numFmtId="0" fontId="1" fillId="0" borderId="45" xfId="0" applyFont="1" applyFill="1" applyBorder="1" applyAlignment="1">
      <alignment horizontal="center"/>
    </xf>
    <xf numFmtId="0" fontId="0" fillId="0" borderId="49" xfId="0" applyBorder="1" applyAlignment="1"/>
    <xf numFmtId="0" fontId="0" fillId="0" borderId="45" xfId="0" applyBorder="1" applyAlignme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Simple Assault Offenses by Religion over Time</a:t>
            </a:r>
          </a:p>
        </c:rich>
      </c:tx>
      <c:layout>
        <c:manualLayout>
          <c:xMode val="edge"/>
          <c:yMode val="edge"/>
          <c:x val="0.2852386237513873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372918978912314E-2"/>
          <c:y val="0.13213703099510604"/>
          <c:w val="0.79467258601553825"/>
          <c:h val="0.76182707993474719"/>
        </c:manualLayout>
      </c:layout>
      <c:lineChart>
        <c:grouping val="standard"/>
        <c:varyColors val="0"/>
        <c:ser>
          <c:idx val="1"/>
          <c:order val="0"/>
          <c:tx>
            <c:v>Anti-Christian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Offenses!$A$4:$A$13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</c:numCache>
            </c:numRef>
          </c:cat>
          <c:val>
            <c:numRef>
              <c:f>Offenses!$G$4:$G$13</c:f>
              <c:numCache>
                <c:formatCode>General</c:formatCode>
                <c:ptCount val="10"/>
                <c:pt idx="0" formatCode="#,##0">
                  <c:v>3</c:v>
                </c:pt>
                <c:pt idx="1">
                  <c:v>3</c:v>
                </c:pt>
                <c:pt idx="2">
                  <c:v>8</c:v>
                </c:pt>
                <c:pt idx="3">
                  <c:v>3</c:v>
                </c:pt>
                <c:pt idx="4" formatCode="#,##0\ \ \ \ \ \ \ ">
                  <c:v>9</c:v>
                </c:pt>
                <c:pt idx="5">
                  <c:v>6</c:v>
                </c:pt>
                <c:pt idx="6">
                  <c:v>12</c:v>
                </c:pt>
                <c:pt idx="7">
                  <c:v>12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2A-4401-BC7B-12628A71F9D6}"/>
            </c:ext>
          </c:extLst>
        </c:ser>
        <c:ser>
          <c:idx val="0"/>
          <c:order val="1"/>
          <c:tx>
            <c:v>Anti-Islamic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Offenses!$A$4:$A$13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</c:numCache>
            </c:numRef>
          </c:cat>
          <c:val>
            <c:numRef>
              <c:f>Offenses!$G$14:$G$23</c:f>
              <c:numCache>
                <c:formatCode>General</c:formatCode>
                <c:ptCount val="10"/>
                <c:pt idx="0">
                  <c:v>8</c:v>
                </c:pt>
                <c:pt idx="1">
                  <c:v>66</c:v>
                </c:pt>
                <c:pt idx="2">
                  <c:v>22</c:v>
                </c:pt>
                <c:pt idx="3">
                  <c:v>29</c:v>
                </c:pt>
                <c:pt idx="4" formatCode="#,##0\ \ \ \ \ \ \ ">
                  <c:v>22</c:v>
                </c:pt>
                <c:pt idx="5">
                  <c:v>27</c:v>
                </c:pt>
                <c:pt idx="6">
                  <c:v>30</c:v>
                </c:pt>
                <c:pt idx="7">
                  <c:v>21</c:v>
                </c:pt>
                <c:pt idx="8">
                  <c:v>30</c:v>
                </c:pt>
                <c:pt idx="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2A-4401-BC7B-12628A71F9D6}"/>
            </c:ext>
          </c:extLst>
        </c:ser>
        <c:ser>
          <c:idx val="2"/>
          <c:order val="2"/>
          <c:tx>
            <c:v>Anti-Jewish</c:v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numRef>
              <c:f>Offenses!$A$4:$A$13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</c:numCache>
            </c:numRef>
          </c:cat>
          <c:val>
            <c:numRef>
              <c:f>Offenses!$G$24:$G$33</c:f>
              <c:numCache>
                <c:formatCode>General</c:formatCode>
                <c:ptCount val="10"/>
                <c:pt idx="0">
                  <c:v>23</c:v>
                </c:pt>
                <c:pt idx="1">
                  <c:v>45</c:v>
                </c:pt>
                <c:pt idx="2">
                  <c:v>35</c:v>
                </c:pt>
                <c:pt idx="3">
                  <c:v>34</c:v>
                </c:pt>
                <c:pt idx="4" formatCode="#,##0\ \ \ \ \ \ \ ">
                  <c:v>32</c:v>
                </c:pt>
                <c:pt idx="5">
                  <c:v>42</c:v>
                </c:pt>
                <c:pt idx="6">
                  <c:v>58</c:v>
                </c:pt>
                <c:pt idx="7">
                  <c:v>42</c:v>
                </c:pt>
                <c:pt idx="8">
                  <c:v>58</c:v>
                </c:pt>
                <c:pt idx="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2A-4401-BC7B-12628A71F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449736"/>
        <c:axId val="1"/>
      </c:lineChart>
      <c:catAx>
        <c:axId val="1384497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4617092119866814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Known Offenders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323001631321370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84497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7125416204217532"/>
          <c:y val="0.46166394779771613"/>
          <c:w val="0.99556048834628186"/>
          <c:h val="0.566068515497552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8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ED45F7D-B52D-43A4-95FB-3BD06BE4C0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59"/>
  <sheetViews>
    <sheetView zoomScaleNormal="100" workbookViewId="0">
      <selection activeCell="C39" sqref="C39"/>
    </sheetView>
  </sheetViews>
  <sheetFormatPr defaultRowHeight="12.75" x14ac:dyDescent="0.2"/>
  <cols>
    <col min="1" max="2" width="9.140625" style="2"/>
    <col min="3" max="3" width="6.28515625" style="3" bestFit="1" customWidth="1"/>
    <col min="4" max="4" width="13.140625" style="2" bestFit="1" customWidth="1"/>
    <col min="5" max="5" width="8.28515625" style="2" bestFit="1" customWidth="1"/>
    <col min="6" max="6" width="8.140625" style="2" bestFit="1" customWidth="1"/>
    <col min="7" max="7" width="7.5703125" style="2" bestFit="1" customWidth="1"/>
    <col min="8" max="8" width="8.42578125" style="2" bestFit="1" customWidth="1"/>
    <col min="9" max="16384" width="9.140625" style="2"/>
  </cols>
  <sheetData>
    <row r="1" spans="3:13" ht="15.75" customHeight="1" x14ac:dyDescent="0.2">
      <c r="C1" s="127" t="s">
        <v>23</v>
      </c>
      <c r="D1" s="128"/>
      <c r="E1" s="128"/>
      <c r="F1" s="128"/>
      <c r="G1" s="128"/>
      <c r="H1" s="129"/>
    </row>
    <row r="2" spans="3:13" ht="18" customHeight="1" thickBot="1" x14ac:dyDescent="0.25">
      <c r="C2" s="130"/>
      <c r="D2" s="131"/>
      <c r="E2" s="131"/>
      <c r="F2" s="131"/>
      <c r="G2" s="131"/>
      <c r="H2" s="132"/>
    </row>
    <row r="3" spans="3:13" s="4" customFormat="1" ht="44.25" customHeight="1" thickBot="1" x14ac:dyDescent="0.25">
      <c r="C3" s="71" t="s">
        <v>28</v>
      </c>
      <c r="D3" s="71" t="s">
        <v>0</v>
      </c>
      <c r="E3" s="105" t="s">
        <v>1</v>
      </c>
      <c r="F3" s="92" t="s">
        <v>2</v>
      </c>
      <c r="G3" s="92" t="s">
        <v>19</v>
      </c>
      <c r="H3" s="97" t="s">
        <v>20</v>
      </c>
    </row>
    <row r="4" spans="3:13" x14ac:dyDescent="0.2">
      <c r="C4" s="70">
        <v>2000</v>
      </c>
      <c r="D4" s="70" t="s">
        <v>18</v>
      </c>
      <c r="E4" s="98">
        <v>115</v>
      </c>
      <c r="F4" s="93">
        <v>123</v>
      </c>
      <c r="G4" s="93">
        <v>125</v>
      </c>
      <c r="H4" s="98">
        <v>56</v>
      </c>
      <c r="M4" s="1"/>
    </row>
    <row r="5" spans="3:13" x14ac:dyDescent="0.2">
      <c r="C5" s="61">
        <v>2001</v>
      </c>
      <c r="D5" s="61" t="s">
        <v>18</v>
      </c>
      <c r="E5" s="83">
        <v>73</v>
      </c>
      <c r="F5" s="67">
        <v>74</v>
      </c>
      <c r="G5" s="67">
        <v>76</v>
      </c>
      <c r="H5" s="83">
        <v>57</v>
      </c>
      <c r="M5" s="1"/>
    </row>
    <row r="6" spans="3:13" x14ac:dyDescent="0.2">
      <c r="C6" s="61">
        <v>2002</v>
      </c>
      <c r="D6" s="61" t="s">
        <v>18</v>
      </c>
      <c r="E6" s="83">
        <v>108</v>
      </c>
      <c r="F6" s="67">
        <v>115</v>
      </c>
      <c r="G6" s="67">
        <v>129</v>
      </c>
      <c r="H6" s="83">
        <v>55</v>
      </c>
      <c r="M6" s="1"/>
    </row>
    <row r="7" spans="3:13" x14ac:dyDescent="0.2">
      <c r="C7" s="61">
        <v>2003</v>
      </c>
      <c r="D7" s="61" t="s">
        <v>18</v>
      </c>
      <c r="E7" s="83">
        <v>125</v>
      </c>
      <c r="F7" s="67">
        <v>128</v>
      </c>
      <c r="G7" s="67">
        <v>134</v>
      </c>
      <c r="H7" s="83">
        <v>52</v>
      </c>
      <c r="M7" s="1"/>
    </row>
    <row r="8" spans="3:13" x14ac:dyDescent="0.2">
      <c r="C8" s="61">
        <v>2004</v>
      </c>
      <c r="D8" s="61" t="s">
        <v>18</v>
      </c>
      <c r="E8" s="99">
        <v>95</v>
      </c>
      <c r="F8" s="94">
        <v>100</v>
      </c>
      <c r="G8" s="94">
        <v>116</v>
      </c>
      <c r="H8" s="99">
        <v>65</v>
      </c>
      <c r="M8" s="1"/>
    </row>
    <row r="9" spans="3:13" x14ac:dyDescent="0.2">
      <c r="C9" s="61">
        <v>2005</v>
      </c>
      <c r="D9" s="61" t="s">
        <v>18</v>
      </c>
      <c r="E9" s="83">
        <v>115</v>
      </c>
      <c r="F9" s="67">
        <v>119</v>
      </c>
      <c r="G9" s="67">
        <v>119</v>
      </c>
      <c r="H9" s="83">
        <v>54</v>
      </c>
      <c r="M9" s="1"/>
    </row>
    <row r="10" spans="3:13" x14ac:dyDescent="0.2">
      <c r="C10" s="61">
        <v>2006</v>
      </c>
      <c r="D10" s="61" t="s">
        <v>18</v>
      </c>
      <c r="E10" s="83">
        <v>135</v>
      </c>
      <c r="F10" s="67">
        <v>143</v>
      </c>
      <c r="G10" s="67">
        <v>151</v>
      </c>
      <c r="H10" s="83">
        <v>79</v>
      </c>
      <c r="M10" s="1"/>
    </row>
    <row r="11" spans="3:13" x14ac:dyDescent="0.2">
      <c r="C11" s="61">
        <v>2007</v>
      </c>
      <c r="D11" s="61" t="s">
        <v>18</v>
      </c>
      <c r="E11" s="83">
        <v>138</v>
      </c>
      <c r="F11" s="67">
        <v>124</v>
      </c>
      <c r="G11" s="67">
        <v>137</v>
      </c>
      <c r="H11" s="83">
        <v>53</v>
      </c>
      <c r="M11" s="1"/>
    </row>
    <row r="12" spans="3:13" x14ac:dyDescent="0.2">
      <c r="C12" s="61">
        <v>2008</v>
      </c>
      <c r="D12" s="61" t="s">
        <v>18</v>
      </c>
      <c r="E12" s="83">
        <v>131</v>
      </c>
      <c r="F12" s="67">
        <v>135</v>
      </c>
      <c r="G12" s="67">
        <v>151</v>
      </c>
      <c r="H12" s="83">
        <v>69</v>
      </c>
      <c r="M12" s="1"/>
    </row>
    <row r="13" spans="3:13" ht="13.5" thickBot="1" x14ac:dyDescent="0.25">
      <c r="C13" s="62">
        <v>2009</v>
      </c>
      <c r="D13" s="62" t="s">
        <v>18</v>
      </c>
      <c r="E13" s="84">
        <v>89</v>
      </c>
      <c r="F13" s="68">
        <v>95</v>
      </c>
      <c r="G13" s="68">
        <v>101</v>
      </c>
      <c r="H13" s="84">
        <v>42</v>
      </c>
      <c r="M13" s="1"/>
    </row>
    <row r="14" spans="3:13" x14ac:dyDescent="0.2">
      <c r="C14" s="60">
        <v>2000</v>
      </c>
      <c r="D14" s="60" t="s">
        <v>4</v>
      </c>
      <c r="E14" s="82">
        <v>28</v>
      </c>
      <c r="F14" s="69">
        <v>33</v>
      </c>
      <c r="G14" s="69">
        <v>36</v>
      </c>
      <c r="H14" s="82">
        <v>20</v>
      </c>
      <c r="M14" s="1"/>
    </row>
    <row r="15" spans="3:13" x14ac:dyDescent="0.2">
      <c r="C15" s="61">
        <v>2001</v>
      </c>
      <c r="D15" s="61" t="s">
        <v>4</v>
      </c>
      <c r="E15" s="83">
        <v>481</v>
      </c>
      <c r="F15" s="67">
        <v>546</v>
      </c>
      <c r="G15" s="67">
        <v>554</v>
      </c>
      <c r="H15" s="83">
        <v>334</v>
      </c>
      <c r="M15" s="1"/>
    </row>
    <row r="16" spans="3:13" x14ac:dyDescent="0.2">
      <c r="C16" s="61">
        <v>2002</v>
      </c>
      <c r="D16" s="61" t="s">
        <v>4</v>
      </c>
      <c r="E16" s="83">
        <v>155</v>
      </c>
      <c r="F16" s="67">
        <v>170</v>
      </c>
      <c r="G16" s="67">
        <v>174</v>
      </c>
      <c r="H16" s="83">
        <v>103</v>
      </c>
      <c r="M16" s="1"/>
    </row>
    <row r="17" spans="3:13" x14ac:dyDescent="0.2">
      <c r="C17" s="61">
        <v>2003</v>
      </c>
      <c r="D17" s="61" t="s">
        <v>4</v>
      </c>
      <c r="E17" s="83">
        <v>149</v>
      </c>
      <c r="F17" s="67">
        <v>155</v>
      </c>
      <c r="G17" s="67">
        <v>171</v>
      </c>
      <c r="H17" s="83">
        <v>94</v>
      </c>
      <c r="M17" s="1"/>
    </row>
    <row r="18" spans="3:13" x14ac:dyDescent="0.2">
      <c r="C18" s="61">
        <v>2004</v>
      </c>
      <c r="D18" s="61" t="s">
        <v>4</v>
      </c>
      <c r="E18" s="99">
        <v>156</v>
      </c>
      <c r="F18" s="94">
        <v>193</v>
      </c>
      <c r="G18" s="94">
        <v>201</v>
      </c>
      <c r="H18" s="99">
        <v>124</v>
      </c>
      <c r="M18" s="1"/>
    </row>
    <row r="19" spans="3:13" x14ac:dyDescent="0.2">
      <c r="C19" s="61">
        <v>2005</v>
      </c>
      <c r="D19" s="61" t="s">
        <v>4</v>
      </c>
      <c r="E19" s="83">
        <v>128</v>
      </c>
      <c r="F19" s="67">
        <v>146</v>
      </c>
      <c r="G19" s="67">
        <v>151</v>
      </c>
      <c r="H19" s="83">
        <v>89</v>
      </c>
      <c r="M19" s="1"/>
    </row>
    <row r="20" spans="3:13" x14ac:dyDescent="0.2">
      <c r="C20" s="61">
        <v>2006</v>
      </c>
      <c r="D20" s="61" t="s">
        <v>4</v>
      </c>
      <c r="E20" s="83">
        <v>156</v>
      </c>
      <c r="F20" s="67">
        <v>191</v>
      </c>
      <c r="G20" s="67">
        <v>208</v>
      </c>
      <c r="H20" s="83">
        <v>147</v>
      </c>
      <c r="M20" s="1"/>
    </row>
    <row r="21" spans="3:13" x14ac:dyDescent="0.2">
      <c r="C21" s="61">
        <v>2007</v>
      </c>
      <c r="D21" s="61" t="s">
        <v>4</v>
      </c>
      <c r="E21" s="83">
        <v>115</v>
      </c>
      <c r="F21" s="67">
        <v>133</v>
      </c>
      <c r="G21" s="67">
        <v>142</v>
      </c>
      <c r="H21" s="83">
        <v>104</v>
      </c>
      <c r="M21" s="1"/>
    </row>
    <row r="22" spans="3:13" x14ac:dyDescent="0.2">
      <c r="C22" s="61">
        <v>2008</v>
      </c>
      <c r="D22" s="61" t="s">
        <v>4</v>
      </c>
      <c r="E22" s="83">
        <v>105</v>
      </c>
      <c r="F22" s="67">
        <v>123</v>
      </c>
      <c r="G22" s="67">
        <v>130</v>
      </c>
      <c r="H22" s="83">
        <v>85</v>
      </c>
      <c r="M22" s="1"/>
    </row>
    <row r="23" spans="3:13" ht="13.5" thickBot="1" x14ac:dyDescent="0.25">
      <c r="C23" s="62">
        <v>2009</v>
      </c>
      <c r="D23" s="62" t="s">
        <v>4</v>
      </c>
      <c r="E23" s="84">
        <v>107</v>
      </c>
      <c r="F23" s="68">
        <v>128</v>
      </c>
      <c r="G23" s="68">
        <v>132</v>
      </c>
      <c r="H23" s="84">
        <v>95</v>
      </c>
      <c r="M23" s="1"/>
    </row>
    <row r="24" spans="3:13" x14ac:dyDescent="0.2">
      <c r="C24" s="60">
        <v>2000</v>
      </c>
      <c r="D24" s="60" t="s">
        <v>3</v>
      </c>
      <c r="E24" s="82">
        <v>1109</v>
      </c>
      <c r="F24" s="69">
        <v>1161</v>
      </c>
      <c r="G24" s="69">
        <v>1269</v>
      </c>
      <c r="H24" s="82">
        <v>405</v>
      </c>
      <c r="M24" s="1"/>
    </row>
    <row r="25" spans="3:13" x14ac:dyDescent="0.2">
      <c r="C25" s="61">
        <v>2001</v>
      </c>
      <c r="D25" s="61" t="s">
        <v>3</v>
      </c>
      <c r="E25" s="83">
        <v>1043</v>
      </c>
      <c r="F25" s="67">
        <v>1117</v>
      </c>
      <c r="G25" s="67">
        <v>1196</v>
      </c>
      <c r="H25" s="83">
        <v>389</v>
      </c>
      <c r="M25" s="1"/>
    </row>
    <row r="26" spans="3:13" x14ac:dyDescent="0.2">
      <c r="C26" s="61">
        <v>2002</v>
      </c>
      <c r="D26" s="61" t="s">
        <v>3</v>
      </c>
      <c r="E26" s="83">
        <v>931</v>
      </c>
      <c r="F26" s="67">
        <v>1039</v>
      </c>
      <c r="G26" s="67">
        <v>1084</v>
      </c>
      <c r="H26" s="83">
        <v>317</v>
      </c>
      <c r="M26" s="1"/>
    </row>
    <row r="27" spans="3:13" x14ac:dyDescent="0.2">
      <c r="C27" s="61">
        <v>2003</v>
      </c>
      <c r="D27" s="61" t="s">
        <v>3</v>
      </c>
      <c r="E27" s="83">
        <v>927</v>
      </c>
      <c r="F27" s="67">
        <v>987</v>
      </c>
      <c r="G27" s="67">
        <v>1025</v>
      </c>
      <c r="H27" s="83">
        <v>332</v>
      </c>
      <c r="M27" s="1"/>
    </row>
    <row r="28" spans="3:13" x14ac:dyDescent="0.2">
      <c r="C28" s="61">
        <v>2004</v>
      </c>
      <c r="D28" s="61" t="s">
        <v>3</v>
      </c>
      <c r="E28" s="99">
        <v>954</v>
      </c>
      <c r="F28" s="94">
        <v>1003</v>
      </c>
      <c r="G28" s="94">
        <v>1076</v>
      </c>
      <c r="H28" s="99">
        <v>330</v>
      </c>
      <c r="M28" s="1"/>
    </row>
    <row r="29" spans="3:13" x14ac:dyDescent="0.2">
      <c r="C29" s="61">
        <v>2005</v>
      </c>
      <c r="D29" s="61" t="s">
        <v>3</v>
      </c>
      <c r="E29" s="83">
        <v>848</v>
      </c>
      <c r="F29" s="67">
        <v>900</v>
      </c>
      <c r="G29" s="67">
        <v>977</v>
      </c>
      <c r="H29" s="83">
        <v>364</v>
      </c>
      <c r="M29" s="1"/>
    </row>
    <row r="30" spans="3:13" x14ac:dyDescent="0.2">
      <c r="C30" s="61">
        <v>2006</v>
      </c>
      <c r="D30" s="61" t="s">
        <v>3</v>
      </c>
      <c r="E30" s="83">
        <v>967</v>
      </c>
      <c r="F30" s="67">
        <v>1027</v>
      </c>
      <c r="G30" s="67">
        <v>1144</v>
      </c>
      <c r="H30" s="83">
        <v>362</v>
      </c>
      <c r="M30" s="1"/>
    </row>
    <row r="31" spans="3:13" x14ac:dyDescent="0.2">
      <c r="C31" s="61">
        <v>2007</v>
      </c>
      <c r="D31" s="61" t="s">
        <v>3</v>
      </c>
      <c r="E31" s="83">
        <v>969</v>
      </c>
      <c r="F31" s="67">
        <v>1010</v>
      </c>
      <c r="G31" s="67">
        <v>1127</v>
      </c>
      <c r="H31" s="83">
        <v>320</v>
      </c>
      <c r="M31" s="1"/>
    </row>
    <row r="32" spans="3:13" x14ac:dyDescent="0.2">
      <c r="C32" s="61">
        <v>2008</v>
      </c>
      <c r="D32" s="61" t="s">
        <v>3</v>
      </c>
      <c r="E32" s="83">
        <v>1013</v>
      </c>
      <c r="F32" s="67">
        <v>1055</v>
      </c>
      <c r="G32" s="67">
        <v>1145</v>
      </c>
      <c r="H32" s="83">
        <v>353</v>
      </c>
      <c r="M32" s="1"/>
    </row>
    <row r="33" spans="3:13" ht="13.5" thickBot="1" x14ac:dyDescent="0.25">
      <c r="C33" s="62">
        <v>2009</v>
      </c>
      <c r="D33" s="62" t="s">
        <v>3</v>
      </c>
      <c r="E33" s="84">
        <v>931</v>
      </c>
      <c r="F33" s="68">
        <v>964</v>
      </c>
      <c r="G33" s="68">
        <v>1132</v>
      </c>
      <c r="H33" s="84">
        <v>353</v>
      </c>
      <c r="M33" s="1"/>
    </row>
    <row r="34" spans="3:13" x14ac:dyDescent="0.2">
      <c r="C34" s="60" t="s">
        <v>32</v>
      </c>
      <c r="D34" s="60" t="s">
        <v>18</v>
      </c>
      <c r="E34" s="82">
        <f>SUM(E4:E13)</f>
        <v>1124</v>
      </c>
      <c r="F34" s="69">
        <f>SUM(F4:F13)</f>
        <v>1156</v>
      </c>
      <c r="G34" s="69">
        <f>SUM(G4:G13)</f>
        <v>1239</v>
      </c>
      <c r="H34" s="82">
        <f>SUM(H4:H13)</f>
        <v>582</v>
      </c>
    </row>
    <row r="35" spans="3:13" x14ac:dyDescent="0.2">
      <c r="C35" s="61" t="s">
        <v>32</v>
      </c>
      <c r="D35" s="61" t="s">
        <v>4</v>
      </c>
      <c r="E35" s="83">
        <f>SUM(E14:E23)</f>
        <v>1580</v>
      </c>
      <c r="F35" s="67">
        <f>SUM(F14:F23)</f>
        <v>1818</v>
      </c>
      <c r="G35" s="67">
        <f>SUM(G14:G23)</f>
        <v>1899</v>
      </c>
      <c r="H35" s="83">
        <f>SUM(H14:H23)</f>
        <v>1195</v>
      </c>
    </row>
    <row r="36" spans="3:13" x14ac:dyDescent="0.2">
      <c r="C36" s="61" t="s">
        <v>32</v>
      </c>
      <c r="D36" s="61" t="s">
        <v>3</v>
      </c>
      <c r="E36" s="83">
        <f>SUM(E24:E33)</f>
        <v>9692</v>
      </c>
      <c r="F36" s="67">
        <f>SUM(F24:F33)</f>
        <v>10263</v>
      </c>
      <c r="G36" s="67">
        <f>SUM(G24:G33)</f>
        <v>11175</v>
      </c>
      <c r="H36" s="83">
        <f>SUM(H24:H33)</f>
        <v>3525</v>
      </c>
    </row>
    <row r="37" spans="3:13" ht="12.75" customHeight="1" x14ac:dyDescent="0.2">
      <c r="C37" s="61" t="s">
        <v>32</v>
      </c>
      <c r="D37" s="61" t="s">
        <v>25</v>
      </c>
      <c r="E37" s="83">
        <f>E38-SUM(E34:E36)</f>
        <v>1958</v>
      </c>
      <c r="F37" s="67">
        <f>F38-SUM(F34:F36)</f>
        <v>2175</v>
      </c>
      <c r="G37" s="67">
        <f>G38-SUM(G34:G36)</f>
        <v>2328</v>
      </c>
      <c r="H37" s="83">
        <f>H38-SUM(H34:H36)</f>
        <v>1017</v>
      </c>
    </row>
    <row r="38" spans="3:13" ht="12.75" customHeight="1" thickBot="1" x14ac:dyDescent="0.25">
      <c r="C38" s="62" t="s">
        <v>32</v>
      </c>
      <c r="D38" s="62" t="s">
        <v>26</v>
      </c>
      <c r="E38" s="81">
        <v>14354</v>
      </c>
      <c r="F38" s="62">
        <v>15412</v>
      </c>
      <c r="G38" s="62">
        <v>16641</v>
      </c>
      <c r="H38" s="81">
        <v>6319</v>
      </c>
    </row>
    <row r="39" spans="3:13" ht="12.75" customHeight="1" x14ac:dyDescent="0.2">
      <c r="C39" s="70" t="s">
        <v>27</v>
      </c>
      <c r="D39" s="70" t="s">
        <v>18</v>
      </c>
      <c r="E39" s="106">
        <f>E34/E38</f>
        <v>7.8305698759927544E-2</v>
      </c>
      <c r="F39" s="107">
        <f>F34/F38</f>
        <v>7.5006488450558004E-2</v>
      </c>
      <c r="G39" s="107">
        <f>G34/G38</f>
        <v>7.4454660176672072E-2</v>
      </c>
      <c r="H39" s="106">
        <f>H34/H38</f>
        <v>9.2103180883051111E-2</v>
      </c>
    </row>
    <row r="40" spans="3:13" ht="12.75" customHeight="1" x14ac:dyDescent="0.2">
      <c r="C40" s="61" t="s">
        <v>27</v>
      </c>
      <c r="D40" s="61" t="s">
        <v>4</v>
      </c>
      <c r="E40" s="100">
        <f>E35/E38</f>
        <v>0.11007384701128606</v>
      </c>
      <c r="F40" s="95">
        <f>F35/F38</f>
        <v>0.11796003114456267</v>
      </c>
      <c r="G40" s="95">
        <f>G35/G38</f>
        <v>0.1141157382368848</v>
      </c>
      <c r="H40" s="100">
        <f>H35/H38</f>
        <v>0.18911220129767367</v>
      </c>
    </row>
    <row r="41" spans="3:13" x14ac:dyDescent="0.2">
      <c r="C41" s="61" t="s">
        <v>27</v>
      </c>
      <c r="D41" s="61" t="s">
        <v>3</v>
      </c>
      <c r="E41" s="100">
        <f>E36/E38</f>
        <v>0.67521248432492686</v>
      </c>
      <c r="F41" s="95">
        <f>F36/F38</f>
        <v>0.66590968076823254</v>
      </c>
      <c r="G41" s="95">
        <f>G36/G38</f>
        <v>0.67153416261042009</v>
      </c>
      <c r="H41" s="100">
        <f>H36/H38</f>
        <v>0.55784143060610858</v>
      </c>
    </row>
    <row r="42" spans="3:13" ht="12.75" customHeight="1" thickBot="1" x14ac:dyDescent="0.25">
      <c r="C42" s="62" t="s">
        <v>27</v>
      </c>
      <c r="D42" s="62" t="s">
        <v>25</v>
      </c>
      <c r="E42" s="101">
        <f>E37/E38</f>
        <v>0.13640796990385956</v>
      </c>
      <c r="F42" s="96">
        <f>F37/F38</f>
        <v>0.14112379963664676</v>
      </c>
      <c r="G42" s="96">
        <f>G37/G38</f>
        <v>0.13989543897602308</v>
      </c>
      <c r="H42" s="101">
        <f>H37/H38</f>
        <v>0.16094318721316664</v>
      </c>
    </row>
    <row r="43" spans="3:13" ht="12.75" customHeight="1" x14ac:dyDescent="0.2">
      <c r="E43" s="19"/>
      <c r="F43" s="19"/>
      <c r="G43" s="19"/>
      <c r="H43" s="19"/>
    </row>
    <row r="44" spans="3:13" ht="12.75" customHeight="1" x14ac:dyDescent="0.2">
      <c r="E44" s="11"/>
    </row>
    <row r="45" spans="3:13" ht="12.75" customHeight="1" x14ac:dyDescent="0.2">
      <c r="E45" s="12"/>
      <c r="F45" s="7"/>
      <c r="G45" s="7"/>
    </row>
    <row r="46" spans="3:13" ht="12.75" customHeight="1" x14ac:dyDescent="0.2">
      <c r="E46" s="12"/>
      <c r="F46" s="1"/>
    </row>
    <row r="47" spans="3:13" ht="12.75" customHeight="1" x14ac:dyDescent="0.2">
      <c r="E47" s="13"/>
    </row>
    <row r="48" spans="3:13" ht="12.75" customHeight="1" x14ac:dyDescent="0.2">
      <c r="E48" s="11"/>
    </row>
    <row r="49" spans="5:5" ht="12.75" customHeight="1" x14ac:dyDescent="0.2">
      <c r="E49" s="11"/>
    </row>
    <row r="50" spans="5:5" ht="12.75" customHeight="1" x14ac:dyDescent="0.2">
      <c r="E50" s="14"/>
    </row>
    <row r="51" spans="5:5" ht="12.75" customHeight="1" x14ac:dyDescent="0.2">
      <c r="E51" s="14"/>
    </row>
    <row r="52" spans="5:5" ht="12.75" customHeight="1" x14ac:dyDescent="0.2">
      <c r="E52" s="14"/>
    </row>
    <row r="53" spans="5:5" ht="12.75" customHeight="1" x14ac:dyDescent="0.2">
      <c r="E53" s="15"/>
    </row>
    <row r="54" spans="5:5" ht="12.75" customHeight="1" x14ac:dyDescent="0.2">
      <c r="E54" s="15"/>
    </row>
    <row r="55" spans="5:5" ht="12.75" customHeight="1" x14ac:dyDescent="0.2">
      <c r="E55" s="14"/>
    </row>
    <row r="56" spans="5:5" ht="12.75" customHeight="1" x14ac:dyDescent="0.2">
      <c r="E56" s="15"/>
    </row>
    <row r="57" spans="5:5" ht="12.75" customHeight="1" x14ac:dyDescent="0.2">
      <c r="E57" s="15"/>
    </row>
    <row r="58" spans="5:5" ht="12.75" customHeight="1" x14ac:dyDescent="0.2">
      <c r="E58" s="15"/>
    </row>
    <row r="59" spans="5:5" ht="12.75" customHeight="1" x14ac:dyDescent="0.2"/>
  </sheetData>
  <mergeCells count="1">
    <mergeCell ref="C1:H2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4"/>
  <sheetViews>
    <sheetView zoomScaleNormal="100" workbookViewId="0">
      <selection activeCell="B36" sqref="B36"/>
    </sheetView>
  </sheetViews>
  <sheetFormatPr defaultRowHeight="12.75" x14ac:dyDescent="0.2"/>
  <cols>
    <col min="1" max="1" width="9.140625" style="2"/>
    <col min="2" max="2" width="6.28515625" style="2" bestFit="1" customWidth="1"/>
    <col min="3" max="3" width="13.140625" style="2" bestFit="1" customWidth="1"/>
    <col min="4" max="4" width="7.28515625" style="2" bestFit="1" customWidth="1"/>
    <col min="5" max="6" width="9.28515625" style="2" bestFit="1" customWidth="1"/>
    <col min="7" max="7" width="7.28515625" style="2" bestFit="1" customWidth="1"/>
    <col min="8" max="9" width="9.28515625" style="2" bestFit="1" customWidth="1"/>
    <col min="10" max="16384" width="9.140625" style="2"/>
  </cols>
  <sheetData>
    <row r="1" spans="2:9" ht="16.5" thickBot="1" x14ac:dyDescent="0.3">
      <c r="B1" s="136" t="s">
        <v>30</v>
      </c>
      <c r="C1" s="137"/>
      <c r="D1" s="137"/>
      <c r="E1" s="137"/>
      <c r="F1" s="137"/>
      <c r="G1" s="137"/>
      <c r="H1" s="137"/>
      <c r="I1" s="138"/>
    </row>
    <row r="2" spans="2:9" ht="15.75" customHeight="1" thickBot="1" x14ac:dyDescent="0.25">
      <c r="B2" s="75"/>
      <c r="C2" s="75"/>
      <c r="D2" s="133" t="s">
        <v>2</v>
      </c>
      <c r="E2" s="133"/>
      <c r="F2" s="134"/>
      <c r="G2" s="135" t="s">
        <v>19</v>
      </c>
      <c r="H2" s="133"/>
      <c r="I2" s="134"/>
    </row>
    <row r="3" spans="2:9" s="4" customFormat="1" ht="44.25" customHeight="1" thickBot="1" x14ac:dyDescent="0.25">
      <c r="B3" s="25" t="s">
        <v>28</v>
      </c>
      <c r="C3" s="25" t="s">
        <v>0</v>
      </c>
      <c r="D3" s="65" t="s">
        <v>17</v>
      </c>
      <c r="E3" s="65" t="s">
        <v>22</v>
      </c>
      <c r="F3" s="85" t="s">
        <v>11</v>
      </c>
      <c r="G3" s="65" t="s">
        <v>17</v>
      </c>
      <c r="H3" s="65" t="s">
        <v>22</v>
      </c>
      <c r="I3" s="65" t="s">
        <v>11</v>
      </c>
    </row>
    <row r="4" spans="2:9" x14ac:dyDescent="0.2">
      <c r="B4" s="60">
        <v>2000</v>
      </c>
      <c r="C4" s="79" t="s">
        <v>18</v>
      </c>
      <c r="D4" s="70">
        <v>1</v>
      </c>
      <c r="E4" s="66">
        <v>19</v>
      </c>
      <c r="F4" s="125">
        <v>103</v>
      </c>
      <c r="G4" s="79">
        <v>1</v>
      </c>
      <c r="H4" s="60">
        <v>19</v>
      </c>
      <c r="I4" s="70">
        <v>105</v>
      </c>
    </row>
    <row r="5" spans="2:9" x14ac:dyDescent="0.2">
      <c r="B5" s="61">
        <v>2001</v>
      </c>
      <c r="C5" s="80" t="s">
        <v>18</v>
      </c>
      <c r="D5" s="61">
        <v>2</v>
      </c>
      <c r="E5" s="67">
        <v>9</v>
      </c>
      <c r="F5" s="83">
        <v>63</v>
      </c>
      <c r="G5" s="80">
        <v>2</v>
      </c>
      <c r="H5" s="61">
        <v>9</v>
      </c>
      <c r="I5" s="61">
        <v>65</v>
      </c>
    </row>
    <row r="6" spans="2:9" x14ac:dyDescent="0.2">
      <c r="B6" s="61">
        <v>2002</v>
      </c>
      <c r="C6" s="80" t="s">
        <v>18</v>
      </c>
      <c r="D6" s="61">
        <v>1</v>
      </c>
      <c r="E6" s="67">
        <v>22</v>
      </c>
      <c r="F6" s="83">
        <v>92</v>
      </c>
      <c r="G6" s="80">
        <v>1</v>
      </c>
      <c r="H6" s="61">
        <v>22</v>
      </c>
      <c r="I6" s="61">
        <v>106</v>
      </c>
    </row>
    <row r="7" spans="2:9" x14ac:dyDescent="0.2">
      <c r="B7" s="61">
        <v>2003</v>
      </c>
      <c r="C7" s="80" t="s">
        <v>18</v>
      </c>
      <c r="D7" s="61">
        <v>1</v>
      </c>
      <c r="E7" s="67">
        <v>19</v>
      </c>
      <c r="F7" s="83">
        <v>108</v>
      </c>
      <c r="G7" s="80">
        <v>1</v>
      </c>
      <c r="H7" s="61">
        <v>19</v>
      </c>
      <c r="I7" s="61">
        <v>114</v>
      </c>
    </row>
    <row r="8" spans="2:9" x14ac:dyDescent="0.2">
      <c r="B8" s="61">
        <v>2004</v>
      </c>
      <c r="C8" s="80" t="s">
        <v>18</v>
      </c>
      <c r="D8" s="123">
        <v>0</v>
      </c>
      <c r="E8" s="67">
        <v>22</v>
      </c>
      <c r="F8" s="83">
        <v>78</v>
      </c>
      <c r="G8" s="80">
        <v>0</v>
      </c>
      <c r="H8" s="61">
        <v>22</v>
      </c>
      <c r="I8" s="61">
        <v>94</v>
      </c>
    </row>
    <row r="9" spans="2:9" x14ac:dyDescent="0.2">
      <c r="B9" s="61">
        <v>2005</v>
      </c>
      <c r="C9" s="80" t="s">
        <v>18</v>
      </c>
      <c r="D9" s="61">
        <v>4</v>
      </c>
      <c r="E9" s="67">
        <v>18</v>
      </c>
      <c r="F9" s="83">
        <v>97</v>
      </c>
      <c r="G9" s="80">
        <v>4</v>
      </c>
      <c r="H9" s="61">
        <v>18</v>
      </c>
      <c r="I9" s="61">
        <v>97</v>
      </c>
    </row>
    <row r="10" spans="2:9" x14ac:dyDescent="0.2">
      <c r="B10" s="61">
        <v>2006</v>
      </c>
      <c r="C10" s="80" t="s">
        <v>18</v>
      </c>
      <c r="D10" s="61">
        <v>1</v>
      </c>
      <c r="E10" s="67">
        <v>23</v>
      </c>
      <c r="F10" s="83">
        <v>119</v>
      </c>
      <c r="G10" s="80">
        <v>1</v>
      </c>
      <c r="H10" s="61">
        <v>23</v>
      </c>
      <c r="I10" s="61">
        <v>127</v>
      </c>
    </row>
    <row r="11" spans="2:9" x14ac:dyDescent="0.2">
      <c r="B11" s="61">
        <v>2007</v>
      </c>
      <c r="C11" s="80" t="s">
        <v>18</v>
      </c>
      <c r="D11" s="61">
        <v>0</v>
      </c>
      <c r="E11" s="67">
        <v>23</v>
      </c>
      <c r="F11" s="83">
        <v>101</v>
      </c>
      <c r="G11" s="80">
        <v>0</v>
      </c>
      <c r="H11" s="61">
        <v>23</v>
      </c>
      <c r="I11" s="61">
        <v>114</v>
      </c>
    </row>
    <row r="12" spans="2:9" x14ac:dyDescent="0.2">
      <c r="B12" s="61">
        <v>2008</v>
      </c>
      <c r="C12" s="80" t="s">
        <v>18</v>
      </c>
      <c r="D12" s="61">
        <v>0</v>
      </c>
      <c r="E12" s="67">
        <v>14</v>
      </c>
      <c r="F12" s="83">
        <v>121</v>
      </c>
      <c r="G12" s="80">
        <v>0</v>
      </c>
      <c r="H12" s="61">
        <v>14</v>
      </c>
      <c r="I12" s="61">
        <v>137</v>
      </c>
    </row>
    <row r="13" spans="2:9" ht="13.5" thickBot="1" x14ac:dyDescent="0.25">
      <c r="B13" s="62">
        <v>2009</v>
      </c>
      <c r="C13" s="81" t="s">
        <v>18</v>
      </c>
      <c r="D13" s="62">
        <v>0</v>
      </c>
      <c r="E13" s="68">
        <v>21</v>
      </c>
      <c r="F13" s="84">
        <v>74</v>
      </c>
      <c r="G13" s="81">
        <v>0</v>
      </c>
      <c r="H13" s="62">
        <v>21</v>
      </c>
      <c r="I13" s="62">
        <v>80</v>
      </c>
    </row>
    <row r="14" spans="2:9" x14ac:dyDescent="0.2">
      <c r="B14" s="60">
        <v>2000</v>
      </c>
      <c r="C14" s="79" t="s">
        <v>4</v>
      </c>
      <c r="D14" s="60">
        <v>0</v>
      </c>
      <c r="E14" s="69">
        <v>18</v>
      </c>
      <c r="F14" s="125">
        <v>15</v>
      </c>
      <c r="G14" s="79">
        <v>0</v>
      </c>
      <c r="H14" s="60">
        <v>18</v>
      </c>
      <c r="I14" s="70">
        <v>18</v>
      </c>
    </row>
    <row r="15" spans="2:9" x14ac:dyDescent="0.2">
      <c r="B15" s="61">
        <v>2001</v>
      </c>
      <c r="C15" s="80" t="s">
        <v>4</v>
      </c>
      <c r="D15" s="61">
        <v>2</v>
      </c>
      <c r="E15" s="67">
        <v>389</v>
      </c>
      <c r="F15" s="83">
        <v>155</v>
      </c>
      <c r="G15" s="80">
        <v>2</v>
      </c>
      <c r="H15" s="61">
        <v>389</v>
      </c>
      <c r="I15" s="61">
        <v>163</v>
      </c>
    </row>
    <row r="16" spans="2:9" x14ac:dyDescent="0.2">
      <c r="B16" s="61">
        <v>2002</v>
      </c>
      <c r="C16" s="80" t="s">
        <v>4</v>
      </c>
      <c r="D16" s="61">
        <v>1</v>
      </c>
      <c r="E16" s="67">
        <v>100</v>
      </c>
      <c r="F16" s="83">
        <v>69</v>
      </c>
      <c r="G16" s="80">
        <v>1</v>
      </c>
      <c r="H16" s="61">
        <v>100</v>
      </c>
      <c r="I16" s="61">
        <v>73</v>
      </c>
    </row>
    <row r="17" spans="2:9" x14ac:dyDescent="0.2">
      <c r="B17" s="61">
        <v>2003</v>
      </c>
      <c r="C17" s="80" t="s">
        <v>4</v>
      </c>
      <c r="D17" s="61">
        <v>0</v>
      </c>
      <c r="E17" s="67">
        <v>83</v>
      </c>
      <c r="F17" s="83">
        <v>72</v>
      </c>
      <c r="G17" s="80">
        <v>0</v>
      </c>
      <c r="H17" s="61">
        <v>83</v>
      </c>
      <c r="I17" s="61">
        <v>88</v>
      </c>
    </row>
    <row r="18" spans="2:9" x14ac:dyDescent="0.2">
      <c r="B18" s="61">
        <v>2004</v>
      </c>
      <c r="C18" s="80" t="s">
        <v>4</v>
      </c>
      <c r="D18" s="123">
        <v>0</v>
      </c>
      <c r="E18" s="67">
        <v>114</v>
      </c>
      <c r="F18" s="83">
        <v>79</v>
      </c>
      <c r="G18" s="80">
        <v>0</v>
      </c>
      <c r="H18" s="61">
        <v>114</v>
      </c>
      <c r="I18" s="61">
        <v>87</v>
      </c>
    </row>
    <row r="19" spans="2:9" x14ac:dyDescent="0.2">
      <c r="B19" s="61">
        <v>2005</v>
      </c>
      <c r="C19" s="80" t="s">
        <v>4</v>
      </c>
      <c r="D19" s="61">
        <v>0</v>
      </c>
      <c r="E19" s="67">
        <v>99</v>
      </c>
      <c r="F19" s="83">
        <v>47</v>
      </c>
      <c r="G19" s="80">
        <v>0</v>
      </c>
      <c r="H19" s="61">
        <v>99</v>
      </c>
      <c r="I19" s="61">
        <v>52</v>
      </c>
    </row>
    <row r="20" spans="2:9" x14ac:dyDescent="0.2">
      <c r="B20" s="61">
        <v>2006</v>
      </c>
      <c r="C20" s="80" t="s">
        <v>4</v>
      </c>
      <c r="D20" s="61">
        <v>0</v>
      </c>
      <c r="E20" s="67">
        <v>133</v>
      </c>
      <c r="F20" s="83">
        <v>58</v>
      </c>
      <c r="G20" s="80">
        <v>0</v>
      </c>
      <c r="H20" s="61">
        <v>133</v>
      </c>
      <c r="I20" s="61">
        <v>75</v>
      </c>
    </row>
    <row r="21" spans="2:9" x14ac:dyDescent="0.2">
      <c r="B21" s="61">
        <v>2007</v>
      </c>
      <c r="C21" s="80" t="s">
        <v>4</v>
      </c>
      <c r="D21" s="61">
        <v>0</v>
      </c>
      <c r="E21" s="67">
        <v>84</v>
      </c>
      <c r="F21" s="83">
        <v>49</v>
      </c>
      <c r="G21" s="80">
        <v>0</v>
      </c>
      <c r="H21" s="61">
        <v>84</v>
      </c>
      <c r="I21" s="61">
        <v>58</v>
      </c>
    </row>
    <row r="22" spans="2:9" x14ac:dyDescent="0.2">
      <c r="B22" s="61">
        <v>2008</v>
      </c>
      <c r="C22" s="80" t="s">
        <v>4</v>
      </c>
      <c r="D22" s="61">
        <v>0</v>
      </c>
      <c r="E22" s="67">
        <v>83</v>
      </c>
      <c r="F22" s="83">
        <v>40</v>
      </c>
      <c r="G22" s="80">
        <v>0</v>
      </c>
      <c r="H22" s="61">
        <v>83</v>
      </c>
      <c r="I22" s="61">
        <v>47</v>
      </c>
    </row>
    <row r="23" spans="2:9" ht="13.5" thickBot="1" x14ac:dyDescent="0.25">
      <c r="B23" s="62">
        <v>2009</v>
      </c>
      <c r="C23" s="81" t="s">
        <v>4</v>
      </c>
      <c r="D23" s="62">
        <v>1</v>
      </c>
      <c r="E23" s="68">
        <v>89</v>
      </c>
      <c r="F23" s="84">
        <v>38</v>
      </c>
      <c r="G23" s="81">
        <v>1</v>
      </c>
      <c r="H23" s="62">
        <v>89</v>
      </c>
      <c r="I23" s="62">
        <v>42</v>
      </c>
    </row>
    <row r="24" spans="2:9" x14ac:dyDescent="0.2">
      <c r="B24" s="60">
        <v>2000</v>
      </c>
      <c r="C24" s="79" t="s">
        <v>3</v>
      </c>
      <c r="D24" s="60">
        <v>0</v>
      </c>
      <c r="E24" s="69">
        <v>413</v>
      </c>
      <c r="F24" s="125">
        <v>748</v>
      </c>
      <c r="G24" s="79">
        <v>0</v>
      </c>
      <c r="H24" s="60">
        <v>413</v>
      </c>
      <c r="I24" s="70">
        <v>856</v>
      </c>
    </row>
    <row r="25" spans="2:9" x14ac:dyDescent="0.2">
      <c r="B25" s="61">
        <v>2001</v>
      </c>
      <c r="C25" s="80" t="s">
        <v>3</v>
      </c>
      <c r="D25" s="61">
        <v>1</v>
      </c>
      <c r="E25" s="67">
        <v>473</v>
      </c>
      <c r="F25" s="83">
        <v>643</v>
      </c>
      <c r="G25" s="80">
        <v>1</v>
      </c>
      <c r="H25" s="61">
        <v>473</v>
      </c>
      <c r="I25" s="61">
        <v>722</v>
      </c>
    </row>
    <row r="26" spans="2:9" x14ac:dyDescent="0.2">
      <c r="B26" s="61">
        <v>2002</v>
      </c>
      <c r="C26" s="80" t="s">
        <v>3</v>
      </c>
      <c r="D26" s="61">
        <v>2</v>
      </c>
      <c r="E26" s="67">
        <v>485</v>
      </c>
      <c r="F26" s="83">
        <v>552</v>
      </c>
      <c r="G26" s="80">
        <v>2</v>
      </c>
      <c r="H26" s="61">
        <v>485</v>
      </c>
      <c r="I26" s="61">
        <v>597</v>
      </c>
    </row>
    <row r="27" spans="2:9" x14ac:dyDescent="0.2">
      <c r="B27" s="61">
        <v>2003</v>
      </c>
      <c r="C27" s="80" t="s">
        <v>3</v>
      </c>
      <c r="D27" s="61">
        <v>1</v>
      </c>
      <c r="E27" s="67">
        <v>322</v>
      </c>
      <c r="F27" s="83">
        <v>664</v>
      </c>
      <c r="G27" s="80">
        <v>1</v>
      </c>
      <c r="H27" s="61">
        <v>322</v>
      </c>
      <c r="I27" s="61">
        <v>702</v>
      </c>
    </row>
    <row r="28" spans="2:9" x14ac:dyDescent="0.2">
      <c r="B28" s="61">
        <v>2004</v>
      </c>
      <c r="C28" s="80" t="s">
        <v>3</v>
      </c>
      <c r="D28" s="123">
        <v>0</v>
      </c>
      <c r="E28" s="67">
        <v>297</v>
      </c>
      <c r="F28" s="83">
        <v>706</v>
      </c>
      <c r="G28" s="80">
        <v>0</v>
      </c>
      <c r="H28" s="61">
        <v>297</v>
      </c>
      <c r="I28" s="61">
        <v>779</v>
      </c>
    </row>
    <row r="29" spans="2:9" x14ac:dyDescent="0.2">
      <c r="B29" s="61">
        <v>2005</v>
      </c>
      <c r="C29" s="80" t="s">
        <v>3</v>
      </c>
      <c r="D29" s="61">
        <v>0</v>
      </c>
      <c r="E29" s="67">
        <v>290</v>
      </c>
      <c r="F29" s="83">
        <v>610</v>
      </c>
      <c r="G29" s="80">
        <v>0</v>
      </c>
      <c r="H29" s="61">
        <v>290</v>
      </c>
      <c r="I29" s="61">
        <v>687</v>
      </c>
    </row>
    <row r="30" spans="2:9" x14ac:dyDescent="0.2">
      <c r="B30" s="61">
        <v>2006</v>
      </c>
      <c r="C30" s="80" t="s">
        <v>3</v>
      </c>
      <c r="D30" s="61">
        <v>0</v>
      </c>
      <c r="E30" s="67">
        <v>324</v>
      </c>
      <c r="F30" s="83">
        <v>703</v>
      </c>
      <c r="G30" s="80">
        <v>0</v>
      </c>
      <c r="H30" s="61">
        <v>324</v>
      </c>
      <c r="I30" s="61">
        <v>820</v>
      </c>
    </row>
    <row r="31" spans="2:9" x14ac:dyDescent="0.2">
      <c r="B31" s="61">
        <v>2007</v>
      </c>
      <c r="C31" s="80" t="s">
        <v>3</v>
      </c>
      <c r="D31" s="61">
        <v>0</v>
      </c>
      <c r="E31" s="67">
        <v>263</v>
      </c>
      <c r="F31" s="83">
        <v>747</v>
      </c>
      <c r="G31" s="80">
        <v>0</v>
      </c>
      <c r="H31" s="61">
        <v>263</v>
      </c>
      <c r="I31" s="61">
        <v>864</v>
      </c>
    </row>
    <row r="32" spans="2:9" x14ac:dyDescent="0.2">
      <c r="B32" s="61">
        <v>2008</v>
      </c>
      <c r="C32" s="80" t="s">
        <v>3</v>
      </c>
      <c r="D32" s="61">
        <v>0</v>
      </c>
      <c r="E32" s="67">
        <v>284</v>
      </c>
      <c r="F32" s="83">
        <v>771</v>
      </c>
      <c r="G32" s="80">
        <v>0</v>
      </c>
      <c r="H32" s="61">
        <v>284</v>
      </c>
      <c r="I32" s="61">
        <v>861</v>
      </c>
    </row>
    <row r="33" spans="2:9" ht="13.5" thickBot="1" x14ac:dyDescent="0.25">
      <c r="B33" s="62">
        <v>2009</v>
      </c>
      <c r="C33" s="81" t="s">
        <v>3</v>
      </c>
      <c r="D33" s="62">
        <v>1</v>
      </c>
      <c r="E33" s="68">
        <v>263</v>
      </c>
      <c r="F33" s="84">
        <v>700</v>
      </c>
      <c r="G33" s="81">
        <v>1</v>
      </c>
      <c r="H33" s="62">
        <v>263</v>
      </c>
      <c r="I33" s="62">
        <v>868</v>
      </c>
    </row>
    <row r="34" spans="2:9" x14ac:dyDescent="0.2">
      <c r="B34" s="60" t="s">
        <v>32</v>
      </c>
      <c r="C34" s="79" t="s">
        <v>18</v>
      </c>
      <c r="D34" s="66">
        <v>10</v>
      </c>
      <c r="E34" s="66">
        <v>190</v>
      </c>
      <c r="F34" s="125">
        <v>956</v>
      </c>
      <c r="G34" s="82">
        <v>10</v>
      </c>
      <c r="H34" s="60">
        <v>190</v>
      </c>
      <c r="I34" s="70">
        <v>1039</v>
      </c>
    </row>
    <row r="35" spans="2:9" x14ac:dyDescent="0.2">
      <c r="B35" s="61" t="s">
        <v>32</v>
      </c>
      <c r="C35" s="80" t="s">
        <v>4</v>
      </c>
      <c r="D35" s="67">
        <v>4</v>
      </c>
      <c r="E35" s="67">
        <v>1192</v>
      </c>
      <c r="F35" s="83">
        <v>622</v>
      </c>
      <c r="G35" s="83">
        <v>4</v>
      </c>
      <c r="H35" s="61">
        <v>1192</v>
      </c>
      <c r="I35" s="61">
        <v>703</v>
      </c>
    </row>
    <row r="36" spans="2:9" ht="13.5" thickBot="1" x14ac:dyDescent="0.25">
      <c r="B36" s="62" t="s">
        <v>32</v>
      </c>
      <c r="C36" s="81" t="s">
        <v>3</v>
      </c>
      <c r="D36" s="68">
        <v>5</v>
      </c>
      <c r="E36" s="68">
        <v>3414</v>
      </c>
      <c r="F36" s="84">
        <v>6844</v>
      </c>
      <c r="G36" s="84">
        <v>5</v>
      </c>
      <c r="H36" s="62">
        <v>3414</v>
      </c>
      <c r="I36" s="62">
        <v>7756</v>
      </c>
    </row>
    <row r="37" spans="2:9" ht="12.75" customHeight="1" x14ac:dyDescent="0.2"/>
    <row r="38" spans="2:9" ht="12.75" customHeight="1" x14ac:dyDescent="0.2"/>
    <row r="39" spans="2:9" ht="12.75" customHeight="1" x14ac:dyDescent="0.2">
      <c r="D39" s="7"/>
      <c r="E39" s="7"/>
      <c r="F39" s="7"/>
    </row>
    <row r="40" spans="2:9" ht="12.75" customHeight="1" x14ac:dyDescent="0.2">
      <c r="D40" s="7"/>
    </row>
    <row r="41" spans="2:9" ht="12.75" customHeight="1" x14ac:dyDescent="0.2"/>
    <row r="42" spans="2:9" ht="12.75" customHeight="1" x14ac:dyDescent="0.2"/>
    <row r="43" spans="2:9" ht="12.75" customHeight="1" x14ac:dyDescent="0.2"/>
    <row r="44" spans="2:9" ht="12.75" customHeight="1" x14ac:dyDescent="0.2"/>
    <row r="45" spans="2:9" ht="12.75" customHeight="1" x14ac:dyDescent="0.2"/>
    <row r="46" spans="2:9" ht="12.75" customHeight="1" x14ac:dyDescent="0.2"/>
    <row r="47" spans="2:9" ht="12.75" customHeight="1" x14ac:dyDescent="0.2"/>
    <row r="48" spans="2:9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</sheetData>
  <mergeCells count="3">
    <mergeCell ref="D2:F2"/>
    <mergeCell ref="G2:I2"/>
    <mergeCell ref="B1:I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0"/>
  <sheetViews>
    <sheetView workbookViewId="0">
      <selection activeCell="A40" sqref="A40"/>
    </sheetView>
  </sheetViews>
  <sheetFormatPr defaultRowHeight="12.75" x14ac:dyDescent="0.2"/>
  <cols>
    <col min="1" max="1" width="5" style="3" bestFit="1" customWidth="1"/>
    <col min="2" max="2" width="13.140625" style="2" bestFit="1" customWidth="1"/>
    <col min="3" max="3" width="12.42578125" style="2" bestFit="1" customWidth="1"/>
    <col min="4" max="4" width="11.85546875" style="2" bestFit="1" customWidth="1"/>
    <col min="5" max="5" width="7.42578125" style="2" bestFit="1" customWidth="1"/>
    <col min="6" max="6" width="9.85546875" style="2" bestFit="1" customWidth="1"/>
    <col min="7" max="7" width="12.85546875" style="2" bestFit="1" customWidth="1"/>
    <col min="8" max="8" width="10.42578125" style="2" bestFit="1" customWidth="1"/>
    <col min="9" max="9" width="5.7109375" style="2" bestFit="1" customWidth="1"/>
    <col min="10" max="10" width="7.42578125" style="2" bestFit="1" customWidth="1"/>
    <col min="11" max="11" width="8.28515625" style="2" bestFit="1" customWidth="1"/>
    <col min="12" max="12" width="8" style="2" bestFit="1" customWidth="1"/>
    <col min="13" max="13" width="7" style="2" bestFit="1" customWidth="1"/>
    <col min="14" max="14" width="5.85546875" style="2" bestFit="1" customWidth="1"/>
    <col min="15" max="15" width="17.42578125" style="2" bestFit="1" customWidth="1"/>
    <col min="16" max="16" width="5.7109375" style="2" bestFit="1" customWidth="1"/>
    <col min="17" max="17" width="7.140625" style="2" bestFit="1" customWidth="1"/>
    <col min="18" max="16384" width="9.140625" style="2"/>
  </cols>
  <sheetData>
    <row r="1" spans="1:22" ht="15.75" customHeight="1" thickBot="1" x14ac:dyDescent="0.3">
      <c r="A1" s="136" t="s">
        <v>2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5"/>
    </row>
    <row r="2" spans="1:22" ht="18" customHeight="1" thickBot="1" x14ac:dyDescent="0.25">
      <c r="A2" s="16"/>
      <c r="B2" s="77"/>
      <c r="C2" s="78"/>
      <c r="D2" s="133" t="s">
        <v>22</v>
      </c>
      <c r="E2" s="139"/>
      <c r="F2" s="139"/>
      <c r="G2" s="139"/>
      <c r="H2" s="139"/>
      <c r="I2" s="140"/>
      <c r="J2" s="141" t="s">
        <v>11</v>
      </c>
      <c r="K2" s="142"/>
      <c r="L2" s="142"/>
      <c r="M2" s="142"/>
      <c r="N2" s="142"/>
      <c r="O2" s="142"/>
      <c r="P2" s="143"/>
      <c r="Q2" s="133" t="s">
        <v>29</v>
      </c>
      <c r="R2" s="139"/>
      <c r="S2" s="140"/>
    </row>
    <row r="3" spans="1:22" s="4" customFormat="1" ht="44.25" customHeight="1" thickBot="1" x14ac:dyDescent="0.25">
      <c r="A3" s="71" t="s">
        <v>28</v>
      </c>
      <c r="B3" s="71" t="s">
        <v>0</v>
      </c>
      <c r="C3" s="92" t="s">
        <v>5</v>
      </c>
      <c r="D3" s="111" t="s">
        <v>6</v>
      </c>
      <c r="E3" s="112" t="s">
        <v>7</v>
      </c>
      <c r="F3" s="113" t="s">
        <v>21</v>
      </c>
      <c r="G3" s="114" t="s">
        <v>8</v>
      </c>
      <c r="H3" s="114" t="s">
        <v>9</v>
      </c>
      <c r="I3" s="51" t="s">
        <v>10</v>
      </c>
      <c r="J3" s="108" t="s">
        <v>12</v>
      </c>
      <c r="K3" s="110" t="s">
        <v>13</v>
      </c>
      <c r="L3" s="64" t="s">
        <v>31</v>
      </c>
      <c r="M3" s="104" t="s">
        <v>14</v>
      </c>
      <c r="N3" s="109" t="s">
        <v>15</v>
      </c>
      <c r="O3" s="64" t="s">
        <v>16</v>
      </c>
      <c r="P3" s="104" t="s">
        <v>10</v>
      </c>
      <c r="Q3" s="65" t="s">
        <v>17</v>
      </c>
      <c r="R3" s="65" t="s">
        <v>22</v>
      </c>
      <c r="S3" s="85" t="s">
        <v>11</v>
      </c>
    </row>
    <row r="4" spans="1:22" x14ac:dyDescent="0.2">
      <c r="A4" s="76">
        <v>2000</v>
      </c>
      <c r="B4" s="60" t="s">
        <v>18</v>
      </c>
      <c r="C4" s="102">
        <v>123</v>
      </c>
      <c r="D4" s="89">
        <v>0</v>
      </c>
      <c r="E4" s="41">
        <v>0</v>
      </c>
      <c r="F4" s="41">
        <v>1</v>
      </c>
      <c r="G4" s="41">
        <v>3</v>
      </c>
      <c r="H4" s="41">
        <v>15</v>
      </c>
      <c r="I4" s="42">
        <v>0</v>
      </c>
      <c r="J4" s="21">
        <v>0</v>
      </c>
      <c r="K4" s="6">
        <v>6</v>
      </c>
      <c r="L4" s="6">
        <v>7</v>
      </c>
      <c r="M4" s="6">
        <v>0</v>
      </c>
      <c r="N4" s="6">
        <v>3</v>
      </c>
      <c r="O4" s="6">
        <v>86</v>
      </c>
      <c r="P4" s="5">
        <v>1</v>
      </c>
      <c r="Q4" s="70">
        <v>1</v>
      </c>
      <c r="R4" s="66">
        <f>SUM(D4:I4)</f>
        <v>19</v>
      </c>
      <c r="S4" s="125">
        <f>SUM(J4:P4)</f>
        <v>103</v>
      </c>
      <c r="V4" s="1"/>
    </row>
    <row r="5" spans="1:22" x14ac:dyDescent="0.2">
      <c r="A5" s="76">
        <v>2001</v>
      </c>
      <c r="B5" s="61" t="s">
        <v>18</v>
      </c>
      <c r="C5" s="40">
        <v>74</v>
      </c>
      <c r="D5" s="40">
        <v>0</v>
      </c>
      <c r="E5" s="29">
        <v>0</v>
      </c>
      <c r="F5" s="29">
        <v>1</v>
      </c>
      <c r="G5" s="29">
        <v>3</v>
      </c>
      <c r="H5" s="29">
        <v>5</v>
      </c>
      <c r="I5" s="43">
        <v>0</v>
      </c>
      <c r="J5" s="52">
        <v>0</v>
      </c>
      <c r="K5" s="29">
        <v>3</v>
      </c>
      <c r="L5" s="29">
        <v>4</v>
      </c>
      <c r="M5" s="29">
        <v>2</v>
      </c>
      <c r="N5" s="29">
        <v>5</v>
      </c>
      <c r="O5" s="29">
        <v>49</v>
      </c>
      <c r="P5" s="115">
        <v>0</v>
      </c>
      <c r="Q5" s="61">
        <v>2</v>
      </c>
      <c r="R5" s="67">
        <f t="shared" ref="R5:R37" si="0">SUM(D5:I5)</f>
        <v>9</v>
      </c>
      <c r="S5" s="83">
        <f t="shared" ref="S5:S37" si="1">SUM(J5:P5)</f>
        <v>63</v>
      </c>
      <c r="V5" s="1"/>
    </row>
    <row r="6" spans="1:22" x14ac:dyDescent="0.2">
      <c r="A6" s="76">
        <v>2002</v>
      </c>
      <c r="B6" s="61" t="s">
        <v>18</v>
      </c>
      <c r="C6" s="40">
        <v>115</v>
      </c>
      <c r="D6" s="40">
        <v>0</v>
      </c>
      <c r="E6" s="29">
        <v>0</v>
      </c>
      <c r="F6" s="29">
        <v>0</v>
      </c>
      <c r="G6" s="29">
        <v>8</v>
      </c>
      <c r="H6" s="29">
        <v>13</v>
      </c>
      <c r="I6" s="43">
        <v>1</v>
      </c>
      <c r="J6" s="52">
        <v>0</v>
      </c>
      <c r="K6" s="29">
        <v>9</v>
      </c>
      <c r="L6" s="29">
        <v>23</v>
      </c>
      <c r="M6" s="29">
        <v>1</v>
      </c>
      <c r="N6" s="29">
        <v>3</v>
      </c>
      <c r="O6" s="29">
        <v>55</v>
      </c>
      <c r="P6" s="115">
        <v>1</v>
      </c>
      <c r="Q6" s="61">
        <v>1</v>
      </c>
      <c r="R6" s="67">
        <f t="shared" si="0"/>
        <v>22</v>
      </c>
      <c r="S6" s="83">
        <f t="shared" si="1"/>
        <v>92</v>
      </c>
      <c r="V6" s="1"/>
    </row>
    <row r="7" spans="1:22" x14ac:dyDescent="0.2">
      <c r="A7" s="76">
        <v>2003</v>
      </c>
      <c r="B7" s="61" t="s">
        <v>18</v>
      </c>
      <c r="C7" s="40">
        <v>128</v>
      </c>
      <c r="D7" s="40">
        <v>0</v>
      </c>
      <c r="E7" s="29">
        <v>0</v>
      </c>
      <c r="F7" s="29">
        <v>3</v>
      </c>
      <c r="G7" s="29">
        <v>3</v>
      </c>
      <c r="H7" s="29">
        <v>13</v>
      </c>
      <c r="I7" s="43">
        <v>0</v>
      </c>
      <c r="J7" s="52">
        <v>2</v>
      </c>
      <c r="K7" s="29">
        <v>8</v>
      </c>
      <c r="L7" s="29">
        <v>11</v>
      </c>
      <c r="M7" s="29">
        <v>2</v>
      </c>
      <c r="N7" s="29">
        <v>0</v>
      </c>
      <c r="O7" s="29">
        <v>83</v>
      </c>
      <c r="P7" s="115">
        <v>2</v>
      </c>
      <c r="Q7" s="61">
        <v>1</v>
      </c>
      <c r="R7" s="67">
        <f t="shared" si="0"/>
        <v>19</v>
      </c>
      <c r="S7" s="83">
        <f t="shared" si="1"/>
        <v>108</v>
      </c>
      <c r="V7" s="1"/>
    </row>
    <row r="8" spans="1:22" x14ac:dyDescent="0.2">
      <c r="A8" s="76">
        <v>2004</v>
      </c>
      <c r="B8" s="61" t="s">
        <v>18</v>
      </c>
      <c r="C8" s="73">
        <v>100</v>
      </c>
      <c r="D8" s="90">
        <v>0</v>
      </c>
      <c r="E8" s="30">
        <v>0</v>
      </c>
      <c r="F8" s="31">
        <v>5</v>
      </c>
      <c r="G8" s="31">
        <v>9</v>
      </c>
      <c r="H8" s="32">
        <v>8</v>
      </c>
      <c r="I8" s="44">
        <v>0</v>
      </c>
      <c r="J8" s="53">
        <v>1</v>
      </c>
      <c r="K8" s="35">
        <v>6</v>
      </c>
      <c r="L8" s="35">
        <v>8</v>
      </c>
      <c r="M8" s="36">
        <v>0</v>
      </c>
      <c r="N8" s="36">
        <v>4</v>
      </c>
      <c r="O8" s="34">
        <v>56</v>
      </c>
      <c r="P8" s="116">
        <v>3</v>
      </c>
      <c r="Q8" s="123">
        <v>0</v>
      </c>
      <c r="R8" s="67">
        <f t="shared" si="0"/>
        <v>22</v>
      </c>
      <c r="S8" s="83">
        <f t="shared" si="1"/>
        <v>78</v>
      </c>
      <c r="V8" s="1"/>
    </row>
    <row r="9" spans="1:22" x14ac:dyDescent="0.2">
      <c r="A9" s="76">
        <v>2005</v>
      </c>
      <c r="B9" s="61" t="s">
        <v>18</v>
      </c>
      <c r="C9" s="73">
        <v>119</v>
      </c>
      <c r="D9" s="40">
        <v>0</v>
      </c>
      <c r="E9" s="29">
        <v>0</v>
      </c>
      <c r="F9" s="29">
        <v>2</v>
      </c>
      <c r="G9" s="29">
        <v>6</v>
      </c>
      <c r="H9" s="29">
        <v>10</v>
      </c>
      <c r="I9" s="43">
        <v>0</v>
      </c>
      <c r="J9" s="52">
        <v>0</v>
      </c>
      <c r="K9" s="29">
        <v>4</v>
      </c>
      <c r="L9" s="29">
        <v>15</v>
      </c>
      <c r="M9" s="29">
        <v>0</v>
      </c>
      <c r="N9" s="29">
        <v>4</v>
      </c>
      <c r="O9" s="29">
        <v>72</v>
      </c>
      <c r="P9" s="115">
        <v>2</v>
      </c>
      <c r="Q9" s="61">
        <v>4</v>
      </c>
      <c r="R9" s="67">
        <f t="shared" si="0"/>
        <v>18</v>
      </c>
      <c r="S9" s="83">
        <f t="shared" si="1"/>
        <v>97</v>
      </c>
      <c r="V9" s="1"/>
    </row>
    <row r="10" spans="1:22" x14ac:dyDescent="0.2">
      <c r="A10" s="76">
        <v>2006</v>
      </c>
      <c r="B10" s="61" t="s">
        <v>18</v>
      </c>
      <c r="C10" s="73">
        <v>143</v>
      </c>
      <c r="D10" s="40">
        <v>0</v>
      </c>
      <c r="E10" s="29">
        <v>0</v>
      </c>
      <c r="F10" s="29">
        <v>0</v>
      </c>
      <c r="G10" s="29">
        <v>12</v>
      </c>
      <c r="H10" s="29">
        <v>11</v>
      </c>
      <c r="I10" s="43">
        <v>0</v>
      </c>
      <c r="J10" s="52">
        <v>1</v>
      </c>
      <c r="K10" s="29">
        <v>10</v>
      </c>
      <c r="L10" s="29">
        <v>13</v>
      </c>
      <c r="M10" s="29">
        <v>1</v>
      </c>
      <c r="N10" s="29">
        <v>2</v>
      </c>
      <c r="O10" s="29">
        <v>88</v>
      </c>
      <c r="P10" s="115">
        <v>4</v>
      </c>
      <c r="Q10" s="61">
        <v>1</v>
      </c>
      <c r="R10" s="67">
        <f t="shared" si="0"/>
        <v>23</v>
      </c>
      <c r="S10" s="83">
        <f t="shared" si="1"/>
        <v>119</v>
      </c>
      <c r="V10" s="1"/>
    </row>
    <row r="11" spans="1:22" x14ac:dyDescent="0.2">
      <c r="A11" s="76">
        <v>2007</v>
      </c>
      <c r="B11" s="61" t="s">
        <v>18</v>
      </c>
      <c r="C11" s="73">
        <v>124</v>
      </c>
      <c r="D11" s="40">
        <v>0</v>
      </c>
      <c r="E11" s="29">
        <v>0</v>
      </c>
      <c r="F11" s="29">
        <v>4</v>
      </c>
      <c r="G11" s="29">
        <v>12</v>
      </c>
      <c r="H11" s="29">
        <v>7</v>
      </c>
      <c r="I11" s="43">
        <v>0</v>
      </c>
      <c r="J11" s="52">
        <v>0</v>
      </c>
      <c r="K11" s="29">
        <v>6</v>
      </c>
      <c r="L11" s="29">
        <v>14</v>
      </c>
      <c r="M11" s="29">
        <v>0</v>
      </c>
      <c r="N11" s="29">
        <v>1</v>
      </c>
      <c r="O11" s="29">
        <v>79</v>
      </c>
      <c r="P11" s="115">
        <v>1</v>
      </c>
      <c r="Q11" s="61">
        <v>0</v>
      </c>
      <c r="R11" s="67">
        <f t="shared" si="0"/>
        <v>23</v>
      </c>
      <c r="S11" s="83">
        <f t="shared" si="1"/>
        <v>101</v>
      </c>
      <c r="V11" s="1"/>
    </row>
    <row r="12" spans="1:22" x14ac:dyDescent="0.2">
      <c r="A12" s="76">
        <v>2008</v>
      </c>
      <c r="B12" s="61" t="s">
        <v>18</v>
      </c>
      <c r="C12" s="73">
        <v>135</v>
      </c>
      <c r="D12" s="40">
        <v>0</v>
      </c>
      <c r="E12" s="29">
        <v>0</v>
      </c>
      <c r="F12" s="29">
        <v>4</v>
      </c>
      <c r="G12" s="29">
        <v>6</v>
      </c>
      <c r="H12" s="29">
        <v>4</v>
      </c>
      <c r="I12" s="43">
        <v>0</v>
      </c>
      <c r="J12" s="52">
        <v>1</v>
      </c>
      <c r="K12" s="29">
        <v>8</v>
      </c>
      <c r="L12" s="29">
        <v>12</v>
      </c>
      <c r="M12" s="29">
        <v>0</v>
      </c>
      <c r="N12" s="29">
        <v>2</v>
      </c>
      <c r="O12" s="29">
        <v>97</v>
      </c>
      <c r="P12" s="115">
        <v>1</v>
      </c>
      <c r="Q12" s="61">
        <v>0</v>
      </c>
      <c r="R12" s="67">
        <f t="shared" si="0"/>
        <v>14</v>
      </c>
      <c r="S12" s="83">
        <f t="shared" si="1"/>
        <v>121</v>
      </c>
      <c r="V12" s="1"/>
    </row>
    <row r="13" spans="1:22" ht="13.5" thickBot="1" x14ac:dyDescent="0.25">
      <c r="A13" s="63">
        <v>2009</v>
      </c>
      <c r="B13" s="62" t="s">
        <v>18</v>
      </c>
      <c r="C13" s="74">
        <v>95</v>
      </c>
      <c r="D13" s="59">
        <v>0</v>
      </c>
      <c r="E13" s="45">
        <v>0</v>
      </c>
      <c r="F13" s="45">
        <v>1</v>
      </c>
      <c r="G13" s="45">
        <v>4</v>
      </c>
      <c r="H13" s="45">
        <v>16</v>
      </c>
      <c r="I13" s="46">
        <v>0</v>
      </c>
      <c r="J13" s="54">
        <v>0</v>
      </c>
      <c r="K13" s="45">
        <v>1</v>
      </c>
      <c r="L13" s="45">
        <v>13</v>
      </c>
      <c r="M13" s="45">
        <v>0</v>
      </c>
      <c r="N13" s="45">
        <v>2</v>
      </c>
      <c r="O13" s="45">
        <v>55</v>
      </c>
      <c r="P13" s="117">
        <v>3</v>
      </c>
      <c r="Q13" s="62">
        <v>0</v>
      </c>
      <c r="R13" s="68">
        <f t="shared" si="0"/>
        <v>21</v>
      </c>
      <c r="S13" s="84">
        <f t="shared" si="1"/>
        <v>74</v>
      </c>
      <c r="V13" s="1"/>
    </row>
    <row r="14" spans="1:22" x14ac:dyDescent="0.2">
      <c r="A14" s="76">
        <v>2000</v>
      </c>
      <c r="B14" s="70" t="s">
        <v>4</v>
      </c>
      <c r="C14" s="91">
        <v>33</v>
      </c>
      <c r="D14" s="58">
        <v>0</v>
      </c>
      <c r="E14" s="47">
        <v>0</v>
      </c>
      <c r="F14" s="47">
        <v>4</v>
      </c>
      <c r="G14" s="47">
        <v>8</v>
      </c>
      <c r="H14" s="47">
        <v>6</v>
      </c>
      <c r="I14" s="48">
        <v>0</v>
      </c>
      <c r="J14" s="55">
        <v>0</v>
      </c>
      <c r="K14" s="47">
        <v>0</v>
      </c>
      <c r="L14" s="47">
        <v>2</v>
      </c>
      <c r="M14" s="47">
        <v>0</v>
      </c>
      <c r="N14" s="47">
        <v>0</v>
      </c>
      <c r="O14" s="47">
        <v>12</v>
      </c>
      <c r="P14" s="118">
        <v>1</v>
      </c>
      <c r="Q14" s="60">
        <v>0</v>
      </c>
      <c r="R14" s="69">
        <f t="shared" si="0"/>
        <v>18</v>
      </c>
      <c r="S14" s="125">
        <f t="shared" si="1"/>
        <v>15</v>
      </c>
      <c r="V14" s="1"/>
    </row>
    <row r="15" spans="1:22" x14ac:dyDescent="0.2">
      <c r="A15" s="76">
        <v>2001</v>
      </c>
      <c r="B15" s="61" t="s">
        <v>4</v>
      </c>
      <c r="C15" s="73">
        <v>546</v>
      </c>
      <c r="D15" s="40">
        <v>0</v>
      </c>
      <c r="E15" s="29">
        <v>0</v>
      </c>
      <c r="F15" s="29">
        <v>27</v>
      </c>
      <c r="G15" s="29">
        <v>66</v>
      </c>
      <c r="H15" s="29">
        <v>296</v>
      </c>
      <c r="I15" s="43">
        <v>0</v>
      </c>
      <c r="J15" s="52">
        <v>2</v>
      </c>
      <c r="K15" s="29">
        <v>5</v>
      </c>
      <c r="L15" s="29">
        <v>6</v>
      </c>
      <c r="M15" s="29">
        <v>1</v>
      </c>
      <c r="N15" s="29">
        <v>18</v>
      </c>
      <c r="O15" s="29">
        <v>123</v>
      </c>
      <c r="P15" s="115">
        <v>0</v>
      </c>
      <c r="Q15" s="61">
        <v>2</v>
      </c>
      <c r="R15" s="67">
        <f t="shared" si="0"/>
        <v>389</v>
      </c>
      <c r="S15" s="83">
        <f t="shared" si="1"/>
        <v>155</v>
      </c>
      <c r="V15" s="1"/>
    </row>
    <row r="16" spans="1:22" x14ac:dyDescent="0.2">
      <c r="A16" s="76">
        <v>2002</v>
      </c>
      <c r="B16" s="61" t="s">
        <v>4</v>
      </c>
      <c r="C16" s="73">
        <v>170</v>
      </c>
      <c r="D16" s="40">
        <v>0</v>
      </c>
      <c r="E16" s="29">
        <v>0</v>
      </c>
      <c r="F16" s="29">
        <v>12</v>
      </c>
      <c r="G16" s="29">
        <v>22</v>
      </c>
      <c r="H16" s="29">
        <v>66</v>
      </c>
      <c r="I16" s="43">
        <v>0</v>
      </c>
      <c r="J16" s="52">
        <v>1</v>
      </c>
      <c r="K16" s="29">
        <v>2</v>
      </c>
      <c r="L16" s="29">
        <v>11</v>
      </c>
      <c r="M16" s="29">
        <v>0</v>
      </c>
      <c r="N16" s="29">
        <v>0</v>
      </c>
      <c r="O16" s="29">
        <v>55</v>
      </c>
      <c r="P16" s="115">
        <v>0</v>
      </c>
      <c r="Q16" s="61">
        <v>1</v>
      </c>
      <c r="R16" s="67">
        <f t="shared" si="0"/>
        <v>100</v>
      </c>
      <c r="S16" s="83">
        <f t="shared" si="1"/>
        <v>69</v>
      </c>
      <c r="V16" s="1"/>
    </row>
    <row r="17" spans="1:22" x14ac:dyDescent="0.2">
      <c r="A17" s="76">
        <v>2003</v>
      </c>
      <c r="B17" s="61" t="s">
        <v>4</v>
      </c>
      <c r="C17" s="73">
        <v>155</v>
      </c>
      <c r="D17" s="40">
        <v>0</v>
      </c>
      <c r="E17" s="29">
        <v>0</v>
      </c>
      <c r="F17" s="29">
        <v>4</v>
      </c>
      <c r="G17" s="29">
        <v>29</v>
      </c>
      <c r="H17" s="29">
        <v>50</v>
      </c>
      <c r="I17" s="43">
        <v>0</v>
      </c>
      <c r="J17" s="52">
        <v>0</v>
      </c>
      <c r="K17" s="29">
        <v>4</v>
      </c>
      <c r="L17" s="29">
        <v>3</v>
      </c>
      <c r="M17" s="29">
        <v>1</v>
      </c>
      <c r="N17" s="29">
        <v>2</v>
      </c>
      <c r="O17" s="29">
        <v>62</v>
      </c>
      <c r="P17" s="115">
        <v>0</v>
      </c>
      <c r="Q17" s="61">
        <v>0</v>
      </c>
      <c r="R17" s="67">
        <f t="shared" si="0"/>
        <v>83</v>
      </c>
      <c r="S17" s="83">
        <f t="shared" si="1"/>
        <v>72</v>
      </c>
      <c r="V17" s="1"/>
    </row>
    <row r="18" spans="1:22" x14ac:dyDescent="0.2">
      <c r="A18" s="76">
        <v>2004</v>
      </c>
      <c r="B18" s="61" t="s">
        <v>4</v>
      </c>
      <c r="C18" s="73">
        <v>193</v>
      </c>
      <c r="D18" s="90">
        <v>0</v>
      </c>
      <c r="E18" s="30">
        <v>0</v>
      </c>
      <c r="F18" s="31">
        <v>4</v>
      </c>
      <c r="G18" s="31">
        <v>22</v>
      </c>
      <c r="H18" s="32">
        <v>88</v>
      </c>
      <c r="I18" s="44">
        <v>0</v>
      </c>
      <c r="J18" s="53">
        <v>0</v>
      </c>
      <c r="K18" s="35">
        <v>6</v>
      </c>
      <c r="L18" s="35">
        <v>5</v>
      </c>
      <c r="M18" s="36">
        <v>0</v>
      </c>
      <c r="N18" s="36">
        <v>2</v>
      </c>
      <c r="O18" s="34">
        <v>65</v>
      </c>
      <c r="P18" s="116">
        <v>1</v>
      </c>
      <c r="Q18" s="123">
        <v>0</v>
      </c>
      <c r="R18" s="67">
        <f t="shared" si="0"/>
        <v>114</v>
      </c>
      <c r="S18" s="83">
        <f t="shared" si="1"/>
        <v>79</v>
      </c>
      <c r="V18" s="1"/>
    </row>
    <row r="19" spans="1:22" x14ac:dyDescent="0.2">
      <c r="A19" s="76">
        <v>2005</v>
      </c>
      <c r="B19" s="61" t="s">
        <v>4</v>
      </c>
      <c r="C19" s="73">
        <v>146</v>
      </c>
      <c r="D19" s="40">
        <v>0</v>
      </c>
      <c r="E19" s="29">
        <v>0</v>
      </c>
      <c r="F19" s="29">
        <v>8</v>
      </c>
      <c r="G19" s="29">
        <v>27</v>
      </c>
      <c r="H19" s="29">
        <v>64</v>
      </c>
      <c r="I19" s="43">
        <v>0</v>
      </c>
      <c r="J19" s="52">
        <v>4</v>
      </c>
      <c r="K19" s="29">
        <v>3</v>
      </c>
      <c r="L19" s="29">
        <v>2</v>
      </c>
      <c r="M19" s="29">
        <v>0</v>
      </c>
      <c r="N19" s="29">
        <v>0</v>
      </c>
      <c r="O19" s="29">
        <v>36</v>
      </c>
      <c r="P19" s="115">
        <v>2</v>
      </c>
      <c r="Q19" s="61">
        <v>0</v>
      </c>
      <c r="R19" s="67">
        <f t="shared" si="0"/>
        <v>99</v>
      </c>
      <c r="S19" s="83">
        <f t="shared" si="1"/>
        <v>47</v>
      </c>
      <c r="V19" s="1"/>
    </row>
    <row r="20" spans="1:22" x14ac:dyDescent="0.2">
      <c r="A20" s="76">
        <v>2006</v>
      </c>
      <c r="B20" s="61" t="s">
        <v>4</v>
      </c>
      <c r="C20" s="73">
        <v>191</v>
      </c>
      <c r="D20" s="40">
        <v>0</v>
      </c>
      <c r="E20" s="29">
        <v>0</v>
      </c>
      <c r="F20" s="29">
        <v>24</v>
      </c>
      <c r="G20" s="29">
        <v>30</v>
      </c>
      <c r="H20" s="29">
        <v>79</v>
      </c>
      <c r="I20" s="43">
        <v>0</v>
      </c>
      <c r="J20" s="52">
        <v>1</v>
      </c>
      <c r="K20" s="29">
        <v>5</v>
      </c>
      <c r="L20" s="29">
        <v>0</v>
      </c>
      <c r="M20" s="29">
        <v>0</v>
      </c>
      <c r="N20" s="29">
        <v>0</v>
      </c>
      <c r="O20" s="29">
        <v>51</v>
      </c>
      <c r="P20" s="115">
        <v>1</v>
      </c>
      <c r="Q20" s="61">
        <v>0</v>
      </c>
      <c r="R20" s="67">
        <f t="shared" si="0"/>
        <v>133</v>
      </c>
      <c r="S20" s="83">
        <f t="shared" si="1"/>
        <v>58</v>
      </c>
      <c r="V20" s="1"/>
    </row>
    <row r="21" spans="1:22" x14ac:dyDescent="0.2">
      <c r="A21" s="76">
        <v>2007</v>
      </c>
      <c r="B21" s="61" t="s">
        <v>4</v>
      </c>
      <c r="C21" s="73">
        <v>133</v>
      </c>
      <c r="D21" s="40">
        <v>0</v>
      </c>
      <c r="E21" s="29">
        <v>0</v>
      </c>
      <c r="F21" s="29">
        <v>12</v>
      </c>
      <c r="G21" s="29">
        <v>21</v>
      </c>
      <c r="H21" s="29">
        <v>51</v>
      </c>
      <c r="I21" s="43">
        <v>0</v>
      </c>
      <c r="J21" s="52">
        <v>1</v>
      </c>
      <c r="K21" s="29">
        <v>4</v>
      </c>
      <c r="L21" s="29">
        <v>3</v>
      </c>
      <c r="M21" s="29">
        <v>0</v>
      </c>
      <c r="N21" s="29">
        <v>0</v>
      </c>
      <c r="O21" s="29">
        <v>41</v>
      </c>
      <c r="P21" s="115">
        <v>0</v>
      </c>
      <c r="Q21" s="61">
        <v>0</v>
      </c>
      <c r="R21" s="67">
        <f t="shared" si="0"/>
        <v>84</v>
      </c>
      <c r="S21" s="83">
        <f t="shared" si="1"/>
        <v>49</v>
      </c>
      <c r="V21" s="1"/>
    </row>
    <row r="22" spans="1:22" x14ac:dyDescent="0.2">
      <c r="A22" s="76">
        <v>2008</v>
      </c>
      <c r="B22" s="61" t="s">
        <v>4</v>
      </c>
      <c r="C22" s="73">
        <v>123</v>
      </c>
      <c r="D22" s="40">
        <v>0</v>
      </c>
      <c r="E22" s="29">
        <v>0</v>
      </c>
      <c r="F22" s="29">
        <v>5</v>
      </c>
      <c r="G22" s="29">
        <v>30</v>
      </c>
      <c r="H22" s="29">
        <v>48</v>
      </c>
      <c r="I22" s="43">
        <v>0</v>
      </c>
      <c r="J22" s="52">
        <v>1</v>
      </c>
      <c r="K22" s="29">
        <v>2</v>
      </c>
      <c r="L22" s="29">
        <v>2</v>
      </c>
      <c r="M22" s="29">
        <v>0</v>
      </c>
      <c r="N22" s="29">
        <v>5</v>
      </c>
      <c r="O22" s="29">
        <v>30</v>
      </c>
      <c r="P22" s="115">
        <v>0</v>
      </c>
      <c r="Q22" s="61">
        <v>0</v>
      </c>
      <c r="R22" s="67">
        <f t="shared" si="0"/>
        <v>83</v>
      </c>
      <c r="S22" s="83">
        <f t="shared" si="1"/>
        <v>40</v>
      </c>
      <c r="V22" s="1"/>
    </row>
    <row r="23" spans="1:22" ht="13.5" thickBot="1" x14ac:dyDescent="0.25">
      <c r="A23" s="63">
        <v>2009</v>
      </c>
      <c r="B23" s="62" t="s">
        <v>4</v>
      </c>
      <c r="C23" s="74">
        <v>128</v>
      </c>
      <c r="D23" s="59">
        <v>0</v>
      </c>
      <c r="E23" s="45">
        <v>0</v>
      </c>
      <c r="F23" s="45">
        <v>11</v>
      </c>
      <c r="G23" s="45">
        <v>34</v>
      </c>
      <c r="H23" s="45">
        <v>44</v>
      </c>
      <c r="I23" s="46">
        <v>0</v>
      </c>
      <c r="J23" s="54">
        <v>0</v>
      </c>
      <c r="K23" s="45">
        <v>0</v>
      </c>
      <c r="L23" s="45">
        <v>4</v>
      </c>
      <c r="M23" s="45">
        <v>0</v>
      </c>
      <c r="N23" s="45">
        <v>1</v>
      </c>
      <c r="O23" s="45">
        <v>33</v>
      </c>
      <c r="P23" s="117">
        <v>0</v>
      </c>
      <c r="Q23" s="62">
        <v>1</v>
      </c>
      <c r="R23" s="68">
        <f t="shared" si="0"/>
        <v>89</v>
      </c>
      <c r="S23" s="84">
        <f t="shared" si="1"/>
        <v>38</v>
      </c>
      <c r="V23" s="1"/>
    </row>
    <row r="24" spans="1:22" x14ac:dyDescent="0.2">
      <c r="A24" s="76">
        <v>2000</v>
      </c>
      <c r="B24" s="70" t="s">
        <v>3</v>
      </c>
      <c r="C24" s="91">
        <v>1161</v>
      </c>
      <c r="D24" s="58">
        <v>1</v>
      </c>
      <c r="E24" s="47">
        <v>0</v>
      </c>
      <c r="F24" s="47">
        <v>12</v>
      </c>
      <c r="G24" s="47">
        <v>23</v>
      </c>
      <c r="H24" s="47">
        <v>376</v>
      </c>
      <c r="I24" s="48">
        <v>1</v>
      </c>
      <c r="J24" s="55">
        <v>5</v>
      </c>
      <c r="K24" s="47">
        <v>16</v>
      </c>
      <c r="L24" s="47">
        <v>9</v>
      </c>
      <c r="M24" s="47">
        <v>0</v>
      </c>
      <c r="N24" s="47">
        <v>5</v>
      </c>
      <c r="O24" s="47">
        <v>713</v>
      </c>
      <c r="P24" s="118">
        <v>0</v>
      </c>
      <c r="Q24" s="60">
        <v>0</v>
      </c>
      <c r="R24" s="69">
        <f t="shared" si="0"/>
        <v>413</v>
      </c>
      <c r="S24" s="125">
        <f t="shared" si="1"/>
        <v>748</v>
      </c>
      <c r="V24" s="1"/>
    </row>
    <row r="25" spans="1:22" x14ac:dyDescent="0.2">
      <c r="A25" s="76">
        <v>2001</v>
      </c>
      <c r="B25" s="61" t="s">
        <v>3</v>
      </c>
      <c r="C25" s="73">
        <v>1117</v>
      </c>
      <c r="D25" s="40">
        <v>0</v>
      </c>
      <c r="E25" s="29">
        <v>0</v>
      </c>
      <c r="F25" s="29">
        <v>13</v>
      </c>
      <c r="G25" s="29">
        <v>45</v>
      </c>
      <c r="H25" s="29">
        <v>415</v>
      </c>
      <c r="I25" s="43">
        <v>0</v>
      </c>
      <c r="J25" s="52">
        <v>3</v>
      </c>
      <c r="K25" s="29">
        <v>12</v>
      </c>
      <c r="L25" s="29">
        <v>10</v>
      </c>
      <c r="M25" s="29">
        <v>0</v>
      </c>
      <c r="N25" s="29">
        <v>10</v>
      </c>
      <c r="O25" s="29">
        <v>608</v>
      </c>
      <c r="P25" s="115">
        <v>0</v>
      </c>
      <c r="Q25" s="61">
        <v>1</v>
      </c>
      <c r="R25" s="67">
        <f t="shared" si="0"/>
        <v>473</v>
      </c>
      <c r="S25" s="83">
        <f t="shared" si="1"/>
        <v>643</v>
      </c>
      <c r="V25" s="1"/>
    </row>
    <row r="26" spans="1:22" x14ac:dyDescent="0.2">
      <c r="A26" s="76">
        <v>2002</v>
      </c>
      <c r="B26" s="61" t="s">
        <v>3</v>
      </c>
      <c r="C26" s="73">
        <v>1039</v>
      </c>
      <c r="D26" s="40">
        <v>0</v>
      </c>
      <c r="E26" s="29">
        <v>0</v>
      </c>
      <c r="F26" s="29">
        <v>17</v>
      </c>
      <c r="G26" s="29">
        <v>35</v>
      </c>
      <c r="H26" s="29">
        <v>433</v>
      </c>
      <c r="I26" s="43">
        <v>0</v>
      </c>
      <c r="J26" s="52">
        <v>2</v>
      </c>
      <c r="K26" s="29">
        <v>11</v>
      </c>
      <c r="L26" s="29">
        <v>10</v>
      </c>
      <c r="M26" s="29">
        <v>1</v>
      </c>
      <c r="N26" s="29">
        <v>4</v>
      </c>
      <c r="O26" s="29">
        <v>524</v>
      </c>
      <c r="P26" s="115">
        <v>0</v>
      </c>
      <c r="Q26" s="61">
        <v>2</v>
      </c>
      <c r="R26" s="67">
        <f t="shared" si="0"/>
        <v>485</v>
      </c>
      <c r="S26" s="83">
        <f t="shared" si="1"/>
        <v>552</v>
      </c>
      <c r="V26" s="1"/>
    </row>
    <row r="27" spans="1:22" x14ac:dyDescent="0.2">
      <c r="A27" s="76">
        <v>2003</v>
      </c>
      <c r="B27" s="61" t="s">
        <v>3</v>
      </c>
      <c r="C27" s="73">
        <v>987</v>
      </c>
      <c r="D27" s="40">
        <v>0</v>
      </c>
      <c r="E27" s="29">
        <v>0</v>
      </c>
      <c r="F27" s="29">
        <v>13</v>
      </c>
      <c r="G27" s="29">
        <v>34</v>
      </c>
      <c r="H27" s="29">
        <v>274</v>
      </c>
      <c r="I27" s="43">
        <v>1</v>
      </c>
      <c r="J27" s="52">
        <v>1</v>
      </c>
      <c r="K27" s="29">
        <v>12</v>
      </c>
      <c r="L27" s="29">
        <v>11</v>
      </c>
      <c r="M27" s="29">
        <v>0</v>
      </c>
      <c r="N27" s="29">
        <v>1</v>
      </c>
      <c r="O27" s="29">
        <v>638</v>
      </c>
      <c r="P27" s="115">
        <v>1</v>
      </c>
      <c r="Q27" s="61">
        <v>1</v>
      </c>
      <c r="R27" s="67">
        <f t="shared" si="0"/>
        <v>322</v>
      </c>
      <c r="S27" s="83">
        <f t="shared" si="1"/>
        <v>664</v>
      </c>
      <c r="V27" s="1"/>
    </row>
    <row r="28" spans="1:22" x14ac:dyDescent="0.2">
      <c r="A28" s="76">
        <v>2004</v>
      </c>
      <c r="B28" s="61" t="s">
        <v>3</v>
      </c>
      <c r="C28" s="73">
        <v>1003</v>
      </c>
      <c r="D28" s="90">
        <v>0</v>
      </c>
      <c r="E28" s="30">
        <v>0</v>
      </c>
      <c r="F28" s="31">
        <v>10</v>
      </c>
      <c r="G28" s="31">
        <v>32</v>
      </c>
      <c r="H28" s="32">
        <v>255</v>
      </c>
      <c r="I28" s="44">
        <v>0</v>
      </c>
      <c r="J28" s="53">
        <v>3</v>
      </c>
      <c r="K28" s="35">
        <v>15</v>
      </c>
      <c r="L28" s="35">
        <v>5</v>
      </c>
      <c r="M28" s="36">
        <v>1</v>
      </c>
      <c r="N28" s="36">
        <v>3</v>
      </c>
      <c r="O28" s="34">
        <v>679</v>
      </c>
      <c r="P28" s="116">
        <v>0</v>
      </c>
      <c r="Q28" s="123">
        <v>0</v>
      </c>
      <c r="R28" s="67">
        <f t="shared" si="0"/>
        <v>297</v>
      </c>
      <c r="S28" s="83">
        <f t="shared" si="1"/>
        <v>706</v>
      </c>
      <c r="V28" s="1"/>
    </row>
    <row r="29" spans="1:22" x14ac:dyDescent="0.2">
      <c r="A29" s="76">
        <v>2005</v>
      </c>
      <c r="B29" s="61" t="s">
        <v>3</v>
      </c>
      <c r="C29" s="73">
        <v>900</v>
      </c>
      <c r="D29" s="40">
        <v>0</v>
      </c>
      <c r="E29" s="29">
        <v>0</v>
      </c>
      <c r="F29" s="29">
        <v>16</v>
      </c>
      <c r="G29" s="29">
        <v>42</v>
      </c>
      <c r="H29" s="29">
        <v>232</v>
      </c>
      <c r="I29" s="43">
        <v>0</v>
      </c>
      <c r="J29" s="52">
        <v>2</v>
      </c>
      <c r="K29" s="29">
        <v>10</v>
      </c>
      <c r="L29" s="29">
        <v>11</v>
      </c>
      <c r="M29" s="29">
        <v>0</v>
      </c>
      <c r="N29" s="29">
        <v>4</v>
      </c>
      <c r="O29" s="29">
        <v>582</v>
      </c>
      <c r="P29" s="115">
        <v>1</v>
      </c>
      <c r="Q29" s="61">
        <v>0</v>
      </c>
      <c r="R29" s="67">
        <f t="shared" si="0"/>
        <v>290</v>
      </c>
      <c r="S29" s="83">
        <f t="shared" si="1"/>
        <v>610</v>
      </c>
      <c r="V29" s="1"/>
    </row>
    <row r="30" spans="1:22" x14ac:dyDescent="0.2">
      <c r="A30" s="76">
        <v>2006</v>
      </c>
      <c r="B30" s="61" t="s">
        <v>3</v>
      </c>
      <c r="C30" s="73">
        <v>1027</v>
      </c>
      <c r="D30" s="40">
        <v>0</v>
      </c>
      <c r="E30" s="29">
        <v>0</v>
      </c>
      <c r="F30" s="29">
        <v>22</v>
      </c>
      <c r="G30" s="29">
        <v>58</v>
      </c>
      <c r="H30" s="29">
        <v>244</v>
      </c>
      <c r="I30" s="43">
        <v>0</v>
      </c>
      <c r="J30" s="52">
        <v>1</v>
      </c>
      <c r="K30" s="29">
        <v>7</v>
      </c>
      <c r="L30" s="29">
        <v>13</v>
      </c>
      <c r="M30" s="29">
        <v>0</v>
      </c>
      <c r="N30" s="29">
        <v>8</v>
      </c>
      <c r="O30" s="29">
        <v>672</v>
      </c>
      <c r="P30" s="115">
        <v>2</v>
      </c>
      <c r="Q30" s="61">
        <v>0</v>
      </c>
      <c r="R30" s="67">
        <f t="shared" si="0"/>
        <v>324</v>
      </c>
      <c r="S30" s="83">
        <f t="shared" si="1"/>
        <v>703</v>
      </c>
      <c r="V30" s="1"/>
    </row>
    <row r="31" spans="1:22" x14ac:dyDescent="0.2">
      <c r="A31" s="76">
        <v>2007</v>
      </c>
      <c r="B31" s="61" t="s">
        <v>3</v>
      </c>
      <c r="C31" s="73">
        <v>1010</v>
      </c>
      <c r="D31" s="40">
        <v>0</v>
      </c>
      <c r="E31" s="29">
        <v>0</v>
      </c>
      <c r="F31" s="29">
        <v>16</v>
      </c>
      <c r="G31" s="29">
        <v>42</v>
      </c>
      <c r="H31" s="29">
        <v>201</v>
      </c>
      <c r="I31" s="43">
        <v>4</v>
      </c>
      <c r="J31" s="52">
        <v>1</v>
      </c>
      <c r="K31" s="29">
        <v>17</v>
      </c>
      <c r="L31" s="29">
        <v>6</v>
      </c>
      <c r="M31" s="29">
        <v>0</v>
      </c>
      <c r="N31" s="29">
        <v>1</v>
      </c>
      <c r="O31" s="29">
        <v>718</v>
      </c>
      <c r="P31" s="115">
        <v>4</v>
      </c>
      <c r="Q31" s="61">
        <v>0</v>
      </c>
      <c r="R31" s="67">
        <f t="shared" si="0"/>
        <v>263</v>
      </c>
      <c r="S31" s="83">
        <f t="shared" si="1"/>
        <v>747</v>
      </c>
      <c r="V31" s="1"/>
    </row>
    <row r="32" spans="1:22" x14ac:dyDescent="0.2">
      <c r="A32" s="76">
        <v>2008</v>
      </c>
      <c r="B32" s="61" t="s">
        <v>3</v>
      </c>
      <c r="C32" s="73">
        <v>1055</v>
      </c>
      <c r="D32" s="40">
        <v>0</v>
      </c>
      <c r="E32" s="29">
        <v>0</v>
      </c>
      <c r="F32" s="29">
        <v>25</v>
      </c>
      <c r="G32" s="29">
        <v>58</v>
      </c>
      <c r="H32" s="29">
        <v>201</v>
      </c>
      <c r="I32" s="43">
        <v>0</v>
      </c>
      <c r="J32" s="52">
        <v>4</v>
      </c>
      <c r="K32" s="29">
        <v>5</v>
      </c>
      <c r="L32" s="29">
        <v>14</v>
      </c>
      <c r="M32" s="29">
        <v>0</v>
      </c>
      <c r="N32" s="29">
        <v>4</v>
      </c>
      <c r="O32" s="29">
        <v>742</v>
      </c>
      <c r="P32" s="115">
        <v>2</v>
      </c>
      <c r="Q32" s="61">
        <v>0</v>
      </c>
      <c r="R32" s="67">
        <f t="shared" si="0"/>
        <v>284</v>
      </c>
      <c r="S32" s="83">
        <f t="shared" si="1"/>
        <v>771</v>
      </c>
      <c r="V32" s="1"/>
    </row>
    <row r="33" spans="1:22" ht="13.5" thickBot="1" x14ac:dyDescent="0.25">
      <c r="A33" s="63">
        <v>2009</v>
      </c>
      <c r="B33" s="62" t="s">
        <v>3</v>
      </c>
      <c r="C33" s="74">
        <v>964</v>
      </c>
      <c r="D33" s="59">
        <v>0</v>
      </c>
      <c r="E33" s="45">
        <v>0</v>
      </c>
      <c r="F33" s="45">
        <v>9</v>
      </c>
      <c r="G33" s="45">
        <v>82</v>
      </c>
      <c r="H33" s="45">
        <v>172</v>
      </c>
      <c r="I33" s="46">
        <v>0</v>
      </c>
      <c r="J33" s="54">
        <v>1</v>
      </c>
      <c r="K33" s="45">
        <v>13</v>
      </c>
      <c r="L33" s="45">
        <v>6</v>
      </c>
      <c r="M33" s="45">
        <v>1</v>
      </c>
      <c r="N33" s="45">
        <v>8</v>
      </c>
      <c r="O33" s="45">
        <v>671</v>
      </c>
      <c r="P33" s="117">
        <v>0</v>
      </c>
      <c r="Q33" s="62">
        <v>1</v>
      </c>
      <c r="R33" s="68">
        <f t="shared" si="0"/>
        <v>263</v>
      </c>
      <c r="S33" s="84">
        <f t="shared" si="1"/>
        <v>700</v>
      </c>
      <c r="V33" s="1"/>
    </row>
    <row r="34" spans="1:22" x14ac:dyDescent="0.2">
      <c r="A34" s="75" t="s">
        <v>32</v>
      </c>
      <c r="B34" s="70" t="s">
        <v>18</v>
      </c>
      <c r="C34" s="91">
        <f t="shared" ref="C34:Q34" si="2">SUM(C4:C13)</f>
        <v>1156</v>
      </c>
      <c r="D34" s="72">
        <f t="shared" si="2"/>
        <v>0</v>
      </c>
      <c r="E34" s="49">
        <f t="shared" si="2"/>
        <v>0</v>
      </c>
      <c r="F34" s="49">
        <f t="shared" si="2"/>
        <v>21</v>
      </c>
      <c r="G34" s="49">
        <f t="shared" si="2"/>
        <v>66</v>
      </c>
      <c r="H34" s="49">
        <f t="shared" si="2"/>
        <v>102</v>
      </c>
      <c r="I34" s="50">
        <f t="shared" si="2"/>
        <v>1</v>
      </c>
      <c r="J34" s="28">
        <f t="shared" si="2"/>
        <v>5</v>
      </c>
      <c r="K34" s="26">
        <f t="shared" si="2"/>
        <v>61</v>
      </c>
      <c r="L34" s="26">
        <f t="shared" si="2"/>
        <v>120</v>
      </c>
      <c r="M34" s="26">
        <f t="shared" si="2"/>
        <v>6</v>
      </c>
      <c r="N34" s="26">
        <f t="shared" si="2"/>
        <v>26</v>
      </c>
      <c r="O34" s="26">
        <f t="shared" si="2"/>
        <v>720</v>
      </c>
      <c r="P34" s="119">
        <f t="shared" si="2"/>
        <v>18</v>
      </c>
      <c r="Q34" s="66">
        <f t="shared" si="2"/>
        <v>10</v>
      </c>
      <c r="R34" s="66">
        <f t="shared" si="0"/>
        <v>190</v>
      </c>
      <c r="S34" s="125">
        <f t="shared" si="1"/>
        <v>956</v>
      </c>
      <c r="V34" s="1"/>
    </row>
    <row r="35" spans="1:22" x14ac:dyDescent="0.2">
      <c r="A35" s="76" t="s">
        <v>32</v>
      </c>
      <c r="B35" s="61" t="s">
        <v>4</v>
      </c>
      <c r="C35" s="73">
        <f t="shared" ref="C35:Q35" si="3">SUM(C14:C23)</f>
        <v>1818</v>
      </c>
      <c r="D35" s="73">
        <f t="shared" si="3"/>
        <v>0</v>
      </c>
      <c r="E35" s="33">
        <f t="shared" si="3"/>
        <v>0</v>
      </c>
      <c r="F35" s="33">
        <f t="shared" si="3"/>
        <v>111</v>
      </c>
      <c r="G35" s="33">
        <f t="shared" si="3"/>
        <v>289</v>
      </c>
      <c r="H35" s="33">
        <f t="shared" si="3"/>
        <v>792</v>
      </c>
      <c r="I35" s="37">
        <f t="shared" si="3"/>
        <v>0</v>
      </c>
      <c r="J35" s="56">
        <f t="shared" si="3"/>
        <v>10</v>
      </c>
      <c r="K35" s="33">
        <f t="shared" si="3"/>
        <v>31</v>
      </c>
      <c r="L35" s="33">
        <f t="shared" si="3"/>
        <v>38</v>
      </c>
      <c r="M35" s="33">
        <f t="shared" si="3"/>
        <v>2</v>
      </c>
      <c r="N35" s="33">
        <f t="shared" si="3"/>
        <v>28</v>
      </c>
      <c r="O35" s="33">
        <f t="shared" si="3"/>
        <v>508</v>
      </c>
      <c r="P35" s="120">
        <f t="shared" si="3"/>
        <v>5</v>
      </c>
      <c r="Q35" s="67">
        <f t="shared" si="3"/>
        <v>4</v>
      </c>
      <c r="R35" s="67">
        <f t="shared" si="0"/>
        <v>1192</v>
      </c>
      <c r="S35" s="83">
        <f t="shared" si="1"/>
        <v>622</v>
      </c>
      <c r="V35" s="1"/>
    </row>
    <row r="36" spans="1:22" ht="13.5" thickBot="1" x14ac:dyDescent="0.25">
      <c r="A36" s="63" t="s">
        <v>32</v>
      </c>
      <c r="B36" s="62" t="s">
        <v>3</v>
      </c>
      <c r="C36" s="74">
        <f t="shared" ref="C36:Q36" si="4">SUM(C24:C33)</f>
        <v>10263</v>
      </c>
      <c r="D36" s="74">
        <f t="shared" si="4"/>
        <v>1</v>
      </c>
      <c r="E36" s="38">
        <f t="shared" si="4"/>
        <v>0</v>
      </c>
      <c r="F36" s="38">
        <f t="shared" si="4"/>
        <v>153</v>
      </c>
      <c r="G36" s="38">
        <f t="shared" si="4"/>
        <v>451</v>
      </c>
      <c r="H36" s="38">
        <f t="shared" si="4"/>
        <v>2803</v>
      </c>
      <c r="I36" s="39">
        <f t="shared" si="4"/>
        <v>6</v>
      </c>
      <c r="J36" s="57">
        <f t="shared" si="4"/>
        <v>23</v>
      </c>
      <c r="K36" s="38">
        <f t="shared" si="4"/>
        <v>118</v>
      </c>
      <c r="L36" s="38">
        <f t="shared" si="4"/>
        <v>95</v>
      </c>
      <c r="M36" s="38">
        <f t="shared" si="4"/>
        <v>3</v>
      </c>
      <c r="N36" s="38">
        <f t="shared" si="4"/>
        <v>48</v>
      </c>
      <c r="O36" s="38">
        <f t="shared" si="4"/>
        <v>6547</v>
      </c>
      <c r="P36" s="121">
        <f t="shared" si="4"/>
        <v>10</v>
      </c>
      <c r="Q36" s="68">
        <f t="shared" si="4"/>
        <v>5</v>
      </c>
      <c r="R36" s="68">
        <f t="shared" si="0"/>
        <v>3414</v>
      </c>
      <c r="S36" s="84">
        <f t="shared" si="1"/>
        <v>6844</v>
      </c>
      <c r="V36" s="1"/>
    </row>
    <row r="37" spans="1:22" ht="13.5" thickBot="1" x14ac:dyDescent="0.25">
      <c r="A37" s="63" t="s">
        <v>33</v>
      </c>
      <c r="B37" s="63"/>
      <c r="C37" s="103">
        <f>SUM(C34:C36)</f>
        <v>13237</v>
      </c>
      <c r="D37" s="88">
        <f t="shared" ref="D37:Q37" si="5">SUM(D34:D36)</f>
        <v>1</v>
      </c>
      <c r="E37" s="27">
        <f t="shared" si="5"/>
        <v>0</v>
      </c>
      <c r="F37" s="27">
        <f t="shared" si="5"/>
        <v>285</v>
      </c>
      <c r="G37" s="27">
        <f t="shared" si="5"/>
        <v>806</v>
      </c>
      <c r="H37" s="27">
        <f t="shared" si="5"/>
        <v>3697</v>
      </c>
      <c r="I37" s="86">
        <f t="shared" si="5"/>
        <v>7</v>
      </c>
      <c r="J37" s="87">
        <f t="shared" si="5"/>
        <v>38</v>
      </c>
      <c r="K37" s="27">
        <f t="shared" si="5"/>
        <v>210</v>
      </c>
      <c r="L37" s="27">
        <f t="shared" si="5"/>
        <v>253</v>
      </c>
      <c r="M37" s="27">
        <f t="shared" si="5"/>
        <v>11</v>
      </c>
      <c r="N37" s="27">
        <f t="shared" si="5"/>
        <v>102</v>
      </c>
      <c r="O37" s="27">
        <f t="shared" si="5"/>
        <v>7775</v>
      </c>
      <c r="P37" s="122">
        <f t="shared" si="5"/>
        <v>33</v>
      </c>
      <c r="Q37" s="124">
        <f t="shared" si="5"/>
        <v>19</v>
      </c>
      <c r="R37" s="124">
        <f t="shared" si="0"/>
        <v>4796</v>
      </c>
      <c r="S37" s="126">
        <f t="shared" si="1"/>
        <v>8422</v>
      </c>
    </row>
    <row r="38" spans="1:22" ht="12.75" hidden="1" customHeight="1" x14ac:dyDescent="0.2">
      <c r="A38" s="17" t="s">
        <v>24</v>
      </c>
      <c r="B38" s="20" t="s">
        <v>25</v>
      </c>
      <c r="C38" s="7">
        <f t="shared" ref="C38:Q38" si="6">C39-SUM(C34:C36)</f>
        <v>2175</v>
      </c>
      <c r="D38" s="7">
        <f t="shared" si="6"/>
        <v>2</v>
      </c>
      <c r="E38" s="7">
        <f t="shared" si="6"/>
        <v>1</v>
      </c>
      <c r="F38" s="7">
        <f t="shared" si="6"/>
        <v>87</v>
      </c>
      <c r="G38" s="7">
        <f t="shared" si="6"/>
        <v>113</v>
      </c>
      <c r="H38" s="7">
        <f t="shared" si="6"/>
        <v>469</v>
      </c>
      <c r="I38" s="23">
        <f t="shared" si="6"/>
        <v>3</v>
      </c>
      <c r="J38" s="7">
        <f t="shared" si="6"/>
        <v>7</v>
      </c>
      <c r="K38" s="7">
        <f t="shared" si="6"/>
        <v>89</v>
      </c>
      <c r="L38" s="7">
        <f t="shared" si="6"/>
        <v>91</v>
      </c>
      <c r="M38" s="7">
        <f t="shared" si="6"/>
        <v>8</v>
      </c>
      <c r="N38" s="7">
        <f t="shared" si="6"/>
        <v>38</v>
      </c>
      <c r="O38" s="7">
        <f t="shared" si="6"/>
        <v>1243</v>
      </c>
      <c r="P38" s="7">
        <f t="shared" si="6"/>
        <v>14</v>
      </c>
      <c r="Q38" s="8">
        <f t="shared" si="6"/>
        <v>10</v>
      </c>
    </row>
    <row r="39" spans="1:22" ht="12.75" hidden="1" customHeight="1" thickBot="1" x14ac:dyDescent="0.25">
      <c r="A39" s="18" t="s">
        <v>24</v>
      </c>
      <c r="B39" s="22" t="s">
        <v>26</v>
      </c>
      <c r="C39" s="9">
        <v>15412</v>
      </c>
      <c r="D39" s="9">
        <v>3</v>
      </c>
      <c r="E39" s="9">
        <v>1</v>
      </c>
      <c r="F39" s="9">
        <v>372</v>
      </c>
      <c r="G39" s="9">
        <v>919</v>
      </c>
      <c r="H39" s="9">
        <v>4166</v>
      </c>
      <c r="I39" s="24">
        <v>10</v>
      </c>
      <c r="J39" s="9">
        <v>45</v>
      </c>
      <c r="K39" s="9">
        <v>299</v>
      </c>
      <c r="L39" s="9">
        <v>344</v>
      </c>
      <c r="M39" s="9">
        <v>19</v>
      </c>
      <c r="N39" s="9">
        <v>140</v>
      </c>
      <c r="O39" s="9">
        <v>9018</v>
      </c>
      <c r="P39" s="9">
        <v>47</v>
      </c>
      <c r="Q39" s="10">
        <v>29</v>
      </c>
    </row>
    <row r="40" spans="1:22" ht="12.75" customHeight="1" x14ac:dyDescent="0.2"/>
    <row r="41" spans="1:22" ht="12.75" customHeight="1" x14ac:dyDescent="0.2"/>
    <row r="42" spans="1:22" ht="12.75" customHeight="1" x14ac:dyDescent="0.2">
      <c r="J42" s="7"/>
    </row>
    <row r="43" spans="1:22" ht="12.75" customHeight="1" x14ac:dyDescent="0.2">
      <c r="J43" s="7"/>
    </row>
    <row r="44" spans="1:22" ht="12.75" customHeight="1" x14ac:dyDescent="0.2">
      <c r="J44" s="7"/>
    </row>
    <row r="45" spans="1:22" ht="12.75" customHeight="1" x14ac:dyDescent="0.2"/>
    <row r="46" spans="1:22" ht="12.75" customHeight="1" x14ac:dyDescent="0.2"/>
    <row r="47" spans="1:22" ht="12.75" customHeight="1" x14ac:dyDescent="0.2"/>
    <row r="48" spans="1:22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</sheetData>
  <mergeCells count="4">
    <mergeCell ref="D2:I2"/>
    <mergeCell ref="J2:P2"/>
    <mergeCell ref="Q2:S2"/>
    <mergeCell ref="A1:S1"/>
  </mergeCells>
  <phoneticPr fontId="2" type="noConversion"/>
  <pageMargins left="0.75" right="0.75" top="1" bottom="1" header="0.5" footer="0.5"/>
  <pageSetup scale="71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Totals</vt:lpstr>
      <vt:lpstr>Totals Breakdown</vt:lpstr>
      <vt:lpstr>Offenses</vt:lpstr>
      <vt:lpstr>Simple Assault Chart (O)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2011-02-28T16:44:07Z</cp:lastPrinted>
  <dcterms:created xsi:type="dcterms:W3CDTF">2008-11-20T18:42:14Z</dcterms:created>
  <dcterms:modified xsi:type="dcterms:W3CDTF">2017-10-11T11:53:14Z</dcterms:modified>
</cp:coreProperties>
</file>