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y\Documents\Лаби\Матстат\"/>
    </mc:Choice>
  </mc:AlternateContent>
  <xr:revisionPtr revIDLastSave="0" documentId="13_ncr:1_{03291B2D-C730-473A-9B4C-0EA94AB7517E}" xr6:coauthVersionLast="47" xr6:coauthVersionMax="47" xr10:uidLastSave="{00000000-0000-0000-0000-000000000000}"/>
  <bookViews>
    <workbookView xWindow="-108" yWindow="-108" windowWidth="23256" windowHeight="12576" xr2:uid="{E02ACBA6-B314-41DA-B099-BCC789B009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B8" i="1" l="1"/>
  <c r="C8" i="1"/>
  <c r="D8" i="1" s="1"/>
  <c r="D10" i="1" s="1"/>
  <c r="B15" i="1" s="1"/>
  <c r="B12" i="1" l="1"/>
  <c r="C19" i="1"/>
  <c r="B14" i="1"/>
  <c r="C14" i="1"/>
  <c r="D14" i="1" s="1" a="1"/>
  <c r="D14" i="1" s="1"/>
  <c r="C12" i="1"/>
  <c r="D12" i="1" s="1" a="1"/>
  <c r="D12" i="1" s="1"/>
  <c r="C13" i="1"/>
  <c r="D13" i="1" s="1" a="1"/>
  <c r="D13" i="1" s="1"/>
  <c r="C16" i="1"/>
  <c r="B13" i="1"/>
  <c r="B18" i="1"/>
  <c r="B16" i="1"/>
  <c r="B19" i="1"/>
  <c r="D19" i="1" s="1" a="1"/>
  <c r="D19" i="1" s="1"/>
  <c r="C15" i="1"/>
  <c r="D15" i="1" s="1" a="1"/>
  <c r="D15" i="1" s="1"/>
  <c r="C18" i="1"/>
  <c r="D18" i="1" s="1" a="1"/>
  <c r="D18" i="1" s="1"/>
  <c r="B17" i="1"/>
  <c r="C17" i="1"/>
  <c r="D17" i="1" s="1" a="1"/>
  <c r="D17" i="1" s="1"/>
  <c r="D16" i="1" l="1" a="1"/>
  <c r="D16" i="1" s="1"/>
  <c r="D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<sst xmlns="http://schemas.openxmlformats.org/spreadsheetml/2006/main" count="10" uniqueCount="10">
  <si>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Інфляція в Європі у %</t>
  </si>
  <si>
    <t>Інфляція в Сша у %</t>
  </si>
  <si>
    <t>Відношення у %</t>
  </si>
  <si>
    <t>мінімум</t>
  </si>
  <si>
    <t>максимум</t>
  </si>
  <si>
    <t>розмах вибірки</t>
  </si>
  <si>
    <t>ширина:</t>
  </si>
  <si>
    <t>l</t>
  </si>
  <si>
    <t>r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</si>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</sst>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A04B-E87D-4B40-B21E-E6E3C9AE3590}">
  <dimension ref="A2:AH20"/>
  <sheetViews>
    <sheetView tabSelected="1" zoomScale="85" zoomScaleNormal="85" workbookViewId="0">
      <selection activeCell="H13" sqref="H13"/>
    </sheetView>
  </sheetViews>
  <sheetFormatPr defaultRowHeight="14.4" x14ac:dyDescent="0.3"/>
  <cols>
    <col min="1" max="1" width="25" customWidth="1"/>
    <col min="3" max="3" width="10.33203125" customWidth="1"/>
    <col min="4" max="4" width="22.44140625" customWidth="1"/>
  </cols>
  <sheetData>
    <row r="2" spans="1:34" x14ac:dyDescent="0.3">
      <c r="A2" t="s">
        <v>0</v>
      </c>
      <c r="B2">
        <v>1.1000000000000001</v>
      </c>
      <c r="C2">
        <v>0.6</v>
      </c>
      <c r="D2">
        <v>0.5</v>
      </c>
      <c r="E2">
        <v>0.7</v>
      </c>
      <c r="F2">
        <v>0.8</v>
      </c>
      <c r="G2">
        <v>0.4</v>
      </c>
      <c r="H2">
        <v>0.2</v>
      </c>
      <c r="I2">
        <v>0.2</v>
      </c>
      <c r="J2">
        <v>0.2</v>
      </c>
      <c r="K2">
        <v>0.2</v>
      </c>
      <c r="L2">
        <v>1.2</v>
      </c>
      <c r="M2">
        <v>1.3</v>
      </c>
      <c r="N2">
        <v>1.7</v>
      </c>
      <c r="O2">
        <v>2</v>
      </c>
      <c r="P2">
        <v>2.2999999999999998</v>
      </c>
      <c r="Q2">
        <v>2.2000000000000002</v>
      </c>
      <c r="R2">
        <v>2.5</v>
      </c>
      <c r="S2">
        <v>3.2</v>
      </c>
      <c r="T2">
        <v>3.6</v>
      </c>
      <c r="U2">
        <v>4.4000000000000004</v>
      </c>
      <c r="V2">
        <v>5.2</v>
      </c>
      <c r="W2">
        <v>5.3</v>
      </c>
      <c r="X2">
        <v>5.6</v>
      </c>
      <c r="Y2">
        <v>6.2</v>
      </c>
      <c r="Z2">
        <v>7.8</v>
      </c>
      <c r="AA2">
        <v>8.1</v>
      </c>
      <c r="AB2">
        <v>8.8000000000000007</v>
      </c>
      <c r="AC2">
        <v>9.6</v>
      </c>
      <c r="AD2">
        <v>9.8000000000000007</v>
      </c>
      <c r="AE2">
        <v>10.1</v>
      </c>
      <c r="AF2">
        <v>10.9</v>
      </c>
      <c r="AG2">
        <v>11.5</v>
      </c>
      <c r="AH2">
        <v>11.1</v>
      </c>
    </row>
    <row r="3" spans="1:34" x14ac:dyDescent="0.3">
      <c r="A3" t="s">
        <v>1</v>
      </c>
      <c r="B3">
        <v>1.5</v>
      </c>
      <c r="C3">
        <v>0.3</v>
      </c>
      <c r="D3">
        <v>0.1</v>
      </c>
      <c r="E3">
        <v>0.6</v>
      </c>
      <c r="F3">
        <v>1</v>
      </c>
      <c r="G3">
        <v>1.3</v>
      </c>
      <c r="H3">
        <v>1.4</v>
      </c>
      <c r="I3">
        <v>1.2</v>
      </c>
      <c r="J3">
        <v>1.2</v>
      </c>
      <c r="K3">
        <v>1.4</v>
      </c>
      <c r="L3">
        <v>1.4</v>
      </c>
      <c r="M3">
        <v>1.7</v>
      </c>
      <c r="N3">
        <v>2.6</v>
      </c>
      <c r="O3">
        <v>4.2</v>
      </c>
      <c r="P3">
        <v>5</v>
      </c>
      <c r="Q3">
        <v>5.4</v>
      </c>
      <c r="R3">
        <v>5.4</v>
      </c>
      <c r="S3">
        <v>5.3</v>
      </c>
      <c r="T3">
        <v>5.4</v>
      </c>
      <c r="U3">
        <v>6.2</v>
      </c>
      <c r="V3">
        <v>6.8</v>
      </c>
      <c r="W3">
        <v>7</v>
      </c>
      <c r="X3">
        <v>7.5</v>
      </c>
      <c r="Y3">
        <v>7.9</v>
      </c>
      <c r="Z3">
        <v>8.5</v>
      </c>
      <c r="AA3">
        <v>8.3000000000000007</v>
      </c>
      <c r="AB3">
        <v>8.6</v>
      </c>
      <c r="AC3">
        <v>9.1</v>
      </c>
      <c r="AD3">
        <v>8.5</v>
      </c>
      <c r="AE3">
        <v>8.3000000000000007</v>
      </c>
      <c r="AF3">
        <v>8.1999999999999993</v>
      </c>
      <c r="AG3">
        <v>7.7</v>
      </c>
      <c r="AH3">
        <v>7.1</v>
      </c>
    </row>
    <row r="4" spans="1:34" x14ac:dyDescent="0.3">
      <c r="A4" t="s">
        <v>2</v>
      </c>
      <c r="B4">
        <f>B2/B3*100</f>
        <v>73.333333333333343</v>
      </c>
      <c r="C4">
        <f t="shared" ref="C4:AH4" si="0">C2/C3*100</f>
        <v>200</v>
      </c>
      <c r="D4">
        <f t="shared" si="0"/>
        <v>500</v>
      </c>
      <c r="E4">
        <f t="shared" si="0"/>
        <v>116.66666666666667</v>
      </c>
      <c r="F4">
        <f t="shared" si="0"/>
        <v>80</v>
      </c>
      <c r="G4">
        <f t="shared" si="0"/>
        <v>30.76923076923077</v>
      </c>
      <c r="H4">
        <f t="shared" si="0"/>
        <v>14.285714285714288</v>
      </c>
      <c r="I4">
        <f t="shared" si="0"/>
        <v>16.666666666666668</v>
      </c>
      <c r="J4">
        <f t="shared" si="0"/>
        <v>16.666666666666668</v>
      </c>
      <c r="K4">
        <f t="shared" si="0"/>
        <v>14.285714285714288</v>
      </c>
      <c r="L4">
        <f t="shared" si="0"/>
        <v>85.714285714285722</v>
      </c>
      <c r="M4">
        <f t="shared" si="0"/>
        <v>76.47058823529413</v>
      </c>
      <c r="N4">
        <f t="shared" si="0"/>
        <v>65.384615384615387</v>
      </c>
      <c r="O4">
        <f t="shared" si="0"/>
        <v>47.619047619047613</v>
      </c>
      <c r="P4">
        <f t="shared" si="0"/>
        <v>46</v>
      </c>
      <c r="Q4">
        <f t="shared" si="0"/>
        <v>40.740740740740748</v>
      </c>
      <c r="R4">
        <f t="shared" si="0"/>
        <v>46.296296296296291</v>
      </c>
      <c r="S4">
        <f t="shared" si="0"/>
        <v>60.377358490566046</v>
      </c>
      <c r="T4">
        <f t="shared" si="0"/>
        <v>66.666666666666657</v>
      </c>
      <c r="U4">
        <f t="shared" si="0"/>
        <v>70.967741935483872</v>
      </c>
      <c r="V4">
        <f t="shared" si="0"/>
        <v>76.47058823529413</v>
      </c>
      <c r="W4">
        <f t="shared" si="0"/>
        <v>75.714285714285708</v>
      </c>
      <c r="X4">
        <f t="shared" si="0"/>
        <v>74.666666666666657</v>
      </c>
      <c r="Y4">
        <f t="shared" si="0"/>
        <v>78.48101265822784</v>
      </c>
      <c r="Z4">
        <f t="shared" si="0"/>
        <v>91.764705882352942</v>
      </c>
      <c r="AA4">
        <f t="shared" si="0"/>
        <v>97.590361445783131</v>
      </c>
      <c r="AB4">
        <f t="shared" si="0"/>
        <v>102.32558139534885</v>
      </c>
      <c r="AC4">
        <f t="shared" si="0"/>
        <v>105.4945054945055</v>
      </c>
      <c r="AD4">
        <f t="shared" si="0"/>
        <v>115.29411764705884</v>
      </c>
      <c r="AE4">
        <f t="shared" si="0"/>
        <v>121.68674698795179</v>
      </c>
      <c r="AF4">
        <f t="shared" si="0"/>
        <v>132.92682926829269</v>
      </c>
      <c r="AG4">
        <f t="shared" si="0"/>
        <v>149.35064935064935</v>
      </c>
      <c r="AH4">
        <f t="shared" si="0"/>
        <v>156.33802816901411</v>
      </c>
    </row>
    <row r="7" spans="1:34" x14ac:dyDescent="0.3">
      <c r="B7" t="s">
        <v>3</v>
      </c>
      <c r="C7" t="s">
        <v>4</v>
      </c>
      <c r="D7" t="s">
        <v>5</v>
      </c>
    </row>
    <row r="8" spans="1:34" x14ac:dyDescent="0.3">
      <c r="B8">
        <f>MIN(B4:AH4)-4</f>
        <v>10.285714285714288</v>
      </c>
      <c r="C8">
        <f>MAX(B4:AH4)+5</f>
        <v>505</v>
      </c>
      <c r="D8">
        <f>C8-B8</f>
        <v>494.71428571428572</v>
      </c>
    </row>
    <row r="9" spans="1:34" x14ac:dyDescent="0.3">
      <c r="D9" t="s">
        <v>6</v>
      </c>
    </row>
    <row r="10" spans="1:34" x14ac:dyDescent="0.3">
      <c r="D10">
        <f>D8/8</f>
        <v>61.839285714285715</v>
      </c>
    </row>
    <row r="11" spans="1:34" x14ac:dyDescent="0.3">
      <c r="B11" t="s">
        <v>7</v>
      </c>
      <c r="C11" t="s">
        <v>8</v>
      </c>
      <c r="D11" t="s">
        <v>9</v>
      </c>
    </row>
    <row r="12" spans="1:34" x14ac:dyDescent="0.3">
      <c r="A12">
        <v>1</v>
      </c>
      <c r="B12">
        <f>$B$8+(A12-1)*$D$10</f>
        <v>10.285714285714288</v>
      </c>
      <c r="C12">
        <f>$B$8+(A12)*$D$10</f>
        <v>72.125</v>
      </c>
      <c r="D12" cm="1">
        <f t="array" ref="D12">COUNT(_xlfn._xlws.FILTER(B$4:AH$4,(B$4:AH$4&lt;=C12)*(B$4:AH$4&gt;=B12)))*3+1</f>
        <v>40</v>
      </c>
    </row>
    <row r="13" spans="1:34" x14ac:dyDescent="0.3">
      <c r="A13">
        <v>2</v>
      </c>
      <c r="B13">
        <f>$B$8+(A13-1)*$D$10</f>
        <v>72.125</v>
      </c>
      <c r="C13">
        <f>$B$8+(A13)*$D$10</f>
        <v>133.96428571428572</v>
      </c>
      <c r="D13" cm="1">
        <f t="array" ref="D13">COUNT(_xlfn._xlws.FILTER(B$4:AH$4,(B$4:AH$4&lt;=C13)*(B$4:AH$4&gt;=B13)))*3</f>
        <v>48</v>
      </c>
    </row>
    <row r="14" spans="1:34" x14ac:dyDescent="0.3">
      <c r="A14">
        <v>3</v>
      </c>
      <c r="B14">
        <f>$B$8+(A14-1)*$D$10</f>
        <v>133.96428571428572</v>
      </c>
      <c r="C14">
        <f>$B$8+(A14)*$D$10</f>
        <v>195.80357142857142</v>
      </c>
      <c r="D14" cm="1">
        <f t="array" ref="D14">COUNT(_xlfn._xlws.FILTER(B$4:AH$4,(B$4:AH$4&lt;=C14)*(B$4:AH$4&gt;=B14)))*3</f>
        <v>6</v>
      </c>
    </row>
    <row r="15" spans="1:34" x14ac:dyDescent="0.3">
      <c r="A15">
        <v>4</v>
      </c>
      <c r="B15">
        <f>$B$8+(A15-1)*$D$10</f>
        <v>195.80357142857142</v>
      </c>
      <c r="C15">
        <f>$B$8+(A15)*$D$10</f>
        <v>257.64285714285717</v>
      </c>
      <c r="D15" cm="1">
        <f t="array" ref="D15">COUNT(_xlfn._xlws.FILTER(B$4:AH$4,(B$4:AH$4&lt;=C15)*(B$4:AH$4&gt;=B15)))*3</f>
        <v>3</v>
      </c>
    </row>
    <row r="16" spans="1:34" x14ac:dyDescent="0.3">
      <c r="A16">
        <v>5</v>
      </c>
      <c r="B16">
        <f>$B$8+(A16-1)*$D$10</f>
        <v>257.64285714285717</v>
      </c>
      <c r="C16">
        <f>$B$8+(A16)*$D$10</f>
        <v>319.48214285714283</v>
      </c>
      <c r="D16" cm="1">
        <f t="array" ref="D16">COUNT(_xlfn._xlws.FILTER(B$4:AH$4,(B$4:AH$4&lt;=C16)*(B$4:AH$4&gt;=B16)))*3</f>
        <v>0</v>
      </c>
    </row>
    <row r="17" spans="1:4" x14ac:dyDescent="0.3">
      <c r="A17">
        <v>6</v>
      </c>
      <c r="B17">
        <f>$B$8+(A17-1)*$D$10</f>
        <v>319.48214285714283</v>
      </c>
      <c r="C17">
        <f>$B$8+(A17)*$D$10</f>
        <v>381.32142857142856</v>
      </c>
      <c r="D17" cm="1">
        <f t="array" ref="D17">COUNT(_xlfn._xlws.FILTER(B$4:AH$4,(B$4:AH$4&lt;=C17)*(B$4:AH$4&gt;=B17)))*3</f>
        <v>0</v>
      </c>
    </row>
    <row r="18" spans="1:4" x14ac:dyDescent="0.3">
      <c r="A18">
        <v>7</v>
      </c>
      <c r="B18">
        <f>$B$8+(A18-1)*$D$10</f>
        <v>381.32142857142856</v>
      </c>
      <c r="C18">
        <f>$B$8+(A18)*$D$10</f>
        <v>443.16071428571428</v>
      </c>
      <c r="D18" cm="1">
        <f t="array" ref="D18">COUNT(_xlfn._xlws.FILTER(B$4:AH$4,(B$4:AH$4&lt;=C18)*(B$4:AH$4&gt;=B18)))*3</f>
        <v>0</v>
      </c>
    </row>
    <row r="19" spans="1:4" x14ac:dyDescent="0.3">
      <c r="A19">
        <v>8</v>
      </c>
      <c r="B19">
        <f>$B$8+(A19-1)*$D$10</f>
        <v>443.16071428571428</v>
      </c>
      <c r="C19">
        <f>$B$8+(A19)*$D$10</f>
        <v>505</v>
      </c>
      <c r="D19" cm="1">
        <f t="array" ref="D19">COUNT(_xlfn._xlws.FILTER(B$4:AH$4,(B$4:AH$4&lt;=C19)*(B$4:AH$4&gt;=B19)))*3</f>
        <v>3</v>
      </c>
    </row>
    <row r="20" spans="1:4" x14ac:dyDescent="0.3">
      <c r="D20">
        <f>SUM(D12:D19)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</dc:creator>
  <cp:lastModifiedBy>Anatoly</cp:lastModifiedBy>
  <dcterms:created xsi:type="dcterms:W3CDTF">2023-05-30T12:53:53Z</dcterms:created>
  <dcterms:modified xsi:type="dcterms:W3CDTF">2023-05-30T18:18:16Z</dcterms:modified>
</cp:coreProperties>
</file>