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shr\Downloads\"/>
    </mc:Choice>
  </mc:AlternateContent>
  <xr:revisionPtr revIDLastSave="0" documentId="13_ncr:1_{9E7F1240-A9C9-4AEE-99AC-53BC7545B46D}" xr6:coauthVersionLast="45" xr6:coauthVersionMax="45" xr10:uidLastSave="{00000000-0000-0000-0000-000000000000}"/>
  <bookViews>
    <workbookView xWindow="11040" yWindow="60" windowWidth="10992" windowHeight="11820" activeTab="1" xr2:uid="{00000000-000D-0000-FFFF-FFFF00000000}"/>
  </bookViews>
  <sheets>
    <sheet name="Sheet3" sheetId="3" r:id="rId1"/>
    <sheet name="Sheet1" sheetId="1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4" l="1"/>
  <c r="G30" i="4"/>
  <c r="G31" i="4"/>
  <c r="G27" i="4" l="1"/>
  <c r="G28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" i="4"/>
  <c r="Y56" i="3" l="1"/>
  <c r="X56" i="3"/>
  <c r="W56" i="3"/>
  <c r="H36" i="3"/>
  <c r="H68" i="3"/>
  <c r="H72" i="3"/>
  <c r="H5" i="3"/>
  <c r="H71" i="3"/>
  <c r="X74" i="1" l="1"/>
  <c r="W74" i="1"/>
  <c r="V74" i="1"/>
  <c r="H48" i="1" l="1"/>
  <c r="H16" i="1"/>
  <c r="H13" i="1"/>
  <c r="H11" i="1"/>
  <c r="H8" i="1"/>
</calcChain>
</file>

<file path=xl/sharedStrings.xml><?xml version="1.0" encoding="utf-8"?>
<sst xmlns="http://schemas.openxmlformats.org/spreadsheetml/2006/main" count="1132" uniqueCount="366">
  <si>
    <t>H1</t>
    <phoneticPr fontId="2" type="noConversion"/>
  </si>
  <si>
    <t>-</t>
    <phoneticPr fontId="2" type="noConversion"/>
  </si>
  <si>
    <t>H1</t>
    <phoneticPr fontId="2" type="noConversion"/>
  </si>
  <si>
    <t>warm_temperate</t>
    <phoneticPr fontId="2" type="noConversion"/>
  </si>
  <si>
    <t>I2</t>
    <phoneticPr fontId="2" type="noConversion"/>
  </si>
  <si>
    <t>Urceolata</t>
    <phoneticPr fontId="2" type="noConversion"/>
  </si>
  <si>
    <t>Unassigned</t>
    <phoneticPr fontId="2" type="noConversion"/>
  </si>
  <si>
    <t>evergreen</t>
    <phoneticPr fontId="2" type="noConversion"/>
  </si>
  <si>
    <t>H2</t>
    <phoneticPr fontId="2" type="noConversion"/>
  </si>
  <si>
    <t>H2</t>
    <phoneticPr fontId="2" type="noConversion"/>
  </si>
  <si>
    <t>V. punctatum</t>
    <phoneticPr fontId="2" type="noConversion"/>
  </si>
  <si>
    <t>H1</t>
    <phoneticPr fontId="2" type="noConversion"/>
  </si>
  <si>
    <t>H2</t>
    <phoneticPr fontId="2" type="noConversion"/>
  </si>
  <si>
    <t>H2</t>
    <phoneticPr fontId="2" type="noConversion"/>
  </si>
  <si>
    <t>V. cylindricum</t>
    <phoneticPr fontId="0" type="noConversion"/>
  </si>
  <si>
    <t>V. bitchiuense</t>
    <phoneticPr fontId="2" type="noConversion"/>
  </si>
  <si>
    <t>cold_temperate</t>
    <phoneticPr fontId="2" type="noConversion"/>
  </si>
  <si>
    <t>V. lantana</t>
    <phoneticPr fontId="2" type="noConversion"/>
  </si>
  <si>
    <t>V. lantana v. discolor</t>
    <phoneticPr fontId="2" type="noConversion"/>
  </si>
  <si>
    <t>I1</t>
    <phoneticPr fontId="2" type="noConversion"/>
  </si>
  <si>
    <t>I1</t>
    <phoneticPr fontId="2" type="noConversion"/>
  </si>
  <si>
    <t>H1</t>
    <phoneticPr fontId="2" type="noConversion"/>
  </si>
  <si>
    <t>Clade</t>
    <phoneticPr fontId="0" type="noConversion"/>
  </si>
  <si>
    <t>Species</t>
    <phoneticPr fontId="2" type="noConversion"/>
  </si>
  <si>
    <t>Habitat</t>
    <phoneticPr fontId="2" type="noConversion"/>
  </si>
  <si>
    <t>Leafing Habitat</t>
    <phoneticPr fontId="2" type="noConversion"/>
  </si>
  <si>
    <t>V. beccarii</t>
    <phoneticPr fontId="0" type="noConversion"/>
  </si>
  <si>
    <t>V. coriaceum</t>
    <phoneticPr fontId="0" type="noConversion"/>
  </si>
  <si>
    <t>V. rufidulum</t>
  </si>
  <si>
    <t>V. lutescens</t>
  </si>
  <si>
    <t>V. plicatum</t>
  </si>
  <si>
    <t>V. bracteatum</t>
  </si>
  <si>
    <t>V. molle</t>
  </si>
  <si>
    <t>V. rafinesquianum</t>
  </si>
  <si>
    <t>V. rafinesquianum v affine</t>
  </si>
  <si>
    <t>V. clemensae</t>
  </si>
  <si>
    <t>V. opulus</t>
  </si>
  <si>
    <t>V. sargentii</t>
  </si>
  <si>
    <t>V. trilobum</t>
  </si>
  <si>
    <t>V. acutifolium</t>
  </si>
  <si>
    <t>V. costaricanum</t>
  </si>
  <si>
    <t>Lentago</t>
  </si>
  <si>
    <t>Tinus</t>
  </si>
  <si>
    <t>Pseudotinus</t>
  </si>
  <si>
    <t>Sambucina</t>
  </si>
  <si>
    <t>Lutescentia</t>
  </si>
  <si>
    <t>Opulus</t>
  </si>
  <si>
    <t>Punctata</t>
  </si>
  <si>
    <t>Oreinodontotinus</t>
  </si>
  <si>
    <t>Solenotinus</t>
  </si>
  <si>
    <t>Succodontotinus</t>
  </si>
  <si>
    <t>Coriacea</t>
  </si>
  <si>
    <t>V. cinnamomifolium</t>
  </si>
  <si>
    <t>V. davidii</t>
  </si>
  <si>
    <t>V. propinquum</t>
  </si>
  <si>
    <t>V. tinus</t>
  </si>
  <si>
    <t>V. taiwanianum</t>
  </si>
  <si>
    <t>V. burejaeticum</t>
  </si>
  <si>
    <t>V. carlesii</t>
  </si>
  <si>
    <t>V. cotinifolium</t>
  </si>
  <si>
    <t>V. macrocephalum</t>
  </si>
  <si>
    <t>V. rhytidophyllum</t>
  </si>
  <si>
    <t>V. utile</t>
  </si>
  <si>
    <t>V. veitchii</t>
  </si>
  <si>
    <t>V. cassinoides</t>
  </si>
  <si>
    <t>V. elatum</t>
  </si>
  <si>
    <t>V. lentago</t>
  </si>
  <si>
    <t>V. henryi</t>
  </si>
  <si>
    <t>V. odoratissimum</t>
  </si>
  <si>
    <t>V. sieboldii</t>
  </si>
  <si>
    <t>V. suspensum</t>
  </si>
  <si>
    <t>V. taitoense</t>
  </si>
  <si>
    <t>V. annamensis</t>
  </si>
  <si>
    <t>V. betulifolium</t>
  </si>
  <si>
    <t>V. cf corylifolium</t>
  </si>
  <si>
    <t>V. dilatatum</t>
  </si>
  <si>
    <t>V. erosum</t>
  </si>
  <si>
    <t>V. foetidum</t>
  </si>
  <si>
    <t>V. formosanum</t>
  </si>
  <si>
    <t>V. hupehense</t>
  </si>
  <si>
    <t>V. ichangense</t>
  </si>
  <si>
    <t>V. integrifolium</t>
  </si>
  <si>
    <t>V. japonicum</t>
  </si>
  <si>
    <t>V. lobophyllum</t>
  </si>
  <si>
    <t>V. luzonicum</t>
  </si>
  <si>
    <t>V. mullaha</t>
  </si>
  <si>
    <t>V. parvifolium</t>
  </si>
  <si>
    <t>V. setigerum</t>
  </si>
  <si>
    <t>V. tashiroi</t>
  </si>
  <si>
    <t>V. wrightii</t>
  </si>
  <si>
    <t>V. furcatum</t>
  </si>
  <si>
    <t>V. lantanoides</t>
  </si>
  <si>
    <t>V. sympodiale</t>
  </si>
  <si>
    <t>V. hispidulum</t>
  </si>
  <si>
    <t>V. inopinatum</t>
  </si>
  <si>
    <t>Palisade</t>
  </si>
  <si>
    <t>Amax</t>
  </si>
  <si>
    <t>V. sambucinum</t>
  </si>
  <si>
    <t>V. vernicosum</t>
  </si>
  <si>
    <t>V. amplificatum</t>
  </si>
  <si>
    <t>V. awabuki</t>
  </si>
  <si>
    <t>V. erubescens</t>
  </si>
  <si>
    <t>V. farreri</t>
  </si>
  <si>
    <t>V. foetens</t>
  </si>
  <si>
    <t>V. grandiflorum</t>
  </si>
  <si>
    <t>V. prunifolium</t>
  </si>
  <si>
    <t>Lantana</t>
  </si>
  <si>
    <t>Mollodontotinus</t>
  </si>
  <si>
    <t>cold_temperate</t>
  </si>
  <si>
    <t>warm_temperate</t>
  </si>
  <si>
    <t>cloud_forest</t>
  </si>
  <si>
    <t>evergreen</t>
  </si>
  <si>
    <t>deciduous</t>
  </si>
  <si>
    <t>semi_deciduous</t>
  </si>
  <si>
    <t>H1</t>
  </si>
  <si>
    <t>H2</t>
  </si>
  <si>
    <t>I1</t>
  </si>
  <si>
    <t>I2</t>
  </si>
  <si>
    <t>tropical</t>
  </si>
  <si>
    <t>V. discolor</t>
  </si>
  <si>
    <t>V. disjunctum</t>
  </si>
  <si>
    <t>V. hartwegii</t>
  </si>
  <si>
    <t>V. juncundum</t>
  </si>
  <si>
    <t>V. lautum</t>
  </si>
  <si>
    <t>V. loeseneri</t>
  </si>
  <si>
    <t>V. stellato-tomentosum</t>
  </si>
  <si>
    <t>V. stenocalyx</t>
  </si>
  <si>
    <t>Lobata</t>
    <phoneticPr fontId="0" type="noConversion"/>
  </si>
  <si>
    <t>V. acerifolium</t>
    <phoneticPr fontId="2" type="noConversion"/>
  </si>
  <si>
    <t>H</t>
  </si>
  <si>
    <t>I</t>
  </si>
  <si>
    <t>Cell Surf Area</t>
  </si>
  <si>
    <t>Cell Volume</t>
  </si>
  <si>
    <t>https://www.journals.uchicago.edu/doi/full/10.1086/673241?casa_token=g109KhK1ZQkAAAAA%3AcamyqIpUiqdc-rzJbFN3w1UoOrqEPO6MKIKKhJPXskIBgBB-LsRVkEkiIZFhq-ZptLru8QgF0Y8B</t>
  </si>
  <si>
    <t>P_length</t>
  </si>
  <si>
    <t>P_width</t>
  </si>
  <si>
    <t>P_SA/V</t>
  </si>
  <si>
    <t>P_Ames/A</t>
  </si>
  <si>
    <t>S_Ames/A</t>
  </si>
  <si>
    <t>P_thick</t>
  </si>
  <si>
    <t>Thick</t>
  </si>
  <si>
    <t>NA</t>
  </si>
  <si>
    <t>IAStot/leaf</t>
  </si>
  <si>
    <t>LMA</t>
  </si>
  <si>
    <t>epid_ada</t>
  </si>
  <si>
    <t>epid_aba</t>
  </si>
  <si>
    <t>stomata_density</t>
  </si>
  <si>
    <t>H_arml</t>
  </si>
  <si>
    <t>H_armnum</t>
  </si>
  <si>
    <t>chl/pal</t>
  </si>
  <si>
    <r>
      <t xml:space="preserve">V. dentatum </t>
    </r>
    <r>
      <rPr>
        <sz val="10"/>
        <rFont val="Times New Roman"/>
        <family val="1"/>
      </rPr>
      <t>"1"</t>
    </r>
  </si>
  <si>
    <r>
      <t xml:space="preserve">V. dentatum </t>
    </r>
    <r>
      <rPr>
        <sz val="10"/>
        <rFont val="Times New Roman"/>
        <family val="1"/>
      </rPr>
      <t>"2"</t>
    </r>
  </si>
  <si>
    <r>
      <t xml:space="preserve">V. dentatum </t>
    </r>
    <r>
      <rPr>
        <sz val="10"/>
        <rFont val="Times New Roman"/>
        <family val="1"/>
      </rPr>
      <t>"3"</t>
    </r>
  </si>
  <si>
    <r>
      <t xml:space="preserve">V. dentatum </t>
    </r>
    <r>
      <rPr>
        <sz val="10"/>
        <rFont val="Times New Roman"/>
        <family val="1"/>
      </rPr>
      <t>"4"</t>
    </r>
  </si>
  <si>
    <r>
      <t xml:space="preserve">V. dentatum </t>
    </r>
    <r>
      <rPr>
        <sz val="10"/>
        <rFont val="Times New Roman"/>
        <family val="1"/>
      </rPr>
      <t>"5"</t>
    </r>
  </si>
  <si>
    <t>osmotic_full</t>
  </si>
  <si>
    <t>pot_loss</t>
  </si>
  <si>
    <t>rwc_loss</t>
  </si>
  <si>
    <t>cap_full</t>
  </si>
  <si>
    <t>cap_loss</t>
  </si>
  <si>
    <t>xylem_area</t>
  </si>
  <si>
    <t>xylem_diam</t>
  </si>
  <si>
    <t>Huber</t>
  </si>
  <si>
    <t>Anemone (4-8)</t>
  </si>
  <si>
    <t>Spike</t>
  </si>
  <si>
    <t>trich_dens</t>
  </si>
  <si>
    <t>trich_cov</t>
  </si>
  <si>
    <t>trich_type</t>
  </si>
  <si>
    <t>none</t>
  </si>
  <si>
    <t>Anemone_10</t>
  </si>
  <si>
    <t>Anemone_4</t>
  </si>
  <si>
    <t>Anemone_20</t>
  </si>
  <si>
    <t>Whiplike_1</t>
  </si>
  <si>
    <t>Whiplike_2</t>
  </si>
  <si>
    <t>whiplike_1</t>
  </si>
  <si>
    <t>Whiplike_Anemone</t>
  </si>
  <si>
    <t>VLD_tot</t>
  </si>
  <si>
    <t>VLD_min</t>
  </si>
  <si>
    <t>3rd_width</t>
  </si>
  <si>
    <t xml:space="preserve">[1] "V_lancifolium"         "V_lobophyllum"         "V_lantanoides"         "V_blandum"             "V_adenophorum"        </t>
  </si>
  <si>
    <t xml:space="preserve">  [6] "V_tengyuehense"        "V_lepidotulum"         "V_hallii"              "V_wrightii"            "V_melanocarpum"       </t>
  </si>
  <si>
    <t xml:space="preserve"> [11] "V_flavescens"          "V_sargentii"           "V_glomeratum"          "V_corymbiflorum"       "V_sieboldii"          </t>
  </si>
  <si>
    <t xml:space="preserve"> [16] "V_obovatum"            "V_brevipes"            "V_microphyllum"        "V_kansuense"           "V_anamensis"          </t>
  </si>
  <si>
    <t xml:space="preserve"> [21] "V_taiwanianum"         "Valvatotinus_NWT"      "V_furcatum"            "V_obtectum"            "V_luzonicum"          </t>
  </si>
  <si>
    <t xml:space="preserve"> [26] "V_undulatum"           "V_davidii"             "V_hartwegii"           "V_phlebotrichum"       "V_leiocarpum"         </t>
  </si>
  <si>
    <t xml:space="preserve"> [31] "V_maculatum"           "V_recognitum"          "V_scabrellum"          "V_vernicosum"          "V_urceolatum"         </t>
  </si>
  <si>
    <t xml:space="preserve"> [36] "V_ayavacense"          "V_calvum"              "V_divaricatum"         "V_ellipticum"          "V_lentago"            </t>
  </si>
  <si>
    <t xml:space="preserve"> [41] "V_hispidulum"          "V_inopinatum"          "V_oliganthum"          "V_edule"               "V_villosum"           </t>
  </si>
  <si>
    <t xml:space="preserve"> [46] "V_australe"            "V_taitoense"           "V_setigerum"           "V_carlesii"            "V_loeseneri"          </t>
  </si>
  <si>
    <t xml:space="preserve"> [51] "V_elatum"              "V_toronis"             "V_burejaeticum"        "V_hebanthum"           "V_hanceanum"          </t>
  </si>
  <si>
    <t xml:space="preserve"> [56] "V_nudum"               "V_tashiroi"            "V_prunifolium"         "V_chinshanense"        "V_colebrookeanum"     </t>
  </si>
  <si>
    <t xml:space="preserve"> [61] "V_obtusatum"           "V_rufidulum"           "V_stipitatum"          "V_pyramidatum"         "V_parvifolium"        </t>
  </si>
  <si>
    <t xml:space="preserve"> [66] "Valvatotinus_IS"       "V_sempervirens"        "V_cylindricum"         "V_farreri"             "V_shweliense"         </t>
  </si>
  <si>
    <t xml:space="preserve"> [71] "V_bracteatum"          "V_rafinesquianum"      "V_acerifolium"         "V_lautum"              "V_amplifolium"        </t>
  </si>
  <si>
    <t xml:space="preserve"> [76] "V_bitchiuense"         "V_propinquum"          "V_acutifolium"         "V_utile"               "V_cotinifolium"       </t>
  </si>
  <si>
    <t xml:space="preserve"> [81] "V_opulus"              "V_treleasei"           "V_tinoides"            "V_veitchii"            "V_chunii"             </t>
  </si>
  <si>
    <t xml:space="preserve"> [86] "V_mongolicum"          "V_amplificatum"        "V_erubescens"          "V_nervosum"            "V_garrettii"          </t>
  </si>
  <si>
    <t xml:space="preserve"> [91] "V_rigidum"             "V_orientale"           "V_clemensiae"          "V_ciliatum"            "V_foetidum"           </t>
  </si>
  <si>
    <t xml:space="preserve"> [96] "V_microcarpum"         "V_jucundum"            "V_beccarii"            "V_junghunii"           "V_dalzielii"          </t>
  </si>
  <si>
    <t xml:space="preserve">[101] "V_lasiophyllum"        "V_costaricanum"        "V_odoratissimum"       "V_stellato_tomentosum" "V_dilatatum"          </t>
  </si>
  <si>
    <t xml:space="preserve">[106] "V_erosum"              "V_tinus"               "V_congestum"           "V_longiradiatum"       "V_brevitubum"         </t>
  </si>
  <si>
    <t xml:space="preserve">[111] "V_dentatum"            "V_chingii"             "V_sambucinum"          "V_glaberrimum"         "V_wardii"             </t>
  </si>
  <si>
    <t xml:space="preserve">[116] "V_glabratum"           "V_awabuki"             "V_integrifolium"       "V_discolor"            "V_subsessile"         </t>
  </si>
  <si>
    <t xml:space="preserve">[121] "V_foetens"             "V_sulcatum"            "V_ichangense"          "V_subalpinum"          "V_jamesonii"          </t>
  </si>
  <si>
    <t xml:space="preserve">[126] "V_macrocephalum"       "V_schensianum"         "Valvatotinus_PB"       "V_ternatum"            "Viburnum_BC"          </t>
  </si>
  <si>
    <t xml:space="preserve">[131] "V_sympodiale"          "V_mullaha"             "V_brachyandrum"        "V_formosanum"          "V_stenocalyx"         </t>
  </si>
  <si>
    <t xml:space="preserve">[136] "V_betulifolium"        "V_atrocyaneum"         "V_fordiae"             "V_yunnanense"          "V_henryi"             </t>
  </si>
  <si>
    <t xml:space="preserve">[141] "V_rhytidophyllum"      "V_coriaceum"           "V_molle"               "V_trilobum"            "V_hupehense"          </t>
  </si>
  <si>
    <t xml:space="preserve">[146] "V_pichinchense"        "V_koreanum"            "V_seemenii"            "V_hondurense"          "V_brachybotryum"      </t>
  </si>
  <si>
    <t xml:space="preserve">[151] "V_cassinoides"         "V_buddleifolium"       "V_suspensum"           "V_anabaptista"         "V_punctatum"          </t>
  </si>
  <si>
    <t xml:space="preserve">[156] "V_triphyllum"          "V_grandiflorum"        "V_disjunctum"          "V_plicatum"            "V_corylifolium"       </t>
  </si>
  <si>
    <t xml:space="preserve">[161] "V_hainanense"          "V_japonicum"           "V_lantana"             "V_venustum"            "V_lutescens"          </t>
  </si>
  <si>
    <t xml:space="preserve">[166] "V_caudatum"            "Porphyrotinus_CO"      "V_cinnamomifolium"    </t>
  </si>
  <si>
    <t>V_luzonicum</t>
  </si>
  <si>
    <t>V_davidii</t>
  </si>
  <si>
    <t>V_hartwegii</t>
  </si>
  <si>
    <t>V_vernicosum</t>
  </si>
  <si>
    <t>V_lentago</t>
  </si>
  <si>
    <t>V_inopinatum</t>
  </si>
  <si>
    <t>V_hispidulum</t>
  </si>
  <si>
    <t>V_taitoense</t>
  </si>
  <si>
    <t>V_setigerum</t>
  </si>
  <si>
    <t>V_carlesii</t>
  </si>
  <si>
    <t>V_loeseneri</t>
  </si>
  <si>
    <t>V_elatum</t>
  </si>
  <si>
    <t>V_burejaeticum</t>
  </si>
  <si>
    <t>V_tashiroi</t>
  </si>
  <si>
    <t>V_prunifolium</t>
  </si>
  <si>
    <t>V_rufidulum</t>
  </si>
  <si>
    <t>V_parvifolium</t>
  </si>
  <si>
    <t>V_cylindricum</t>
  </si>
  <si>
    <t>V_farreri</t>
  </si>
  <si>
    <t>V_bracteatum</t>
  </si>
  <si>
    <t>V_rafinesquianum</t>
  </si>
  <si>
    <t>V_acerifolium</t>
  </si>
  <si>
    <t>V_lautum</t>
  </si>
  <si>
    <t>V_bitchiuense</t>
  </si>
  <si>
    <t>V_propinquum</t>
  </si>
  <si>
    <t>V_acutifolium</t>
  </si>
  <si>
    <t>V_utile</t>
  </si>
  <si>
    <t>V_cotinifolium</t>
  </si>
  <si>
    <t>V_opulus</t>
  </si>
  <si>
    <t>V_veitchii</t>
  </si>
  <si>
    <t>V_amplificatum</t>
  </si>
  <si>
    <t>V_erubescens</t>
  </si>
  <si>
    <t>V_clemensae</t>
  </si>
  <si>
    <t>V_foetidum</t>
  </si>
  <si>
    <t>V_beccarii</t>
  </si>
  <si>
    <t>V_costaricanum</t>
  </si>
  <si>
    <t>V_odoratissimum</t>
  </si>
  <si>
    <t>V_stellato-tomentosum</t>
  </si>
  <si>
    <t>V_dilatatum</t>
  </si>
  <si>
    <t>V_erosum</t>
  </si>
  <si>
    <t>V_tinus</t>
  </si>
  <si>
    <t>V_dentatum</t>
  </si>
  <si>
    <t>V_sambucinum</t>
  </si>
  <si>
    <t>V_awabuki</t>
  </si>
  <si>
    <t>V_integrifolium</t>
  </si>
  <si>
    <t>V_discolor</t>
  </si>
  <si>
    <t>V_foetens</t>
  </si>
  <si>
    <t>V_ichangense</t>
  </si>
  <si>
    <t>V_macrocephalum</t>
  </si>
  <si>
    <t>V_sympodiale</t>
  </si>
  <si>
    <t>V_mullaha</t>
  </si>
  <si>
    <t>V_formosanum</t>
  </si>
  <si>
    <t>V_stenocalyx</t>
  </si>
  <si>
    <t>V_betulifolium</t>
  </si>
  <si>
    <t>V_henryi</t>
  </si>
  <si>
    <t>V_rhytidophyllum</t>
  </si>
  <si>
    <t>V_coriaceum</t>
  </si>
  <si>
    <t>V_molle</t>
  </si>
  <si>
    <t>V_trilobum</t>
  </si>
  <si>
    <t>V_hupehense</t>
  </si>
  <si>
    <t>V_suspensum</t>
  </si>
  <si>
    <t>V_cassinoides</t>
  </si>
  <si>
    <t>V_punctatum</t>
  </si>
  <si>
    <t>V_grandiflorum</t>
  </si>
  <si>
    <t>V_disjunctum</t>
  </si>
  <si>
    <t>V_plicatum</t>
  </si>
  <si>
    <t>V_japonicum</t>
  </si>
  <si>
    <t>V_lantana</t>
  </si>
  <si>
    <t>V_lutescens</t>
  </si>
  <si>
    <t>V_cinnamomifolium</t>
  </si>
  <si>
    <t>V_lobophyllum</t>
  </si>
  <si>
    <t>V_lantanoides</t>
  </si>
  <si>
    <t>V_wrightii</t>
  </si>
  <si>
    <t>V_sargentii</t>
  </si>
  <si>
    <t>V_sieboldii</t>
  </si>
  <si>
    <t>V_taiwanianum</t>
  </si>
  <si>
    <t>V_furcatum</t>
  </si>
  <si>
    <t>Leafing_Habitat</t>
  </si>
  <si>
    <t>Cell_Surf_Area</t>
  </si>
  <si>
    <t>Cell_Volume</t>
  </si>
  <si>
    <t>V_corylifolium</t>
  </si>
  <si>
    <t>1,2,1,1,2,1,1,1,1,2,1,2,2,1,2,1,1,1,1,1,1,1,2,2,1,2,2,1,2,2,1,2,1,1,2,1,1,1,1,1,1,1,2,1,1,1,1,1,1,1,2,1,1,1,1,1,1,2,1,1,1,1,1,2,2,1,1,1,1,1,2,1,2,1,1,1,1,1,1,1</t>
  </si>
  <si>
    <t>H theta</t>
  </si>
  <si>
    <t>I theta</t>
  </si>
  <si>
    <t>alpha</t>
  </si>
  <si>
    <t>sigma</t>
  </si>
  <si>
    <t>P_SA.V</t>
  </si>
  <si>
    <t>P_Amex.A</t>
  </si>
  <si>
    <t>S_Amex.A</t>
  </si>
  <si>
    <t>I/H ratio</t>
  </si>
  <si>
    <t>Layer</t>
  </si>
  <si>
    <t>Cap_full</t>
  </si>
  <si>
    <t>Stomata_density</t>
  </si>
  <si>
    <t>Trich_dens</t>
  </si>
  <si>
    <t>Epid_aba</t>
  </si>
  <si>
    <t>Epid_ada</t>
  </si>
  <si>
    <t>RWC_loss</t>
  </si>
  <si>
    <t>Chl.pal</t>
  </si>
  <si>
    <t>Xylem_area</t>
  </si>
  <si>
    <t>Xylem_diam</t>
  </si>
  <si>
    <t>X3rd_width</t>
  </si>
  <si>
    <t>Osmotic_full</t>
  </si>
  <si>
    <t>Pot_loss</t>
  </si>
  <si>
    <t>Cell_surf_area</t>
  </si>
  <si>
    <t>Cell_volume</t>
  </si>
  <si>
    <t>guard_cell</t>
  </si>
  <si>
    <t>genome_size_Gbp</t>
  </si>
  <si>
    <t>chromosome_count_likely</t>
  </si>
  <si>
    <t>layer_num</t>
  </si>
  <si>
    <t>Guard Cell</t>
  </si>
  <si>
    <t>Genome Size</t>
  </si>
  <si>
    <t>Chromosome Count</t>
  </si>
  <si>
    <t>Species</t>
  </si>
  <si>
    <t>V_hallii</t>
  </si>
  <si>
    <t>V_melanocarpum</t>
  </si>
  <si>
    <t>V_flavescens</t>
  </si>
  <si>
    <t>V_glomeratum</t>
  </si>
  <si>
    <t>V_anamensis</t>
  </si>
  <si>
    <t>V_undulatum</t>
  </si>
  <si>
    <t>V_phlebotrichum</t>
  </si>
  <si>
    <t>V_leiocarpum</t>
  </si>
  <si>
    <t>V_recognitum</t>
  </si>
  <si>
    <t>V_urceolatum</t>
  </si>
  <si>
    <t>V_hanceanum</t>
  </si>
  <si>
    <t>V_chinshanense</t>
  </si>
  <si>
    <t>V_pyramidatum</t>
  </si>
  <si>
    <t>V_sempervirens</t>
  </si>
  <si>
    <t>V_amplifolium</t>
  </si>
  <si>
    <t>V_tinoides</t>
  </si>
  <si>
    <t>V_mongolicum</t>
  </si>
  <si>
    <t>V_nervosum</t>
  </si>
  <si>
    <t>V_clemensiae</t>
  </si>
  <si>
    <t>V_jucundum</t>
  </si>
  <si>
    <t>V_lasiophyllum</t>
  </si>
  <si>
    <t>V_stellato_tomentosum</t>
  </si>
  <si>
    <t>V_congestum</t>
  </si>
  <si>
    <t>V_chingii</t>
  </si>
  <si>
    <t>V_glaberimum</t>
  </si>
  <si>
    <t>V_glaberatum</t>
  </si>
  <si>
    <t>V_subsessile</t>
  </si>
  <si>
    <t>V_subalpinum</t>
  </si>
  <si>
    <t>V_schensianum</t>
  </si>
  <si>
    <t>V_ternatum</t>
  </si>
  <si>
    <t>V_brachyandrum</t>
  </si>
  <si>
    <t>V_atrocyaenum</t>
  </si>
  <si>
    <t>V_fordiae</t>
  </si>
  <si>
    <t>V_pichinchense</t>
  </si>
  <si>
    <t>V_brachybotrium</t>
  </si>
  <si>
    <t>V_buddleifolium</t>
  </si>
  <si>
    <t>V_anabaptista</t>
  </si>
  <si>
    <t>V_triphyllum</t>
  </si>
  <si>
    <t>H_I</t>
  </si>
  <si>
    <t>Palisade_layer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</si>
</sst>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8"/>
      <name val="Verdana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Verdana"/>
      <family val="2"/>
    </font>
    <font>
      <b/>
      <sz val="10"/>
      <name val="Verdana"/>
      <family val="2"/>
    </font>
    <font>
      <i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color rgb="FF000000"/>
      <name val="Lucida Console"/>
      <family val="3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2">
    <xf numFmtId="0" fontId="0" fillId="0" borderId="0" xfId="0"/>
    <xf numFmtId="0" fontId="3" fillId="0" borderId="0" xfId="0" applyFont="1" applyFill="1"/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0" fontId="6" fillId="0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0" xfId="0" applyFont="1" applyFill="1"/>
    <xf numFmtId="0" fontId="6" fillId="0" borderId="1" xfId="0" applyFont="1" applyFill="1" applyBorder="1"/>
    <xf numFmtId="164" fontId="6" fillId="0" borderId="1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0" fontId="9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5" fillId="0" borderId="2" xfId="0" applyFont="1" applyFill="1" applyBorder="1"/>
    <xf numFmtId="0" fontId="9" fillId="0" borderId="2" xfId="0" applyFont="1" applyFill="1" applyBorder="1"/>
    <xf numFmtId="0" fontId="5" fillId="0" borderId="2" xfId="0" applyFont="1" applyFill="1" applyBorder="1" applyAlignment="1">
      <alignment horizontal="center"/>
    </xf>
    <xf numFmtId="164" fontId="5" fillId="0" borderId="2" xfId="1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11" fillId="0" borderId="0" xfId="0" applyFont="1" applyFill="1"/>
    <xf numFmtId="0" fontId="12" fillId="0" borderId="0" xfId="0" applyFont="1" applyFill="1"/>
    <xf numFmtId="0" fontId="5" fillId="0" borderId="0" xfId="2" applyFont="1" applyFill="1"/>
    <xf numFmtId="0" fontId="5" fillId="0" borderId="0" xfId="1" applyFont="1" applyFill="1"/>
    <xf numFmtId="0" fontId="10" fillId="0" borderId="0" xfId="1" applyFont="1" applyFill="1"/>
    <xf numFmtId="0" fontId="0" fillId="0" borderId="0" xfId="0" applyFont="1"/>
    <xf numFmtId="164" fontId="7" fillId="0" borderId="0" xfId="1" applyNumberFormat="1" applyFont="1"/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6" fillId="0" borderId="0" xfId="0" applyFont="1" applyFill="1" applyBorder="1" applyAlignment="1">
      <alignment horizontal="center"/>
    </xf>
    <xf numFmtId="11" fontId="0" fillId="0" borderId="0" xfId="0" applyNumberFormat="1"/>
    <xf numFmtId="0" fontId="14" fillId="0" borderId="0" xfId="0" applyFont="1"/>
    <xf numFmtId="0" fontId="3" fillId="0" borderId="0" xfId="2" applyFont="1" applyFill="1"/>
  </cellXfs>
  <cellStyles count="3">
    <cellStyle name="Normal" xfId="0" builtinId="0"/>
    <cellStyle name="Normal 2" xfId="1" xr:uid="{00000000-0005-0000-0000-000001000000}"/>
    <cellStyle name="Normal 3" xfId="2" xr:uid="{C8F9EE7D-102C-4BAC-8AB6-20E3F61F467C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sigma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FA8-4F90-A62B-0FB8394D047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E75A048-6BF1-4456-B64E-7366231494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FA8-4F90-A62B-0FB8394D04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FA434D6-6C33-44DC-9154-2EBCF77755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FA8-4F90-A62B-0FB8394D047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FA8-4F90-A62B-0FB8394D047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FA8-4F90-A62B-0FB8394D047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FA8-4F90-A62B-0FB8394D047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A8-4F90-A62B-0FB8394D047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FA8-4F90-A62B-0FB8394D047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A8-4F90-A62B-0FB8394D047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FA8-4F90-A62B-0FB8394D047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FA8-4F90-A62B-0FB8394D047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FA8-4F90-A62B-0FB8394D047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FA8-4F90-A62B-0FB8394D047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FA8-4F90-A62B-0FB8394D047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A8-4F90-A62B-0FB8394D047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FA8-4F90-A62B-0FB8394D047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FA8-4F90-A62B-0FB8394D047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FA8-4F90-A62B-0FB8394D047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FA8-4F90-A62B-0FB8394D047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FA8-4F90-A62B-0FB8394D047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FA8-4F90-A62B-0FB8394D047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A8-4F90-A62B-0FB8394D047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FA8-4F90-A62B-0FB8394D047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A8-4F90-A62B-0FB8394D0473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FA8-4F90-A62B-0FB8394D047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FA8-4F90-A62B-0FB8394D047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A8-4F90-A62B-0FB8394D047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FA8-4F90-A62B-0FB8394D047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B69-4BA0-8165-C831DE782D7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B69-4BA0-8165-C831DE782D7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650-4149-9879-5570142BEB3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50-4149-9879-5570142BEB3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Sheet2!$D$2:$D$32</c:f>
              <c:numCache>
                <c:formatCode>General</c:formatCode>
                <c:ptCount val="31"/>
                <c:pt idx="0">
                  <c:v>4.83157836</c:v>
                </c:pt>
                <c:pt idx="1">
                  <c:v>3.449567</c:v>
                </c:pt>
                <c:pt idx="2">
                  <c:v>2.7776107699999999</c:v>
                </c:pt>
                <c:pt idx="3">
                  <c:v>8.0853224800000003</c:v>
                </c:pt>
                <c:pt idx="4">
                  <c:v>2.4638409999999999</c:v>
                </c:pt>
                <c:pt idx="5">
                  <c:v>43.322783100000002</c:v>
                </c:pt>
                <c:pt idx="6">
                  <c:v>5.9813479000000003</c:v>
                </c:pt>
                <c:pt idx="7">
                  <c:v>23.395095999999999</c:v>
                </c:pt>
                <c:pt idx="8">
                  <c:v>14.002660000000001</c:v>
                </c:pt>
                <c:pt idx="9">
                  <c:v>22.455244</c:v>
                </c:pt>
                <c:pt idx="10">
                  <c:v>2.666601</c:v>
                </c:pt>
                <c:pt idx="11">
                  <c:v>13.884053</c:v>
                </c:pt>
                <c:pt idx="12">
                  <c:v>15.089827</c:v>
                </c:pt>
                <c:pt idx="13">
                  <c:v>23.792390999999999</c:v>
                </c:pt>
                <c:pt idx="14">
                  <c:v>27.697690000000001</c:v>
                </c:pt>
                <c:pt idx="15">
                  <c:v>48.669159999999998</c:v>
                </c:pt>
                <c:pt idx="16">
                  <c:v>2.5593515600000001</c:v>
                </c:pt>
                <c:pt idx="17">
                  <c:v>2.5871780000000002</c:v>
                </c:pt>
                <c:pt idx="18">
                  <c:v>3.4140619999999999</c:v>
                </c:pt>
                <c:pt idx="19">
                  <c:v>10.0586</c:v>
                </c:pt>
                <c:pt idx="20">
                  <c:v>3.463644511</c:v>
                </c:pt>
                <c:pt idx="21">
                  <c:v>40.898479999999999</c:v>
                </c:pt>
                <c:pt idx="22">
                  <c:v>29.356120000000001</c:v>
                </c:pt>
                <c:pt idx="23">
                  <c:v>38.188184999999997</c:v>
                </c:pt>
                <c:pt idx="24">
                  <c:v>47.622478999999998</c:v>
                </c:pt>
                <c:pt idx="25">
                  <c:v>20.71397</c:v>
                </c:pt>
                <c:pt idx="26">
                  <c:v>4.5417662500000002</c:v>
                </c:pt>
                <c:pt idx="27">
                  <c:v>3.2851210000000002</c:v>
                </c:pt>
                <c:pt idx="28">
                  <c:v>2.6089975193999999</c:v>
                </c:pt>
                <c:pt idx="29">
                  <c:v>2.7469343359999998</c:v>
                </c:pt>
                <c:pt idx="30">
                  <c:v>21.144933368</c:v>
                </c:pt>
              </c:numCache>
            </c:numRef>
          </c:xVal>
          <c:yVal>
            <c:numRef>
              <c:f>Sheet2!$E$2:$E$32</c:f>
              <c:numCache>
                <c:formatCode>General</c:formatCode>
                <c:ptCount val="31"/>
                <c:pt idx="0">
                  <c:v>12930312.220000001</c:v>
                </c:pt>
                <c:pt idx="1">
                  <c:v>22216834.987</c:v>
                </c:pt>
                <c:pt idx="2">
                  <c:v>6.8084162199999998</c:v>
                </c:pt>
                <c:pt idx="3">
                  <c:v>4.3120110000000001E-3</c:v>
                </c:pt>
                <c:pt idx="4">
                  <c:v>17796.805366000001</c:v>
                </c:pt>
                <c:pt idx="5">
                  <c:v>638.17326800000001</c:v>
                </c:pt>
                <c:pt idx="6">
                  <c:v>1659.8943999999999</c:v>
                </c:pt>
                <c:pt idx="7">
                  <c:v>0.58409630000000001</c:v>
                </c:pt>
                <c:pt idx="8">
                  <c:v>528.88315</c:v>
                </c:pt>
                <c:pt idx="9">
                  <c:v>2846.1346720000001</c:v>
                </c:pt>
                <c:pt idx="10">
                  <c:v>9.1169019999999996</c:v>
                </c:pt>
                <c:pt idx="11">
                  <c:v>65.714349999999996</c:v>
                </c:pt>
                <c:pt idx="12">
                  <c:v>6.0789260000000001E-3</c:v>
                </c:pt>
                <c:pt idx="13">
                  <c:v>10.8599529</c:v>
                </c:pt>
                <c:pt idx="14">
                  <c:v>0.11266959999999999</c:v>
                </c:pt>
                <c:pt idx="15">
                  <c:v>0.40033160000000001</c:v>
                </c:pt>
                <c:pt idx="16">
                  <c:v>3.8963030000000002E-4</c:v>
                </c:pt>
                <c:pt idx="17">
                  <c:v>0.1321</c:v>
                </c:pt>
                <c:pt idx="18">
                  <c:v>5.5177980000000001E-2</c:v>
                </c:pt>
                <c:pt idx="19">
                  <c:v>9.2468510000000004E-2</c:v>
                </c:pt>
                <c:pt idx="20">
                  <c:v>5074.5722699999997</c:v>
                </c:pt>
                <c:pt idx="21">
                  <c:v>2263.2665999999999</c:v>
                </c:pt>
                <c:pt idx="22">
                  <c:v>529.40359999999998</c:v>
                </c:pt>
                <c:pt idx="23">
                  <c:v>2077.9304000000002</c:v>
                </c:pt>
                <c:pt idx="24">
                  <c:v>14.073079999999999</c:v>
                </c:pt>
                <c:pt idx="25">
                  <c:v>26282.611700000001</c:v>
                </c:pt>
                <c:pt idx="26">
                  <c:v>34983.393669999998</c:v>
                </c:pt>
                <c:pt idx="27">
                  <c:v>1.3585097E-4</c:v>
                </c:pt>
                <c:pt idx="28">
                  <c:v>106.07810000000001</c:v>
                </c:pt>
                <c:pt idx="29">
                  <c:v>788.80179999999996</c:v>
                </c:pt>
                <c:pt idx="30">
                  <c:v>9.0943489999999994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Sheet2!$A$2:$A$26</c15:f>
                <c15:dlblRangeCache>
                  <c:ptCount val="25"/>
                  <c:pt idx="0">
                    <c:v>Cell_surf_area</c:v>
                  </c:pt>
                  <c:pt idx="1">
                    <c:v>Cell_volume</c:v>
                  </c:pt>
                  <c:pt idx="2">
                    <c:v>VLD_tot</c:v>
                  </c:pt>
                  <c:pt idx="3">
                    <c:v>Cap_full</c:v>
                  </c:pt>
                  <c:pt idx="4">
                    <c:v>Stomata_density</c:v>
                  </c:pt>
                  <c:pt idx="5">
                    <c:v>Amax</c:v>
                  </c:pt>
                  <c:pt idx="6">
                    <c:v>Trich_dens</c:v>
                  </c:pt>
                  <c:pt idx="7">
                    <c:v>IAStot/leaf</c:v>
                  </c:pt>
                  <c:pt idx="8">
                    <c:v>Epid_aba</c:v>
                  </c:pt>
                  <c:pt idx="9">
                    <c:v>Epid_ada</c:v>
                  </c:pt>
                  <c:pt idx="10">
                    <c:v>VLD_min</c:v>
                  </c:pt>
                  <c:pt idx="11">
                    <c:v>RWC_loss</c:v>
                  </c:pt>
                  <c:pt idx="12">
                    <c:v>Chl.pal</c:v>
                  </c:pt>
                  <c:pt idx="13">
                    <c:v>Huber</c:v>
                  </c:pt>
                  <c:pt idx="14">
                    <c:v>Xylem_area</c:v>
                  </c:pt>
                  <c:pt idx="15">
                    <c:v>Xylem_diam</c:v>
                  </c:pt>
                  <c:pt idx="16">
                    <c:v>X3rd_width</c:v>
                  </c:pt>
                  <c:pt idx="17">
                    <c:v>Osmotic_full</c:v>
                  </c:pt>
                  <c:pt idx="18">
                    <c:v>Pot_loss</c:v>
                  </c:pt>
                  <c:pt idx="19">
                    <c:v>P_SA.V</c:v>
                  </c:pt>
                  <c:pt idx="20">
                    <c:v>P_thick</c:v>
                  </c:pt>
                  <c:pt idx="21">
                    <c:v>P_Amex.A</c:v>
                  </c:pt>
                  <c:pt idx="22">
                    <c:v>S_Amex.A</c:v>
                  </c:pt>
                  <c:pt idx="23">
                    <c:v>H_arml</c:v>
                  </c:pt>
                  <c:pt idx="24">
                    <c:v>H_armnum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FA8-4F90-A62B-0FB8394D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13336"/>
        <c:axId val="540713656"/>
      </c:scatterChart>
      <c:valAx>
        <c:axId val="54071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656"/>
        <c:crosses val="autoZero"/>
        <c:crossBetween val="midCat"/>
      </c:valAx>
      <c:valAx>
        <c:axId val="540713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I/H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Sheet2!$A$2:$A$28</c:f>
              <c:strCache>
                <c:ptCount val="27"/>
                <c:pt idx="0">
                  <c:v>Cell_surf_area</c:v>
                </c:pt>
                <c:pt idx="1">
                  <c:v>Cell_volume</c:v>
                </c:pt>
                <c:pt idx="2">
                  <c:v>VLD_tot</c:v>
                </c:pt>
                <c:pt idx="3">
                  <c:v>Cap_full</c:v>
                </c:pt>
                <c:pt idx="4">
                  <c:v>Stomata_density</c:v>
                </c:pt>
                <c:pt idx="5">
                  <c:v>Amax</c:v>
                </c:pt>
                <c:pt idx="6">
                  <c:v>Trich_dens</c:v>
                </c:pt>
                <c:pt idx="7">
                  <c:v>IAStot/leaf</c:v>
                </c:pt>
                <c:pt idx="8">
                  <c:v>Epid_aba</c:v>
                </c:pt>
                <c:pt idx="9">
                  <c:v>Epid_ada</c:v>
                </c:pt>
                <c:pt idx="10">
                  <c:v>VLD_min</c:v>
                </c:pt>
                <c:pt idx="11">
                  <c:v>RWC_loss</c:v>
                </c:pt>
                <c:pt idx="12">
                  <c:v>Chl.pal</c:v>
                </c:pt>
                <c:pt idx="13">
                  <c:v>Huber</c:v>
                </c:pt>
                <c:pt idx="14">
                  <c:v>Xylem_area</c:v>
                </c:pt>
                <c:pt idx="15">
                  <c:v>Xylem_diam</c:v>
                </c:pt>
                <c:pt idx="16">
                  <c:v>X3rd_width</c:v>
                </c:pt>
                <c:pt idx="17">
                  <c:v>Osmotic_full</c:v>
                </c:pt>
                <c:pt idx="18">
                  <c:v>Pot_loss</c:v>
                </c:pt>
                <c:pt idx="19">
                  <c:v>P_SA.V</c:v>
                </c:pt>
                <c:pt idx="20">
                  <c:v>P_thick</c:v>
                </c:pt>
                <c:pt idx="21">
                  <c:v>P_Amex.A</c:v>
                </c:pt>
                <c:pt idx="22">
                  <c:v>S_Amex.A</c:v>
                </c:pt>
                <c:pt idx="23">
                  <c:v>H_arml</c:v>
                </c:pt>
                <c:pt idx="24">
                  <c:v>H_armnum</c:v>
                </c:pt>
                <c:pt idx="25">
                  <c:v>LMA</c:v>
                </c:pt>
                <c:pt idx="26">
                  <c:v>Thick</c:v>
                </c:pt>
              </c:strCache>
            </c:strRef>
          </c:cat>
          <c:val>
            <c:numRef>
              <c:f>Sheet2!$G$2:$G$28</c:f>
              <c:numCache>
                <c:formatCode>General</c:formatCode>
                <c:ptCount val="27"/>
                <c:pt idx="0">
                  <c:v>1.1970968054404532</c:v>
                </c:pt>
                <c:pt idx="1">
                  <c:v>0.65477669677220796</c:v>
                </c:pt>
                <c:pt idx="2">
                  <c:v>1.2453963883948309</c:v>
                </c:pt>
                <c:pt idx="3">
                  <c:v>1.0661538907236803</c:v>
                </c:pt>
                <c:pt idx="4">
                  <c:v>1.1772565268107242</c:v>
                </c:pt>
                <c:pt idx="5">
                  <c:v>1.1578602725993952</c:v>
                </c:pt>
                <c:pt idx="6">
                  <c:v>1.9946406170222122</c:v>
                </c:pt>
                <c:pt idx="7">
                  <c:v>1.0302788596375447</c:v>
                </c:pt>
                <c:pt idx="8">
                  <c:v>1.017526421272466</c:v>
                </c:pt>
                <c:pt idx="9">
                  <c:v>0.89568565312873549</c:v>
                </c:pt>
                <c:pt idx="10">
                  <c:v>1.2570125121351448</c:v>
                </c:pt>
                <c:pt idx="11">
                  <c:v>0.9933596758149712</c:v>
                </c:pt>
                <c:pt idx="12">
                  <c:v>0.92027657396609419</c:v>
                </c:pt>
                <c:pt idx="13">
                  <c:v>1.2494098117090264</c:v>
                </c:pt>
                <c:pt idx="14">
                  <c:v>0.62786142860821614</c:v>
                </c:pt>
                <c:pt idx="15">
                  <c:v>1.0413714109803593</c:v>
                </c:pt>
                <c:pt idx="16">
                  <c:v>1.0832264064965293</c:v>
                </c:pt>
                <c:pt idx="17">
                  <c:v>1.1244908614201579</c:v>
                </c:pt>
                <c:pt idx="18">
                  <c:v>1.1553743319548475</c:v>
                </c:pt>
                <c:pt idx="19">
                  <c:v>0.82164187523166421</c:v>
                </c:pt>
                <c:pt idx="20">
                  <c:v>1.6803443468075439</c:v>
                </c:pt>
                <c:pt idx="21">
                  <c:v>1.259586810436059</c:v>
                </c:pt>
                <c:pt idx="22">
                  <c:v>1.1245335203768503</c:v>
                </c:pt>
                <c:pt idx="23">
                  <c:v>-1.8400355665903798E-2</c:v>
                </c:pt>
                <c:pt idx="24">
                  <c:v>2.3010374748393011E-2</c:v>
                </c:pt>
                <c:pt idx="25">
                  <c:v>1.1998601077936522</c:v>
                </c:pt>
                <c:pt idx="26">
                  <c:v>1.1833879329537866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A-4DDE-AF03-C6B45FFD9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918640"/>
        <c:axId val="540723896"/>
      </c:barChart>
      <c:catAx>
        <c:axId val="4089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23896"/>
        <c:crosses val="autoZero"/>
        <c:auto val="1"/>
        <c:lblAlgn val="ctr"/>
        <c:lblOffset val="100"/>
        <c:noMultiLvlLbl val="0"/>
      </c:catAx>
      <c:valAx>
        <c:axId val="54072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1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624938695076452E-2"/>
          <c:y val="5.6567750713170731E-2"/>
          <c:w val="0.89651827453371302"/>
          <c:h val="0.857543615274507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sigma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E6B-4BAA-9150-EDC5B802ECF2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444-40F9-82EE-DA34DCFA4AE7}"/>
              </c:ext>
            </c:extLst>
          </c:dPt>
          <c:dLbls>
            <c:dLbl>
              <c:idx val="0"/>
              <c:layout>
                <c:manualLayout>
                  <c:x val="-1.309460854431687E-2"/>
                  <c:y val="-3.928410391654593E-2"/>
                </c:manualLayout>
              </c:layout>
              <c:tx>
                <c:rich>
                  <a:bodyPr/>
                  <a:lstStyle/>
                  <a:p>
                    <a:fld id="{D21A6B32-03F6-447C-B0AB-3213EE4508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E6B-4BAA-9150-EDC5B802ECF2}"/>
                </c:ext>
              </c:extLst>
            </c:dLbl>
            <c:dLbl>
              <c:idx val="1"/>
              <c:layout>
                <c:manualLayout>
                  <c:x val="-6.4549702260284043E-3"/>
                  <c:y val="-3.9388047731960404E-2"/>
                </c:manualLayout>
              </c:layout>
              <c:tx>
                <c:rich>
                  <a:bodyPr/>
                  <a:lstStyle/>
                  <a:p>
                    <a:fld id="{92F3EC22-2D6D-4C6B-96C6-E4D828E03C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E6B-4BAA-9150-EDC5B802ECF2}"/>
                </c:ext>
              </c:extLst>
            </c:dLbl>
            <c:dLbl>
              <c:idx val="2"/>
              <c:layout>
                <c:manualLayout>
                  <c:x val="-1.0189531398013024E-3"/>
                  <c:y val="-4.8691509369139394E-2"/>
                </c:manualLayout>
              </c:layout>
              <c:tx>
                <c:rich>
                  <a:bodyPr/>
                  <a:lstStyle/>
                  <a:p>
                    <a:fld id="{8AEEA367-E758-481C-87EE-F7217AEA2A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E6B-4BAA-9150-EDC5B802ECF2}"/>
                </c:ext>
              </c:extLst>
            </c:dLbl>
            <c:dLbl>
              <c:idx val="3"/>
              <c:layout>
                <c:manualLayout>
                  <c:x val="2.9592393003840627E-2"/>
                  <c:y val="-0.25421270532708717"/>
                </c:manualLayout>
              </c:layout>
              <c:tx>
                <c:rich>
                  <a:bodyPr/>
                  <a:lstStyle/>
                  <a:p>
                    <a:fld id="{76BA1B00-02F7-4E51-B5F5-D7720F7F66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E6B-4BAA-9150-EDC5B802ECF2}"/>
                </c:ext>
              </c:extLst>
            </c:dLbl>
            <c:dLbl>
              <c:idx val="4"/>
              <c:layout>
                <c:manualLayout>
                  <c:x val="-3.4421982305265136E-2"/>
                  <c:y val="-0.10219169507956641"/>
                </c:manualLayout>
              </c:layout>
              <c:tx>
                <c:rich>
                  <a:bodyPr/>
                  <a:lstStyle/>
                  <a:p>
                    <a:fld id="{005D7E90-7A80-46E0-A6A8-796D840C1F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E6B-4BAA-9150-EDC5B802ECF2}"/>
                </c:ext>
              </c:extLst>
            </c:dLbl>
            <c:dLbl>
              <c:idx val="5"/>
              <c:layout>
                <c:manualLayout>
                  <c:x val="-9.0713548248494105E-2"/>
                  <c:y val="-9.6403068506907066E-2"/>
                </c:manualLayout>
              </c:layout>
              <c:tx>
                <c:rich>
                  <a:bodyPr/>
                  <a:lstStyle/>
                  <a:p>
                    <a:fld id="{D7CBDB2D-72DC-4581-8DBE-4EEE6D8C3E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E6B-4BAA-9150-EDC5B802ECF2}"/>
                </c:ext>
              </c:extLst>
            </c:dLbl>
            <c:dLbl>
              <c:idx val="6"/>
              <c:layout>
                <c:manualLayout>
                  <c:x val="-3.6221888838775522E-2"/>
                  <c:y val="-0.14799411241878771"/>
                </c:manualLayout>
              </c:layout>
              <c:tx>
                <c:rich>
                  <a:bodyPr/>
                  <a:lstStyle/>
                  <a:p>
                    <a:fld id="{D4EB033E-2517-43D6-A71C-A3414964B6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E6B-4BAA-9150-EDC5B802ECF2}"/>
                </c:ext>
              </c:extLst>
            </c:dLbl>
            <c:dLbl>
              <c:idx val="7"/>
              <c:layout>
                <c:manualLayout>
                  <c:x val="-5.0814916879939186E-2"/>
                  <c:y val="-0.18204213273599312"/>
                </c:manualLayout>
              </c:layout>
              <c:tx>
                <c:rich>
                  <a:bodyPr/>
                  <a:lstStyle/>
                  <a:p>
                    <a:fld id="{2AD9FC8B-6187-4F17-AB58-D6FF3271E6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E6B-4BAA-9150-EDC5B802ECF2}"/>
                </c:ext>
              </c:extLst>
            </c:dLbl>
            <c:dLbl>
              <c:idx val="8"/>
              <c:layout>
                <c:manualLayout>
                  <c:x val="3.723727472799427E-2"/>
                  <c:y val="-5.7200087530883272E-2"/>
                </c:manualLayout>
              </c:layout>
              <c:tx>
                <c:rich>
                  <a:bodyPr/>
                  <a:lstStyle/>
                  <a:p>
                    <a:fld id="{359909F8-77CE-4044-8B29-B573D2C213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E6B-4BAA-9150-EDC5B802ECF2}"/>
                </c:ext>
              </c:extLst>
            </c:dLbl>
            <c:dLbl>
              <c:idx val="9"/>
              <c:layout>
                <c:manualLayout>
                  <c:x val="-4.0626536044886148E-2"/>
                  <c:y val="-8.965745534204872E-2"/>
                </c:manualLayout>
              </c:layout>
              <c:tx>
                <c:rich>
                  <a:bodyPr/>
                  <a:lstStyle/>
                  <a:p>
                    <a:fld id="{7730C3D6-C64A-45DB-AC71-7AC7965658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E6B-4BAA-9150-EDC5B802ECF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1D080955-FCF6-4813-8A7C-FBE49B23EB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E6B-4BAA-9150-EDC5B802ECF2}"/>
                </c:ext>
              </c:extLst>
            </c:dLbl>
            <c:dLbl>
              <c:idx val="11"/>
              <c:layout>
                <c:manualLayout>
                  <c:x val="-9.3670747748703636E-3"/>
                  <c:y val="-0.16581781297009046"/>
                </c:manualLayout>
              </c:layout>
              <c:tx>
                <c:rich>
                  <a:bodyPr/>
                  <a:lstStyle/>
                  <a:p>
                    <a:fld id="{5D642E46-8E7F-41CE-BE5B-DF017EE64E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E6B-4BAA-9150-EDC5B802ECF2}"/>
                </c:ext>
              </c:extLst>
            </c:dLbl>
            <c:dLbl>
              <c:idx val="12"/>
              <c:layout>
                <c:manualLayout>
                  <c:x val="-2.9367672631325028E-2"/>
                  <c:y val="-0.15916634441540245"/>
                </c:manualLayout>
              </c:layout>
              <c:tx>
                <c:rich>
                  <a:bodyPr/>
                  <a:lstStyle/>
                  <a:p>
                    <a:fld id="{5C6A3BE1-AB57-4946-ACB9-CF0A14FC56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E6B-4BAA-9150-EDC5B802ECF2}"/>
                </c:ext>
              </c:extLst>
            </c:dLbl>
            <c:dLbl>
              <c:idx val="13"/>
              <c:layout>
                <c:manualLayout>
                  <c:x val="1.2972937578639647E-2"/>
                  <c:y val="-0.11643258739757988"/>
                </c:manualLayout>
              </c:layout>
              <c:tx>
                <c:rich>
                  <a:bodyPr/>
                  <a:lstStyle/>
                  <a:p>
                    <a:fld id="{B5E864EC-67A6-4DA0-9451-41706BFCE9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E6B-4BAA-9150-EDC5B802ECF2}"/>
                </c:ext>
              </c:extLst>
            </c:dLbl>
            <c:dLbl>
              <c:idx val="14"/>
              <c:layout>
                <c:manualLayout>
                  <c:x val="-4.7814074732608583E-2"/>
                  <c:y val="-1.7830042463874353E-2"/>
                </c:manualLayout>
              </c:layout>
              <c:tx>
                <c:rich>
                  <a:bodyPr/>
                  <a:lstStyle/>
                  <a:p>
                    <a:fld id="{812566F8-3280-4A68-873C-3239AB9AA5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E6B-4BAA-9150-EDC5B802ECF2}"/>
                </c:ext>
              </c:extLst>
            </c:dLbl>
            <c:dLbl>
              <c:idx val="15"/>
              <c:layout>
                <c:manualLayout>
                  <c:x val="2.6654020204877102E-2"/>
                  <c:y val="-9.0839167706809124E-2"/>
                </c:manualLayout>
              </c:layout>
              <c:tx>
                <c:rich>
                  <a:bodyPr/>
                  <a:lstStyle/>
                  <a:p>
                    <a:fld id="{F51A7616-60FC-4578-9298-A5A23659F7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E6B-4BAA-9150-EDC5B802ECF2}"/>
                </c:ext>
              </c:extLst>
            </c:dLbl>
            <c:dLbl>
              <c:idx val="16"/>
              <c:layout>
                <c:manualLayout>
                  <c:x val="-4.8911116671453134E-2"/>
                  <c:y val="-0.11424743494759651"/>
                </c:manualLayout>
              </c:layout>
              <c:tx>
                <c:rich>
                  <a:bodyPr/>
                  <a:lstStyle/>
                  <a:p>
                    <a:fld id="{B4EFE953-CEBE-41F3-93BE-545D0E9F55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E6B-4BAA-9150-EDC5B802ECF2}"/>
                </c:ext>
              </c:extLst>
            </c:dLbl>
            <c:dLbl>
              <c:idx val="17"/>
              <c:layout>
                <c:manualLayout>
                  <c:x val="4.7137304213146448E-3"/>
                  <c:y val="-3.6789482301926149E-2"/>
                </c:manualLayout>
              </c:layout>
              <c:tx>
                <c:rich>
                  <a:bodyPr/>
                  <a:lstStyle/>
                  <a:p>
                    <a:fld id="{40F72698-C1C9-477B-BDAA-3A9E5DAE03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E6B-4BAA-9150-EDC5B802ECF2}"/>
                </c:ext>
              </c:extLst>
            </c:dLbl>
            <c:dLbl>
              <c:idx val="18"/>
              <c:layout>
                <c:manualLayout>
                  <c:x val="-2.3666216591423907E-2"/>
                  <c:y val="-5.713745516570571E-2"/>
                </c:manualLayout>
              </c:layout>
              <c:tx>
                <c:rich>
                  <a:bodyPr/>
                  <a:lstStyle/>
                  <a:p>
                    <a:fld id="{D9D2D5AC-7391-451D-B7BF-C8E7896EC0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E6B-4BAA-9150-EDC5B802ECF2}"/>
                </c:ext>
              </c:extLst>
            </c:dLbl>
            <c:dLbl>
              <c:idx val="19"/>
              <c:layout>
                <c:manualLayout>
                  <c:x val="-3.4566833836529205E-2"/>
                  <c:y val="-0.18044302631392478"/>
                </c:manualLayout>
              </c:layout>
              <c:tx>
                <c:rich>
                  <a:bodyPr/>
                  <a:lstStyle/>
                  <a:p>
                    <a:fld id="{98CB702A-5590-46EA-A28D-14858A12FF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E6B-4BAA-9150-EDC5B802ECF2}"/>
                </c:ext>
              </c:extLst>
            </c:dLbl>
            <c:dLbl>
              <c:idx val="20"/>
              <c:layout>
                <c:manualLayout>
                  <c:x val="-4.0016113011700195E-2"/>
                  <c:y val="-9.0188676710964352E-2"/>
                </c:manualLayout>
              </c:layout>
              <c:tx>
                <c:rich>
                  <a:bodyPr/>
                  <a:lstStyle/>
                  <a:p>
                    <a:fld id="{43184CC7-7C58-4041-A234-BD5E56A84F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E6B-4BAA-9150-EDC5B802ECF2}"/>
                </c:ext>
              </c:extLst>
            </c:dLbl>
            <c:dLbl>
              <c:idx val="21"/>
              <c:layout>
                <c:manualLayout>
                  <c:x val="9.0876371059499094E-3"/>
                  <c:y val="-0.11483334379384567"/>
                </c:manualLayout>
              </c:layout>
              <c:tx>
                <c:rich>
                  <a:bodyPr/>
                  <a:lstStyle/>
                  <a:p>
                    <a:fld id="{E11C1930-01B2-4BD9-A582-711AD29CCA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E6B-4BAA-9150-EDC5B802ECF2}"/>
                </c:ext>
              </c:extLst>
            </c:dLbl>
            <c:dLbl>
              <c:idx val="22"/>
              <c:layout>
                <c:manualLayout>
                  <c:x val="-3.5221277317308307E-2"/>
                  <c:y val="-7.378627384935206E-2"/>
                </c:manualLayout>
              </c:layout>
              <c:tx>
                <c:rich>
                  <a:bodyPr/>
                  <a:lstStyle/>
                  <a:p>
                    <a:fld id="{33ACCB3E-4339-4F41-925F-5F94A13500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E6B-4BAA-9150-EDC5B802ECF2}"/>
                </c:ext>
              </c:extLst>
            </c:dLbl>
            <c:dLbl>
              <c:idx val="23"/>
              <c:layout>
                <c:manualLayout>
                  <c:x val="-2.0438228081215735E-2"/>
                  <c:y val="-5.6351814422614756E-2"/>
                </c:manualLayout>
              </c:layout>
              <c:tx>
                <c:rich>
                  <a:bodyPr/>
                  <a:lstStyle/>
                  <a:p>
                    <a:fld id="{39F0320B-FED7-4D90-A26E-17D4321CE0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E6B-4BAA-9150-EDC5B802ECF2}"/>
                </c:ext>
              </c:extLst>
            </c:dLbl>
            <c:dLbl>
              <c:idx val="24"/>
              <c:layout>
                <c:manualLayout>
                  <c:x val="-2.3335719370814873E-2"/>
                  <c:y val="-4.2266250249484869E-2"/>
                </c:manualLayout>
              </c:layout>
              <c:tx>
                <c:rich>
                  <a:bodyPr/>
                  <a:lstStyle/>
                  <a:p>
                    <a:fld id="{17948DD5-E743-4F58-BF8B-C1F59AD7D7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E6B-4BAA-9150-EDC5B802ECF2}"/>
                </c:ext>
              </c:extLst>
            </c:dLbl>
            <c:dLbl>
              <c:idx val="25"/>
              <c:layout>
                <c:manualLayout>
                  <c:x val="-3.5518389696865091E-2"/>
                  <c:y val="-8.3627715566319441E-2"/>
                </c:manualLayout>
              </c:layout>
              <c:tx>
                <c:rich>
                  <a:bodyPr/>
                  <a:lstStyle/>
                  <a:p>
                    <a:fld id="{4F87904E-B827-4EF3-A60E-E632051C17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E6B-4BAA-9150-EDC5B802ECF2}"/>
                </c:ext>
              </c:extLst>
            </c:dLbl>
            <c:dLbl>
              <c:idx val="26"/>
              <c:layout>
                <c:manualLayout>
                  <c:x val="-3.2896489980086666E-2"/>
                  <c:y val="-5.1508960820810655E-2"/>
                </c:manualLayout>
              </c:layout>
              <c:tx>
                <c:rich>
                  <a:bodyPr/>
                  <a:lstStyle/>
                  <a:p>
                    <a:fld id="{7F762994-6361-490F-81A1-EA0A0420BB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E6B-4BAA-9150-EDC5B802ECF2}"/>
                </c:ext>
              </c:extLst>
            </c:dLbl>
            <c:dLbl>
              <c:idx val="27"/>
              <c:layout>
                <c:manualLayout>
                  <c:x val="1.9649930337805498E-2"/>
                  <c:y val="2.9029083139494659E-3"/>
                </c:manualLayout>
              </c:layout>
              <c:tx>
                <c:rich>
                  <a:bodyPr/>
                  <a:lstStyle/>
                  <a:p>
                    <a:fld id="{E8FEC1D2-48A6-44A1-AE1C-F5ADE2086A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444-40F9-82EE-DA34DCFA4AE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B5F258D-9364-4AB8-9FA6-A3A58D5BCD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444-40F9-82EE-DA34DCFA4AE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Sheet2!$L$4:$L$32</c:f>
              <c:numCache>
                <c:formatCode>General</c:formatCode>
                <c:ptCount val="29"/>
                <c:pt idx="0">
                  <c:v>2.7776107699999999</c:v>
                </c:pt>
                <c:pt idx="1">
                  <c:v>8.0853224800000003</c:v>
                </c:pt>
                <c:pt idx="2">
                  <c:v>2.4638409999999999</c:v>
                </c:pt>
                <c:pt idx="3">
                  <c:v>43.322783100000002</c:v>
                </c:pt>
                <c:pt idx="4">
                  <c:v>5.9813479000000003</c:v>
                </c:pt>
                <c:pt idx="5">
                  <c:v>23.395095999999999</c:v>
                </c:pt>
                <c:pt idx="6">
                  <c:v>14.002660000000001</c:v>
                </c:pt>
                <c:pt idx="7">
                  <c:v>22.455244</c:v>
                </c:pt>
                <c:pt idx="8">
                  <c:v>2.666601</c:v>
                </c:pt>
                <c:pt idx="9">
                  <c:v>13.884053</c:v>
                </c:pt>
                <c:pt idx="10">
                  <c:v>15.089827</c:v>
                </c:pt>
                <c:pt idx="11">
                  <c:v>23.792390999999999</c:v>
                </c:pt>
                <c:pt idx="12">
                  <c:v>27.697690000000001</c:v>
                </c:pt>
                <c:pt idx="13">
                  <c:v>48.669159999999998</c:v>
                </c:pt>
                <c:pt idx="14">
                  <c:v>2.5593515600000001</c:v>
                </c:pt>
                <c:pt idx="15">
                  <c:v>2.5871780000000002</c:v>
                </c:pt>
                <c:pt idx="16">
                  <c:v>3.4140619999999999</c:v>
                </c:pt>
                <c:pt idx="17">
                  <c:v>10.0586</c:v>
                </c:pt>
                <c:pt idx="18">
                  <c:v>3.463644511</c:v>
                </c:pt>
                <c:pt idx="19">
                  <c:v>40.898479999999999</c:v>
                </c:pt>
                <c:pt idx="20">
                  <c:v>29.356120000000001</c:v>
                </c:pt>
                <c:pt idx="21">
                  <c:v>38.188184999999997</c:v>
                </c:pt>
                <c:pt idx="22">
                  <c:v>47.622478999999998</c:v>
                </c:pt>
                <c:pt idx="23">
                  <c:v>20.71397</c:v>
                </c:pt>
                <c:pt idx="24">
                  <c:v>4.5417662500000002</c:v>
                </c:pt>
                <c:pt idx="25">
                  <c:v>3.2851210000000002</c:v>
                </c:pt>
                <c:pt idx="26">
                  <c:v>2.6089975193999999</c:v>
                </c:pt>
                <c:pt idx="27">
                  <c:v>2.7469343359999998</c:v>
                </c:pt>
                <c:pt idx="28">
                  <c:v>21.144933368</c:v>
                </c:pt>
              </c:numCache>
            </c:numRef>
          </c:xVal>
          <c:yVal>
            <c:numRef>
              <c:f>Sheet2!$M$4:$M$32</c:f>
              <c:numCache>
                <c:formatCode>General</c:formatCode>
                <c:ptCount val="29"/>
                <c:pt idx="0">
                  <c:v>6.8084162199999998</c:v>
                </c:pt>
                <c:pt idx="1">
                  <c:v>4.3120110000000001E-3</c:v>
                </c:pt>
                <c:pt idx="2">
                  <c:v>17796.805366000001</c:v>
                </c:pt>
                <c:pt idx="3">
                  <c:v>638.17326800000001</c:v>
                </c:pt>
                <c:pt idx="4">
                  <c:v>1659.8943999999999</c:v>
                </c:pt>
                <c:pt idx="5">
                  <c:v>0.58409630000000001</c:v>
                </c:pt>
                <c:pt idx="6">
                  <c:v>528.88315</c:v>
                </c:pt>
                <c:pt idx="7">
                  <c:v>2846.1346720000001</c:v>
                </c:pt>
                <c:pt idx="8">
                  <c:v>9.1169019999999996</c:v>
                </c:pt>
                <c:pt idx="9">
                  <c:v>65.714349999999996</c:v>
                </c:pt>
                <c:pt idx="10">
                  <c:v>6.0789260000000001E-3</c:v>
                </c:pt>
                <c:pt idx="11">
                  <c:v>10.8599529</c:v>
                </c:pt>
                <c:pt idx="12">
                  <c:v>0.11266959999999999</c:v>
                </c:pt>
                <c:pt idx="13">
                  <c:v>0.40033160000000001</c:v>
                </c:pt>
                <c:pt idx="14">
                  <c:v>3.8963030000000002E-4</c:v>
                </c:pt>
                <c:pt idx="15">
                  <c:v>0.1321</c:v>
                </c:pt>
                <c:pt idx="16">
                  <c:v>5.5177980000000001E-2</c:v>
                </c:pt>
                <c:pt idx="17">
                  <c:v>9.2468510000000004E-2</c:v>
                </c:pt>
                <c:pt idx="18">
                  <c:v>5074.5722699999997</c:v>
                </c:pt>
                <c:pt idx="19">
                  <c:v>2263.2665999999999</c:v>
                </c:pt>
                <c:pt idx="20">
                  <c:v>529.40359999999998</c:v>
                </c:pt>
                <c:pt idx="21">
                  <c:v>2077.9304000000002</c:v>
                </c:pt>
                <c:pt idx="22">
                  <c:v>14.073079999999999</c:v>
                </c:pt>
                <c:pt idx="23">
                  <c:v>26282.611700000001</c:v>
                </c:pt>
                <c:pt idx="24">
                  <c:v>34983.393669999998</c:v>
                </c:pt>
                <c:pt idx="25">
                  <c:v>1.3585097E-4</c:v>
                </c:pt>
                <c:pt idx="26">
                  <c:v>106.07810000000001</c:v>
                </c:pt>
                <c:pt idx="27">
                  <c:v>788.80179999999996</c:v>
                </c:pt>
                <c:pt idx="28">
                  <c:v>9.0943489999999994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Sheet2!$A$4:$A$32</c15:f>
                <c15:dlblRangeCache>
                  <c:ptCount val="29"/>
                  <c:pt idx="0">
                    <c:v>VLD_tot</c:v>
                  </c:pt>
                  <c:pt idx="1">
                    <c:v>Cap_full</c:v>
                  </c:pt>
                  <c:pt idx="2">
                    <c:v>Stomata_density</c:v>
                  </c:pt>
                  <c:pt idx="3">
                    <c:v>Amax</c:v>
                  </c:pt>
                  <c:pt idx="4">
                    <c:v>Trich_dens</c:v>
                  </c:pt>
                  <c:pt idx="5">
                    <c:v>IAStot/leaf</c:v>
                  </c:pt>
                  <c:pt idx="6">
                    <c:v>Epid_aba</c:v>
                  </c:pt>
                  <c:pt idx="7">
                    <c:v>Epid_ada</c:v>
                  </c:pt>
                  <c:pt idx="8">
                    <c:v>VLD_min</c:v>
                  </c:pt>
                  <c:pt idx="9">
                    <c:v>RWC_loss</c:v>
                  </c:pt>
                  <c:pt idx="10">
                    <c:v>Chl.pal</c:v>
                  </c:pt>
                  <c:pt idx="11">
                    <c:v>Huber</c:v>
                  </c:pt>
                  <c:pt idx="12">
                    <c:v>Xylem_area</c:v>
                  </c:pt>
                  <c:pt idx="13">
                    <c:v>Xylem_diam</c:v>
                  </c:pt>
                  <c:pt idx="14">
                    <c:v>X3rd_width</c:v>
                  </c:pt>
                  <c:pt idx="15">
                    <c:v>Osmotic_full</c:v>
                  </c:pt>
                  <c:pt idx="16">
                    <c:v>Pot_loss</c:v>
                  </c:pt>
                  <c:pt idx="17">
                    <c:v>P_SA.V</c:v>
                  </c:pt>
                  <c:pt idx="18">
                    <c:v>P_thick</c:v>
                  </c:pt>
                  <c:pt idx="19">
                    <c:v>P_Amex.A</c:v>
                  </c:pt>
                  <c:pt idx="20">
                    <c:v>S_Amex.A</c:v>
                  </c:pt>
                  <c:pt idx="21">
                    <c:v>H_arml</c:v>
                  </c:pt>
                  <c:pt idx="22">
                    <c:v>H_armnum</c:v>
                  </c:pt>
                  <c:pt idx="23">
                    <c:v>LMA</c:v>
                  </c:pt>
                  <c:pt idx="24">
                    <c:v>Thick</c:v>
                  </c:pt>
                  <c:pt idx="25">
                    <c:v>Guard Cell</c:v>
                  </c:pt>
                  <c:pt idx="26">
                    <c:v>Genome Size</c:v>
                  </c:pt>
                  <c:pt idx="27">
                    <c:v>Chromosome Count</c:v>
                  </c:pt>
                  <c:pt idx="28">
                    <c:v>Layer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7E6B-4BAA-9150-EDC5B802E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13336"/>
        <c:axId val="540713656"/>
      </c:scatterChart>
      <c:valAx>
        <c:axId val="54071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656"/>
        <c:crosses val="autoZero"/>
        <c:crossBetween val="midCat"/>
      </c:valAx>
      <c:valAx>
        <c:axId val="540713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89458</xdr:colOff>
      <xdr:row>2</xdr:row>
      <xdr:rowOff>171344</xdr:rowOff>
    </xdr:from>
    <xdr:to>
      <xdr:col>26</xdr:col>
      <xdr:colOff>97129</xdr:colOff>
      <xdr:row>24</xdr:row>
      <xdr:rowOff>6462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B2395-D082-48CB-A032-517E08ABF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138287</xdr:colOff>
      <xdr:row>24</xdr:row>
      <xdr:rowOff>140291</xdr:rowOff>
    </xdr:from>
    <xdr:to>
      <xdr:col>26</xdr:col>
      <xdr:colOff>515222</xdr:colOff>
      <xdr:row>38</xdr:row>
      <xdr:rowOff>140292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F9F32-70DD-47FC-9558-BB2B002C9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296334</xdr:colOff>
      <xdr:row>3</xdr:row>
      <xdr:rowOff>5780</xdr:rowOff>
    </xdr:from>
    <xdr:to>
      <xdr:col>46</xdr:col>
      <xdr:colOff>152400</xdr:colOff>
      <xdr:row>63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89CF50-76C4-4097-8C71-732E63818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B87C-976A-4250-AC73-55122F5E7EA9}">
  <dimension ref="A1:AO79"/>
  <sheetViews>
    <sheetView zoomScale="69" zoomScaleNormal="70" workbookViewId="0">
      <pane xSplit="1" topLeftCell="AI1" activePane="topRight" state="frozen"/>
      <selection pane="topRight" activeCell="B4" sqref="B4"/>
    </sheetView>
  </sheetViews>
  <sheetFormatPr defaultRowHeight="14.4" x14ac:dyDescent="0.3"/>
  <cols>
    <col min="1" max="1" width="23.88671875" style="1" customWidth="1"/>
    <col min="2" max="2" width="15.109375" style="4" customWidth="1"/>
    <col min="3" max="3" width="16" style="1" customWidth="1"/>
    <col min="4" max="4" width="9.6640625" style="3" customWidth="1"/>
    <col min="5" max="6" width="8.88671875" style="3"/>
    <col min="7" max="7" width="11.44140625" style="3" customWidth="1"/>
    <col min="8" max="8" width="12.33203125" style="3" customWidth="1"/>
    <col min="9" max="9" width="9.109375" style="3" customWidth="1"/>
    <col min="10" max="10" width="10.88671875" style="2" customWidth="1"/>
    <col min="11" max="11" width="13.109375" style="2" customWidth="1"/>
    <col min="12" max="12" width="10" style="2" customWidth="1"/>
    <col min="13" max="13" width="10.33203125" style="2" customWidth="1"/>
    <col min="14" max="14" width="10.88671875" style="2" customWidth="1"/>
    <col min="15" max="15" width="10.44140625" style="2" customWidth="1"/>
    <col min="16" max="16" width="13.6640625" style="2" customWidth="1"/>
    <col min="17" max="32" width="8.88671875" style="1"/>
    <col min="33" max="33" width="8.88671875" style="6"/>
    <col min="34" max="38" width="8.88671875" style="1"/>
    <col min="39" max="39" width="8.88671875" style="6"/>
  </cols>
  <sheetData>
    <row r="1" spans="1:41" x14ac:dyDescent="0.3">
      <c r="A1" s="11" t="s">
        <v>23</v>
      </c>
      <c r="B1" s="11" t="s">
        <v>24</v>
      </c>
      <c r="C1" s="11" t="s">
        <v>290</v>
      </c>
      <c r="D1" s="7" t="s">
        <v>95</v>
      </c>
      <c r="E1" s="7" t="s">
        <v>95</v>
      </c>
      <c r="F1" s="7" t="s">
        <v>321</v>
      </c>
      <c r="G1" s="7" t="s">
        <v>291</v>
      </c>
      <c r="H1" s="7" t="s">
        <v>292</v>
      </c>
      <c r="I1" s="12" t="s">
        <v>134</v>
      </c>
      <c r="J1" s="12" t="s">
        <v>135</v>
      </c>
      <c r="K1" s="12" t="s">
        <v>136</v>
      </c>
      <c r="L1" s="12" t="s">
        <v>137</v>
      </c>
      <c r="M1" s="12" t="s">
        <v>138</v>
      </c>
      <c r="N1" s="12" t="s">
        <v>139</v>
      </c>
      <c r="O1" s="12" t="s">
        <v>140</v>
      </c>
      <c r="P1" s="12" t="s">
        <v>96</v>
      </c>
      <c r="Q1" s="10" t="s">
        <v>146</v>
      </c>
      <c r="R1" s="10" t="s">
        <v>318</v>
      </c>
      <c r="S1" s="29" t="s">
        <v>145</v>
      </c>
      <c r="T1" s="29" t="s">
        <v>144</v>
      </c>
      <c r="U1" s="10" t="s">
        <v>142</v>
      </c>
      <c r="V1" s="29" t="s">
        <v>143</v>
      </c>
      <c r="W1" s="10" t="s">
        <v>147</v>
      </c>
      <c r="X1" s="10" t="s">
        <v>148</v>
      </c>
      <c r="Y1" s="10" t="s">
        <v>149</v>
      </c>
      <c r="Z1" s="9" t="s">
        <v>155</v>
      </c>
      <c r="AA1" s="9" t="s">
        <v>156</v>
      </c>
      <c r="AB1" s="9" t="s">
        <v>157</v>
      </c>
      <c r="AC1" s="9" t="s">
        <v>158</v>
      </c>
      <c r="AD1" s="9" t="s">
        <v>159</v>
      </c>
      <c r="AE1" s="9" t="s">
        <v>160</v>
      </c>
      <c r="AF1" s="9" t="s">
        <v>161</v>
      </c>
      <c r="AG1" s="9" t="s">
        <v>162</v>
      </c>
      <c r="AH1" s="10" t="s">
        <v>165</v>
      </c>
      <c r="AI1" s="10" t="s">
        <v>166</v>
      </c>
      <c r="AJ1" s="10" t="s">
        <v>167</v>
      </c>
      <c r="AK1" s="10" t="s">
        <v>176</v>
      </c>
      <c r="AL1" s="10" t="s">
        <v>178</v>
      </c>
      <c r="AM1" s="10" t="s">
        <v>177</v>
      </c>
      <c r="AN1" s="40" t="s">
        <v>319</v>
      </c>
      <c r="AO1" s="40" t="s">
        <v>320</v>
      </c>
    </row>
    <row r="2" spans="1:41" x14ac:dyDescent="0.3">
      <c r="A2" s="13" t="s">
        <v>245</v>
      </c>
      <c r="B2" s="14" t="s">
        <v>108</v>
      </c>
      <c r="C2" s="14" t="s">
        <v>7</v>
      </c>
      <c r="D2" s="38" t="s">
        <v>130</v>
      </c>
      <c r="E2" s="15">
        <v>2</v>
      </c>
      <c r="F2" s="15">
        <v>0</v>
      </c>
      <c r="G2" s="30">
        <v>3712.1491237286828</v>
      </c>
      <c r="H2" s="18"/>
      <c r="I2" s="17">
        <v>45.603223149999998</v>
      </c>
      <c r="J2" s="17">
        <v>25.655071880000001</v>
      </c>
      <c r="K2" s="17">
        <v>0.18391211268913801</v>
      </c>
      <c r="L2" s="17">
        <v>7.3890977690000001</v>
      </c>
      <c r="M2" s="17">
        <v>18.59883451</v>
      </c>
      <c r="N2" s="17">
        <v>41.458814910000001</v>
      </c>
      <c r="O2" s="17">
        <v>152.74130859999997</v>
      </c>
      <c r="P2" s="17">
        <v>12.812819602499999</v>
      </c>
      <c r="Q2" s="41">
        <v>144.564585425904</v>
      </c>
      <c r="R2" s="41"/>
      <c r="S2" s="6">
        <v>13.6101805826</v>
      </c>
      <c r="T2" s="6">
        <v>12.231324413799999</v>
      </c>
      <c r="U2" s="6">
        <v>0.36698990892498928</v>
      </c>
      <c r="V2" s="6"/>
      <c r="W2" s="33"/>
      <c r="X2" s="33"/>
      <c r="Y2" s="30">
        <v>1.4613492640391681E-2</v>
      </c>
      <c r="AK2">
        <v>5.1563950858291561</v>
      </c>
      <c r="AL2"/>
      <c r="AM2" s="35">
        <v>4.839215990197407</v>
      </c>
    </row>
    <row r="3" spans="1:41" x14ac:dyDescent="0.3">
      <c r="A3" s="19" t="s">
        <v>263</v>
      </c>
      <c r="B3" s="6" t="s">
        <v>16</v>
      </c>
      <c r="C3" s="6" t="s">
        <v>112</v>
      </c>
      <c r="D3" s="20" t="s">
        <v>129</v>
      </c>
      <c r="E3" s="21">
        <v>1</v>
      </c>
      <c r="F3" s="21">
        <v>1</v>
      </c>
      <c r="G3" s="30">
        <v>3041.6287372592205</v>
      </c>
      <c r="H3" s="30">
        <v>10287.331999384047</v>
      </c>
      <c r="I3" s="22">
        <v>26.378756280000001</v>
      </c>
      <c r="J3" s="22">
        <v>28.930547690000001</v>
      </c>
      <c r="K3" s="22">
        <v>0.29566740307399431</v>
      </c>
      <c r="L3" s="22">
        <v>14.524447439999999</v>
      </c>
      <c r="M3" s="22">
        <v>13.672339879999999</v>
      </c>
      <c r="N3" s="22">
        <v>50.114069739999998</v>
      </c>
      <c r="O3" s="22">
        <v>154.44735520866669</v>
      </c>
      <c r="P3" s="23">
        <v>12.176377965148488</v>
      </c>
      <c r="S3" s="6">
        <v>8.3896822964444429</v>
      </c>
      <c r="T3" s="6">
        <v>12.411348199999999</v>
      </c>
      <c r="U3" s="6">
        <v>0.23146102515292211</v>
      </c>
      <c r="V3" s="6">
        <v>68.19329759309737</v>
      </c>
      <c r="W3" s="32">
        <v>7.6342782092249992</v>
      </c>
      <c r="X3" s="32">
        <v>3.4</v>
      </c>
      <c r="Y3" s="30">
        <v>6.5221578999866678E-2</v>
      </c>
      <c r="AH3"/>
      <c r="AI3"/>
      <c r="AJ3"/>
    </row>
    <row r="4" spans="1:41" x14ac:dyDescent="0.3">
      <c r="A4" s="19" t="s">
        <v>262</v>
      </c>
      <c r="B4" s="6" t="s">
        <v>108</v>
      </c>
      <c r="C4" s="6" t="s">
        <v>112</v>
      </c>
      <c r="D4" s="20" t="s">
        <v>129</v>
      </c>
      <c r="E4" s="21">
        <v>0</v>
      </c>
      <c r="F4" s="21">
        <v>0</v>
      </c>
      <c r="G4" s="30">
        <v>2842.6386550002126</v>
      </c>
      <c r="H4" s="30">
        <v>9848.7028459092744</v>
      </c>
      <c r="I4" s="22">
        <v>29.98925229</v>
      </c>
      <c r="J4" s="22">
        <v>25.800950570000001</v>
      </c>
      <c r="K4" s="22">
        <v>0.28863076685824907</v>
      </c>
      <c r="L4" s="22">
        <v>15.014808629999999</v>
      </c>
      <c r="M4" s="22">
        <v>16.964658029999999</v>
      </c>
      <c r="N4" s="22">
        <v>54.156007340000002</v>
      </c>
      <c r="O4" s="22">
        <v>199.06559769650002</v>
      </c>
      <c r="P4" s="23">
        <v>13.356195651655808</v>
      </c>
      <c r="S4" s="6">
        <v>12.194388536333333</v>
      </c>
      <c r="T4" s="6">
        <v>19.936710307000002</v>
      </c>
      <c r="U4" s="6">
        <v>0.2442182562940273</v>
      </c>
      <c r="V4" s="6"/>
      <c r="W4" s="32">
        <v>7.5656959725083324</v>
      </c>
      <c r="X4" s="32">
        <v>3.4</v>
      </c>
      <c r="Y4" s="30">
        <v>3.7257700672705035E-2</v>
      </c>
      <c r="AH4"/>
      <c r="AI4"/>
      <c r="AJ4"/>
      <c r="AO4">
        <v>18</v>
      </c>
    </row>
    <row r="5" spans="1:41" x14ac:dyDescent="0.3">
      <c r="A5" s="19" t="s">
        <v>261</v>
      </c>
      <c r="B5" s="6" t="s">
        <v>108</v>
      </c>
      <c r="C5" s="6" t="s">
        <v>113</v>
      </c>
      <c r="D5" s="20" t="s">
        <v>130</v>
      </c>
      <c r="E5" s="20">
        <v>2</v>
      </c>
      <c r="F5" s="20">
        <v>0</v>
      </c>
      <c r="G5" s="30">
        <v>5910.4431917625861</v>
      </c>
      <c r="H5" s="30">
        <f>AVERAGE(G5:G5)</f>
        <v>5910.4431917625861</v>
      </c>
      <c r="I5" s="22">
        <v>133.59788979999999</v>
      </c>
      <c r="J5" s="22">
        <v>14.04829383</v>
      </c>
      <c r="K5" s="22">
        <v>0.28634231920615483</v>
      </c>
      <c r="L5" s="22">
        <v>19.306667170000001</v>
      </c>
      <c r="M5" s="22">
        <v>14.48517535</v>
      </c>
      <c r="N5" s="22">
        <v>132.86494709999999</v>
      </c>
      <c r="O5" s="22">
        <v>312.5500345268</v>
      </c>
      <c r="P5" s="22">
        <v>19.943225174227074</v>
      </c>
      <c r="Q5" s="41">
        <v>294.94540132838006</v>
      </c>
      <c r="R5" s="41"/>
      <c r="S5" s="6">
        <v>15.170236640999999</v>
      </c>
      <c r="T5" s="6">
        <v>21.406853263999999</v>
      </c>
      <c r="U5" s="6">
        <v>0.24613890219092202</v>
      </c>
      <c r="V5" s="6">
        <v>112.23043286672669</v>
      </c>
      <c r="W5" s="6">
        <v>0</v>
      </c>
      <c r="X5" s="6">
        <v>0</v>
      </c>
      <c r="Y5" s="30">
        <v>6.7145463452363482E-2</v>
      </c>
      <c r="AH5"/>
      <c r="AI5"/>
      <c r="AJ5"/>
      <c r="AK5">
        <v>6.2675792173284535</v>
      </c>
      <c r="AL5"/>
      <c r="AM5" s="35">
        <v>5.8416358013732648</v>
      </c>
      <c r="AN5">
        <v>8.83</v>
      </c>
      <c r="AO5">
        <v>18</v>
      </c>
    </row>
    <row r="6" spans="1:41" x14ac:dyDescent="0.3">
      <c r="A6" s="19" t="s">
        <v>260</v>
      </c>
      <c r="B6" s="6" t="s">
        <v>108</v>
      </c>
      <c r="C6" s="6" t="s">
        <v>112</v>
      </c>
      <c r="D6" s="20" t="s">
        <v>129</v>
      </c>
      <c r="E6" s="20">
        <v>0</v>
      </c>
      <c r="F6" s="20">
        <v>0</v>
      </c>
      <c r="G6" s="30">
        <v>2600.6877118984276</v>
      </c>
      <c r="H6" s="30">
        <v>6874.1976282639789</v>
      </c>
      <c r="I6" s="22">
        <v>36.975597409999999</v>
      </c>
      <c r="J6" s="22">
        <v>20.569255210000001</v>
      </c>
      <c r="K6" s="22">
        <v>0.37832600293696417</v>
      </c>
      <c r="L6" s="22">
        <v>9.1297632150000005</v>
      </c>
      <c r="M6" s="22">
        <v>8.0321127899999993</v>
      </c>
      <c r="N6" s="22">
        <v>33.62814332</v>
      </c>
      <c r="O6" s="22">
        <v>116.05748370588235</v>
      </c>
      <c r="P6" s="22">
        <v>7.3995812848</v>
      </c>
      <c r="S6" s="6">
        <v>9.5580568750000001</v>
      </c>
      <c r="T6" s="6">
        <v>13.206532291666669</v>
      </c>
      <c r="U6" s="6">
        <v>0.26167503518774021</v>
      </c>
      <c r="V6" s="6">
        <v>54.471069913480186</v>
      </c>
      <c r="W6" s="30">
        <v>21.954640919799999</v>
      </c>
      <c r="X6" s="30">
        <v>2</v>
      </c>
      <c r="Y6" s="30">
        <v>4.312004803522744E-2</v>
      </c>
      <c r="Z6">
        <v>-1.142343273202487</v>
      </c>
      <c r="AA6">
        <v>-1.4833375475361703</v>
      </c>
      <c r="AB6">
        <v>87.797191479370653</v>
      </c>
      <c r="AC6">
        <v>8.2751735614561395E-2</v>
      </c>
      <c r="AD6">
        <v>0.20584817730280264</v>
      </c>
      <c r="AE6">
        <v>4.4927333333333326E-2</v>
      </c>
      <c r="AF6">
        <v>0.34838066666666667</v>
      </c>
      <c r="AG6" s="34">
        <v>0.84564355811610215</v>
      </c>
      <c r="AH6">
        <v>6.855536702829621</v>
      </c>
      <c r="AI6">
        <v>9.1359682949468386</v>
      </c>
      <c r="AJ6" t="s">
        <v>175</v>
      </c>
      <c r="AK6">
        <v>5.3211255138455957</v>
      </c>
      <c r="AL6">
        <v>2.0076666666666666E-2</v>
      </c>
      <c r="AM6" s="34">
        <v>5.7246068557533532</v>
      </c>
      <c r="AO6">
        <v>18</v>
      </c>
    </row>
    <row r="7" spans="1:41" x14ac:dyDescent="0.3">
      <c r="A7" s="19" t="s">
        <v>259</v>
      </c>
      <c r="B7" s="6" t="s">
        <v>16</v>
      </c>
      <c r="C7" s="6" t="s">
        <v>112</v>
      </c>
      <c r="D7" s="20" t="s">
        <v>129</v>
      </c>
      <c r="E7" s="21">
        <v>1</v>
      </c>
      <c r="F7" s="21">
        <v>1</v>
      </c>
      <c r="G7" s="30">
        <v>2860.420799025429</v>
      </c>
      <c r="H7" s="30">
        <v>9215.4097848711936</v>
      </c>
      <c r="I7" s="22">
        <v>30.70460739</v>
      </c>
      <c r="J7" s="22">
        <v>25.770051030000001</v>
      </c>
      <c r="K7" s="22">
        <v>0.31039539919927717</v>
      </c>
      <c r="L7" s="22">
        <v>24.78099593</v>
      </c>
      <c r="M7" s="22">
        <v>14.50075562</v>
      </c>
      <c r="N7" s="22">
        <v>82.214323930000006</v>
      </c>
      <c r="O7" s="22">
        <v>209.36554473783335</v>
      </c>
      <c r="P7" s="23">
        <v>15.633778308421158</v>
      </c>
      <c r="S7" s="6">
        <v>8.2049158651666669</v>
      </c>
      <c r="T7" s="6">
        <v>9.6599934401666676</v>
      </c>
      <c r="U7" s="6">
        <v>0.2896051234566564</v>
      </c>
      <c r="V7" s="6">
        <v>63.896917618851852</v>
      </c>
      <c r="W7" s="32">
        <v>9.6566539261750002</v>
      </c>
      <c r="X7" s="32">
        <v>3.2</v>
      </c>
      <c r="Y7" s="30">
        <v>7.470593232796717E-2</v>
      </c>
      <c r="AH7"/>
      <c r="AI7"/>
      <c r="AJ7"/>
      <c r="AK7">
        <v>5.6522928391466856</v>
      </c>
      <c r="AL7"/>
      <c r="AM7" s="35">
        <v>5.3338542760005305</v>
      </c>
      <c r="AO7">
        <v>16</v>
      </c>
    </row>
    <row r="8" spans="1:41" x14ac:dyDescent="0.3">
      <c r="A8" s="19" t="s">
        <v>258</v>
      </c>
      <c r="B8" s="6" t="s">
        <v>110</v>
      </c>
      <c r="C8" s="6" t="s">
        <v>113</v>
      </c>
      <c r="D8" s="20" t="s">
        <v>129</v>
      </c>
      <c r="E8" s="20">
        <v>1</v>
      </c>
      <c r="F8" s="20">
        <v>1</v>
      </c>
      <c r="G8" s="30">
        <v>3700.7499050748766</v>
      </c>
      <c r="H8" s="30">
        <v>13338.792193088459</v>
      </c>
      <c r="I8" s="22">
        <v>34.59858423</v>
      </c>
      <c r="J8" s="22">
        <v>28.788373270000001</v>
      </c>
      <c r="K8" s="22">
        <v>0.27744265389893596</v>
      </c>
      <c r="L8" s="22">
        <v>16.908002979999999</v>
      </c>
      <c r="M8" s="22">
        <v>16.21728641</v>
      </c>
      <c r="N8" s="22">
        <v>63.434854100000003</v>
      </c>
      <c r="O8" s="22">
        <v>229.17123501433332</v>
      </c>
      <c r="P8" s="22">
        <v>13.713577761636083</v>
      </c>
      <c r="S8" s="6">
        <v>12.440653637166667</v>
      </c>
      <c r="T8" s="6">
        <v>27.945327894166663</v>
      </c>
      <c r="U8" s="6">
        <v>0.16636868556760523</v>
      </c>
      <c r="V8" s="6"/>
      <c r="W8" s="32">
        <v>11.152441810549998</v>
      </c>
      <c r="X8" s="32">
        <v>3.6</v>
      </c>
      <c r="Y8" s="30">
        <v>3.9990166246849736E-2</v>
      </c>
      <c r="AH8"/>
      <c r="AI8"/>
      <c r="AJ8"/>
    </row>
    <row r="9" spans="1:41" x14ac:dyDescent="0.3">
      <c r="A9" s="19" t="s">
        <v>257</v>
      </c>
      <c r="B9" s="6" t="s">
        <v>109</v>
      </c>
      <c r="C9" s="6" t="s">
        <v>111</v>
      </c>
      <c r="D9" s="20" t="s">
        <v>129</v>
      </c>
      <c r="E9" s="21">
        <v>0</v>
      </c>
      <c r="F9" s="21">
        <v>0</v>
      </c>
      <c r="G9" s="30">
        <v>3281.8464831126157</v>
      </c>
      <c r="H9" s="30">
        <v>11797.36281844756</v>
      </c>
      <c r="I9" s="22">
        <v>28.757398500000001</v>
      </c>
      <c r="J9" s="22">
        <v>27.527492120000002</v>
      </c>
      <c r="K9" s="22">
        <v>0.27818475476877802</v>
      </c>
      <c r="L9" s="22">
        <v>8.7111471819999995</v>
      </c>
      <c r="M9" s="22">
        <v>16.766746340000001</v>
      </c>
      <c r="N9" s="22">
        <v>33.234510729999997</v>
      </c>
      <c r="O9" s="22">
        <v>187.03910945166669</v>
      </c>
      <c r="P9" s="23">
        <v>11.328354989746114</v>
      </c>
      <c r="S9" s="6">
        <v>11.000303285500001</v>
      </c>
      <c r="T9" s="6">
        <v>16.436122974166668</v>
      </c>
      <c r="U9" s="6">
        <v>0.2380579353563331</v>
      </c>
      <c r="V9" s="6"/>
      <c r="W9" s="32">
        <v>12.761416305499999</v>
      </c>
      <c r="X9" s="32">
        <v>2</v>
      </c>
      <c r="Y9" s="30">
        <v>3.7884499557130809E-2</v>
      </c>
      <c r="AH9"/>
      <c r="AI9"/>
      <c r="AJ9"/>
    </row>
    <row r="10" spans="1:41" x14ac:dyDescent="0.3">
      <c r="A10" s="19" t="s">
        <v>256</v>
      </c>
      <c r="B10" s="6" t="s">
        <v>109</v>
      </c>
      <c r="C10" s="6" t="s">
        <v>111</v>
      </c>
      <c r="D10" s="20" t="s">
        <v>129</v>
      </c>
      <c r="E10" s="21">
        <v>1</v>
      </c>
      <c r="F10" s="21">
        <v>1</v>
      </c>
      <c r="G10" s="30">
        <v>7794.5977106661157</v>
      </c>
      <c r="H10" s="30">
        <v>38594.199951223796</v>
      </c>
      <c r="I10" s="22">
        <v>61.192557209999997</v>
      </c>
      <c r="J10" s="22">
        <v>37.926574359999996</v>
      </c>
      <c r="K10" s="22">
        <v>0.2019629302096726</v>
      </c>
      <c r="L10" s="22">
        <v>22.37484452</v>
      </c>
      <c r="M10" s="22">
        <v>17.34562407</v>
      </c>
      <c r="N10" s="22">
        <v>115.3891016</v>
      </c>
      <c r="O10" s="22">
        <v>374.83843628716664</v>
      </c>
      <c r="P10" s="23">
        <v>15.770614152781615</v>
      </c>
      <c r="S10" s="6">
        <v>10.066759758500002</v>
      </c>
      <c r="T10" s="6">
        <v>24.373283971666666</v>
      </c>
      <c r="U10" s="6">
        <v>0.35038481471593474</v>
      </c>
      <c r="V10" s="6"/>
      <c r="W10" s="32">
        <v>18.269778239475002</v>
      </c>
      <c r="X10" s="32">
        <v>4</v>
      </c>
      <c r="Y10" s="30">
        <v>5.1192237077879815E-2</v>
      </c>
      <c r="AH10"/>
      <c r="AI10"/>
      <c r="AJ10"/>
    </row>
    <row r="11" spans="1:41" x14ac:dyDescent="0.3">
      <c r="A11" s="19" t="s">
        <v>255</v>
      </c>
      <c r="B11" s="6" t="s">
        <v>118</v>
      </c>
      <c r="C11" s="6" t="s">
        <v>111</v>
      </c>
      <c r="D11" s="20" t="s">
        <v>129</v>
      </c>
      <c r="E11" s="21">
        <v>0</v>
      </c>
      <c r="F11" s="21">
        <v>0</v>
      </c>
      <c r="G11" s="30">
        <v>2331.6307267749635</v>
      </c>
      <c r="H11" s="30">
        <v>7233.5607105801046</v>
      </c>
      <c r="I11" s="22">
        <v>23.764523969999999</v>
      </c>
      <c r="J11" s="22">
        <v>23.81898588</v>
      </c>
      <c r="K11" s="22">
        <v>0.32233512928899782</v>
      </c>
      <c r="L11" s="22">
        <v>7.0479102180000002</v>
      </c>
      <c r="M11" s="22">
        <v>15.00734682</v>
      </c>
      <c r="N11" s="22">
        <v>23.011061529999999</v>
      </c>
      <c r="O11" s="22">
        <v>139.21212701816668</v>
      </c>
      <c r="P11" s="23">
        <v>10.260834669128553</v>
      </c>
      <c r="Q11" s="41">
        <v>244.30294281276733</v>
      </c>
      <c r="R11" s="41"/>
      <c r="S11" s="6">
        <v>9.4294240456666678</v>
      </c>
      <c r="T11" s="6">
        <v>13.508175410500002</v>
      </c>
      <c r="U11" s="6">
        <v>0.16863479066755482</v>
      </c>
      <c r="V11" s="6"/>
      <c r="W11" s="32">
        <v>7.590433016025</v>
      </c>
      <c r="X11" s="32">
        <v>2.8</v>
      </c>
      <c r="Y11" s="30">
        <v>3.1927805246269314E-2</v>
      </c>
      <c r="AH11"/>
      <c r="AI11"/>
      <c r="AJ11"/>
    </row>
    <row r="12" spans="1:41" x14ac:dyDescent="0.3">
      <c r="A12" s="19" t="s">
        <v>254</v>
      </c>
      <c r="B12" s="6" t="s">
        <v>108</v>
      </c>
      <c r="C12" s="6" t="s">
        <v>112</v>
      </c>
      <c r="D12" s="20" t="s">
        <v>129</v>
      </c>
      <c r="E12" s="20">
        <v>0</v>
      </c>
      <c r="F12" s="20">
        <v>0</v>
      </c>
      <c r="G12" s="30">
        <v>2228.1476165744907</v>
      </c>
      <c r="H12" s="30">
        <v>7233.6361907236151</v>
      </c>
      <c r="I12" s="22">
        <v>22.055314119999998</v>
      </c>
      <c r="J12" s="22">
        <v>24.057750460000001</v>
      </c>
      <c r="K12" s="22">
        <v>0.30802594409879691</v>
      </c>
      <c r="L12" s="22">
        <v>5.4330633449999999</v>
      </c>
      <c r="M12" s="22">
        <v>10.473778579999999</v>
      </c>
      <c r="N12" s="22">
        <v>18.94713067</v>
      </c>
      <c r="O12" s="22">
        <v>120.71135539999999</v>
      </c>
      <c r="P12" s="22">
        <v>11.633333333333335</v>
      </c>
      <c r="Q12" s="30">
        <v>155.8595069233368</v>
      </c>
      <c r="R12" s="30">
        <v>1.9975000000000014E-2</v>
      </c>
      <c r="S12" s="6">
        <v>16.308828333333331</v>
      </c>
      <c r="T12" s="6">
        <v>17.307684566666669</v>
      </c>
      <c r="U12" s="6">
        <v>0.17831901552835888</v>
      </c>
      <c r="V12" s="6">
        <v>60.127046829891349</v>
      </c>
      <c r="W12" s="30">
        <v>5.7354674961500001</v>
      </c>
      <c r="X12" s="30">
        <v>2.8</v>
      </c>
      <c r="Y12" s="30">
        <v>4.9144383072400065E-2</v>
      </c>
      <c r="Z12">
        <v>-1.0739578749291072</v>
      </c>
      <c r="AA12">
        <v>-1.4551325851980956</v>
      </c>
      <c r="AB12">
        <v>94.248983508311227</v>
      </c>
      <c r="AC12">
        <v>4.0642928182745799E-2</v>
      </c>
      <c r="AD12">
        <v>7.2406858900863874E-2</v>
      </c>
      <c r="AE12">
        <v>6.3666666666666663E-2</v>
      </c>
      <c r="AF12">
        <v>0.42649999999999993</v>
      </c>
      <c r="AG12" s="34">
        <v>1.4265652174246253</v>
      </c>
      <c r="AH12">
        <v>0.69908433482802079</v>
      </c>
      <c r="AI12">
        <v>0.79564276519876997</v>
      </c>
      <c r="AJ12" t="s">
        <v>168</v>
      </c>
      <c r="AK12">
        <v>5.7039900393007175</v>
      </c>
      <c r="AL12">
        <v>1.3523749999999998E-2</v>
      </c>
      <c r="AM12" s="34">
        <v>5.7283660651096966</v>
      </c>
      <c r="AN12">
        <v>24.23</v>
      </c>
      <c r="AO12">
        <v>72</v>
      </c>
    </row>
    <row r="13" spans="1:41" x14ac:dyDescent="0.3">
      <c r="A13" s="19" t="s">
        <v>253</v>
      </c>
      <c r="B13" s="6" t="s">
        <v>108</v>
      </c>
      <c r="C13" s="6" t="s">
        <v>111</v>
      </c>
      <c r="D13" s="20" t="s">
        <v>130</v>
      </c>
      <c r="E13" s="21">
        <v>2</v>
      </c>
      <c r="F13" s="21">
        <v>0</v>
      </c>
      <c r="G13" s="30">
        <v>5216.1549994604457</v>
      </c>
      <c r="H13" s="23"/>
      <c r="I13" s="22">
        <v>77.34635188</v>
      </c>
      <c r="J13" s="22">
        <v>21.925142229999999</v>
      </c>
      <c r="K13" s="22">
        <v>0.20061509602922747</v>
      </c>
      <c r="L13" s="22">
        <v>14.954908039999999</v>
      </c>
      <c r="M13" s="22">
        <v>13.505425069999999</v>
      </c>
      <c r="N13" s="22">
        <v>80.989016989999996</v>
      </c>
      <c r="O13" s="22">
        <v>250.03451554739996</v>
      </c>
      <c r="P13" s="23">
        <v>12.258577895667024</v>
      </c>
      <c r="Q13" s="41">
        <v>133.23201621073957</v>
      </c>
      <c r="R13" s="41">
        <v>2.2300000000000007E-2</v>
      </c>
      <c r="S13" s="6">
        <v>9.8384474462</v>
      </c>
      <c r="T13" s="6">
        <v>16.1824936744</v>
      </c>
      <c r="U13" s="6">
        <v>0.35661014966369881</v>
      </c>
      <c r="V13" s="6">
        <v>105.13305123179168</v>
      </c>
      <c r="W13" s="32">
        <v>0</v>
      </c>
      <c r="X13" s="32">
        <v>0</v>
      </c>
      <c r="Y13" s="30">
        <v>4.5360169133201525E-2</v>
      </c>
      <c r="AH13"/>
      <c r="AI13"/>
      <c r="AJ13"/>
      <c r="AK13">
        <v>5.2044973279125442</v>
      </c>
      <c r="AL13"/>
      <c r="AM13" s="35">
        <v>4.8499022057641037</v>
      </c>
      <c r="AN13">
        <v>10.74</v>
      </c>
      <c r="AO13">
        <v>36</v>
      </c>
    </row>
    <row r="14" spans="1:41" x14ac:dyDescent="0.3">
      <c r="A14" s="19" t="s">
        <v>252</v>
      </c>
      <c r="B14" s="6" t="s">
        <v>108</v>
      </c>
      <c r="C14" s="6" t="s">
        <v>112</v>
      </c>
      <c r="D14" s="20" t="s">
        <v>129</v>
      </c>
      <c r="E14" s="20">
        <v>0</v>
      </c>
      <c r="F14" s="20">
        <v>0</v>
      </c>
      <c r="G14" s="30">
        <v>5710.7881565680209</v>
      </c>
      <c r="H14" s="30">
        <v>26124.651671725693</v>
      </c>
      <c r="I14" s="22">
        <v>53.124881379999998</v>
      </c>
      <c r="J14" s="22">
        <v>29.81837492</v>
      </c>
      <c r="K14" s="22">
        <v>0.21859767659822735</v>
      </c>
      <c r="L14" s="22">
        <v>9.314587886</v>
      </c>
      <c r="M14" s="22">
        <v>11.569065760000001</v>
      </c>
      <c r="N14" s="22">
        <v>51.532774930000002</v>
      </c>
      <c r="O14" s="22">
        <v>176.05058306666666</v>
      </c>
      <c r="P14" s="22">
        <v>7.4982075434000013</v>
      </c>
      <c r="Q14" s="1">
        <v>215.46774738264099</v>
      </c>
      <c r="R14" s="1">
        <v>1.5000000000000008E-2</v>
      </c>
      <c r="S14" s="6">
        <v>15.093565621621616</v>
      </c>
      <c r="T14" s="6">
        <v>26.589927567567571</v>
      </c>
      <c r="U14" s="6">
        <v>0.37853872772582364</v>
      </c>
      <c r="V14" s="6">
        <v>70.026991913324593</v>
      </c>
      <c r="W14" s="30">
        <v>22.259099460916669</v>
      </c>
      <c r="X14" s="30">
        <v>2</v>
      </c>
      <c r="Y14" s="30">
        <v>3.1034464552431935E-2</v>
      </c>
      <c r="Z14">
        <v>-0.91950290487425046</v>
      </c>
      <c r="AA14">
        <v>-1.2819341684327257</v>
      </c>
      <c r="AB14">
        <v>88.041272252624367</v>
      </c>
      <c r="AC14">
        <v>9.9813344872383275E-2</v>
      </c>
      <c r="AD14">
        <v>0.17734983516940356</v>
      </c>
      <c r="AE14"/>
      <c r="AF14"/>
      <c r="AG14" s="34"/>
      <c r="AH14">
        <v>20.318547925162797</v>
      </c>
      <c r="AI14">
        <v>24.364934876911537</v>
      </c>
      <c r="AJ14" t="s">
        <v>170</v>
      </c>
      <c r="AK14">
        <v>5.3020490129647193</v>
      </c>
      <c r="AL14">
        <v>2.5077500000000003E-2</v>
      </c>
      <c r="AM14" s="34">
        <v>5.1204091812292445</v>
      </c>
      <c r="AN14">
        <v>5.47</v>
      </c>
      <c r="AO14">
        <v>18</v>
      </c>
    </row>
    <row r="15" spans="1:41" x14ac:dyDescent="0.3">
      <c r="A15" s="19" t="s">
        <v>251</v>
      </c>
      <c r="B15" s="6" t="s">
        <v>108</v>
      </c>
      <c r="C15" s="6" t="s">
        <v>112</v>
      </c>
      <c r="D15" s="20" t="s">
        <v>129</v>
      </c>
      <c r="E15" s="20">
        <v>0</v>
      </c>
      <c r="F15" s="20">
        <v>0</v>
      </c>
      <c r="G15" s="30">
        <v>1239.2662050851368</v>
      </c>
      <c r="H15" s="30">
        <v>2368.9931461746978</v>
      </c>
      <c r="I15" s="22">
        <v>16.77840879</v>
      </c>
      <c r="J15" s="22">
        <v>18.081414779999999</v>
      </c>
      <c r="K15" s="22">
        <v>0.52311937123688068</v>
      </c>
      <c r="L15" s="22">
        <v>8.317052425</v>
      </c>
      <c r="M15" s="22">
        <v>6.9752236810000001</v>
      </c>
      <c r="N15" s="22">
        <v>18.290030290000001</v>
      </c>
      <c r="O15" s="22">
        <v>110.33238285714286</v>
      </c>
      <c r="P15" s="22">
        <v>7.1919718291999999</v>
      </c>
      <c r="Q15" s="1">
        <v>185.2414724755152</v>
      </c>
      <c r="R15" s="1">
        <v>1.8500000000000003E-2</v>
      </c>
      <c r="S15" s="6">
        <v>11.453279343750003</v>
      </c>
      <c r="T15" s="6">
        <v>17.091707187500003</v>
      </c>
      <c r="U15" s="6">
        <v>0.32987209140328139</v>
      </c>
      <c r="V15" s="6">
        <v>53.993314595801813</v>
      </c>
      <c r="W15" s="30">
        <v>7.9071697350000001</v>
      </c>
      <c r="X15" s="30">
        <v>2.6666666666666665</v>
      </c>
      <c r="Y15" s="30">
        <v>4.8446037487661131E-2</v>
      </c>
      <c r="Z15">
        <v>-1.0969689241010303</v>
      </c>
      <c r="AA15">
        <v>-1.4684353516710882</v>
      </c>
      <c r="AB15">
        <v>88.422636226255946</v>
      </c>
      <c r="AC15">
        <v>8.0575461216404798E-2</v>
      </c>
      <c r="AD15">
        <v>0.15378735731481857</v>
      </c>
      <c r="AE15">
        <v>6.1508166666666669E-2</v>
      </c>
      <c r="AF15">
        <v>0.48240900000000003</v>
      </c>
      <c r="AG15" s="34">
        <v>2.182318356141685</v>
      </c>
      <c r="AH15">
        <v>10.102896193643653</v>
      </c>
      <c r="AI15">
        <v>3.9798747150667553</v>
      </c>
      <c r="AJ15" t="s">
        <v>173</v>
      </c>
      <c r="AK15">
        <v>5.0664236798120799</v>
      </c>
      <c r="AL15">
        <v>1.80185E-2</v>
      </c>
      <c r="AM15" s="34">
        <v>4.5809130192171601</v>
      </c>
      <c r="AN15">
        <v>5.45</v>
      </c>
      <c r="AO15">
        <v>18</v>
      </c>
    </row>
    <row r="16" spans="1:41" x14ac:dyDescent="0.3">
      <c r="A16" s="19" t="s">
        <v>250</v>
      </c>
      <c r="B16" s="6" t="s">
        <v>110</v>
      </c>
      <c r="C16" s="6" t="s">
        <v>113</v>
      </c>
      <c r="D16" s="20" t="s">
        <v>129</v>
      </c>
      <c r="E16" s="21">
        <v>1</v>
      </c>
      <c r="F16" s="21">
        <v>1</v>
      </c>
      <c r="G16" s="30">
        <v>1289.7977996258405</v>
      </c>
      <c r="H16" s="30">
        <v>2679.4978585605095</v>
      </c>
      <c r="I16" s="22">
        <v>15.799133749999999</v>
      </c>
      <c r="J16" s="22">
        <v>20.011825120000001</v>
      </c>
      <c r="K16" s="22">
        <v>0.48135802597034283</v>
      </c>
      <c r="L16" s="22">
        <v>13.839564899999999</v>
      </c>
      <c r="M16" s="22">
        <v>15.54220142</v>
      </c>
      <c r="N16" s="22">
        <v>29.139869829999999</v>
      </c>
      <c r="O16" s="22">
        <v>136.17879658485714</v>
      </c>
      <c r="P16" s="23">
        <v>12.54597291597824</v>
      </c>
      <c r="S16" s="6">
        <v>16.090998272714284</v>
      </c>
      <c r="T16" s="6">
        <v>19.609070028428569</v>
      </c>
      <c r="U16" s="6">
        <v>0.19541081373829439</v>
      </c>
      <c r="V16" s="6"/>
      <c r="W16" s="32">
        <v>4.2678145883749998</v>
      </c>
      <c r="X16" s="32">
        <v>3.6</v>
      </c>
      <c r="Y16" s="30">
        <v>4.07837798886279E-2</v>
      </c>
      <c r="AH16"/>
      <c r="AI16"/>
      <c r="AJ16"/>
    </row>
    <row r="17" spans="1:41" x14ac:dyDescent="0.3">
      <c r="A17" s="19" t="s">
        <v>249</v>
      </c>
      <c r="B17" s="6" t="s">
        <v>118</v>
      </c>
      <c r="C17" s="6" t="s">
        <v>111</v>
      </c>
      <c r="D17" s="20" t="s">
        <v>129</v>
      </c>
      <c r="E17" s="21">
        <v>1</v>
      </c>
      <c r="F17" s="21">
        <v>1</v>
      </c>
      <c r="G17" s="30">
        <v>1473.6824792800867</v>
      </c>
      <c r="H17" s="30">
        <v>3489.4104719468633</v>
      </c>
      <c r="I17" s="22">
        <v>23.975586360000001</v>
      </c>
      <c r="J17" s="22">
        <v>17.851911179999998</v>
      </c>
      <c r="K17" s="22">
        <v>0.42232992960422344</v>
      </c>
      <c r="L17" s="22">
        <v>20.30216253</v>
      </c>
      <c r="M17" s="22">
        <v>23.840170319999999</v>
      </c>
      <c r="N17" s="22">
        <v>49.030693499999998</v>
      </c>
      <c r="O17" s="22">
        <v>385.39865554975</v>
      </c>
      <c r="P17" s="23">
        <v>17.149793616969184</v>
      </c>
      <c r="Q17" s="41">
        <v>88.933918721152779</v>
      </c>
      <c r="R17" s="41"/>
      <c r="S17" s="6">
        <v>16.025520450249999</v>
      </c>
      <c r="T17" s="6">
        <v>25.431269456999999</v>
      </c>
      <c r="U17" s="6">
        <v>0.4050576883354447</v>
      </c>
      <c r="V17" s="6">
        <v>104.19747103223725</v>
      </c>
      <c r="W17" s="32">
        <v>5.6674593188999998</v>
      </c>
      <c r="X17" s="32">
        <v>3.6</v>
      </c>
      <c r="Y17" s="30">
        <v>0.1002203913858295</v>
      </c>
      <c r="AH17"/>
      <c r="AI17"/>
      <c r="AJ17"/>
      <c r="AN17">
        <v>14.74</v>
      </c>
      <c r="AO17">
        <v>32</v>
      </c>
    </row>
    <row r="18" spans="1:41" x14ac:dyDescent="0.3">
      <c r="A18" s="19" t="s">
        <v>248</v>
      </c>
      <c r="B18" s="6" t="s">
        <v>110</v>
      </c>
      <c r="C18" s="6" t="s">
        <v>113</v>
      </c>
      <c r="D18" s="20" t="s">
        <v>129</v>
      </c>
      <c r="E18" s="21">
        <v>1</v>
      </c>
      <c r="F18" s="21">
        <v>1</v>
      </c>
      <c r="G18" s="30">
        <v>3062.6085094475106</v>
      </c>
      <c r="H18" s="30">
        <v>11084.750435696016</v>
      </c>
      <c r="I18" s="22">
        <v>28.59459313</v>
      </c>
      <c r="J18" s="22">
        <v>27.88258313</v>
      </c>
      <c r="K18" s="22">
        <v>0.27629025349532366</v>
      </c>
      <c r="L18" s="22">
        <v>15.35710349</v>
      </c>
      <c r="M18" s="22">
        <v>27.167430920000001</v>
      </c>
      <c r="N18" s="22">
        <v>56.694085680000001</v>
      </c>
      <c r="O18" s="22">
        <v>244.12044234019999</v>
      </c>
      <c r="P18" s="23">
        <v>16.645202280648533</v>
      </c>
      <c r="S18" s="6">
        <v>23.6321636608</v>
      </c>
      <c r="T18" s="6">
        <v>23.501067060600001</v>
      </c>
      <c r="U18" s="6">
        <v>0.10249830653471366</v>
      </c>
      <c r="V18" s="6"/>
      <c r="W18" s="32">
        <v>6.8373738987250006</v>
      </c>
      <c r="X18" s="32">
        <v>3.6</v>
      </c>
      <c r="Y18" s="30">
        <v>5.5867463590734696E-2</v>
      </c>
      <c r="AH18"/>
      <c r="AI18"/>
      <c r="AJ18"/>
    </row>
    <row r="19" spans="1:41" x14ac:dyDescent="0.3">
      <c r="A19" s="13" t="s">
        <v>247</v>
      </c>
      <c r="B19" s="14" t="s">
        <v>118</v>
      </c>
      <c r="C19" s="14" t="s">
        <v>111</v>
      </c>
      <c r="D19" s="15" t="s">
        <v>129</v>
      </c>
      <c r="E19" s="16">
        <v>1</v>
      </c>
      <c r="F19" s="16">
        <v>1</v>
      </c>
      <c r="G19" s="30">
        <v>6326.1358172412056</v>
      </c>
      <c r="H19" s="30">
        <v>25605.06116277476</v>
      </c>
      <c r="I19" s="17">
        <v>48.352607990000003</v>
      </c>
      <c r="J19" s="17">
        <v>36.990352110000003</v>
      </c>
      <c r="K19" s="17">
        <v>0.24706583504993276</v>
      </c>
      <c r="L19" s="17">
        <v>18.622418020000001</v>
      </c>
      <c r="M19" s="17">
        <v>14.254808880000001</v>
      </c>
      <c r="N19" s="17">
        <v>88.836185049999997</v>
      </c>
      <c r="O19" s="17">
        <v>381.90479281150004</v>
      </c>
      <c r="P19" s="18">
        <v>13.636207071304913</v>
      </c>
      <c r="Q19" s="41">
        <v>102.97872340425533</v>
      </c>
      <c r="R19" s="41"/>
      <c r="S19" s="6">
        <v>17.248589998749999</v>
      </c>
      <c r="T19" s="6">
        <v>29.4128693125</v>
      </c>
      <c r="U19" s="6">
        <v>0.36140617790144119</v>
      </c>
      <c r="V19" s="6"/>
      <c r="W19" s="32">
        <v>18.817212927000003</v>
      </c>
      <c r="X19" s="32">
        <v>3.6</v>
      </c>
      <c r="Y19" s="30">
        <v>2.4324922217511868E-2</v>
      </c>
      <c r="AK19">
        <v>2.6404326902019246</v>
      </c>
      <c r="AL19"/>
      <c r="AM19" s="35">
        <v>2.3218696027465331</v>
      </c>
    </row>
    <row r="20" spans="1:41" x14ac:dyDescent="0.3">
      <c r="A20" s="19" t="s">
        <v>246</v>
      </c>
      <c r="B20" s="6" t="s">
        <v>109</v>
      </c>
      <c r="C20" s="6" t="s">
        <v>113</v>
      </c>
      <c r="D20" s="20" t="s">
        <v>129</v>
      </c>
      <c r="E20" s="21">
        <v>1</v>
      </c>
      <c r="F20" s="21">
        <v>1</v>
      </c>
      <c r="G20" s="30">
        <v>3018.2788768937839</v>
      </c>
      <c r="H20" s="30">
        <v>10663.25885651657</v>
      </c>
      <c r="I20" s="22">
        <v>25.7941</v>
      </c>
      <c r="J20" s="22">
        <v>29.484500000000001</v>
      </c>
      <c r="K20" s="22">
        <v>0.28305407536547417</v>
      </c>
      <c r="L20" s="22">
        <v>12.740078260000001</v>
      </c>
      <c r="M20" s="22">
        <v>15.078088360000001</v>
      </c>
      <c r="N20" s="22">
        <v>47.610218600000003</v>
      </c>
      <c r="O20" s="22">
        <v>159.43236481333335</v>
      </c>
      <c r="P20" s="23">
        <v>12.05828616712494</v>
      </c>
      <c r="S20" s="6">
        <v>11.191462030000002</v>
      </c>
      <c r="T20" s="6">
        <v>11.644181412833333</v>
      </c>
      <c r="U20" s="6">
        <v>0.24175986087494841</v>
      </c>
      <c r="V20" s="6"/>
      <c r="W20" s="32">
        <v>5.6864249999999998</v>
      </c>
      <c r="X20" s="32">
        <v>3.8</v>
      </c>
      <c r="Y20" s="30">
        <v>6.3353879866136983E-2</v>
      </c>
      <c r="AH20"/>
      <c r="AI20"/>
      <c r="AJ20"/>
      <c r="AO20">
        <v>18</v>
      </c>
    </row>
    <row r="21" spans="1:41" x14ac:dyDescent="0.3">
      <c r="A21" s="19" t="s">
        <v>272</v>
      </c>
      <c r="B21" s="6" t="s">
        <v>108</v>
      </c>
      <c r="C21" s="6" t="s">
        <v>112</v>
      </c>
      <c r="D21" s="20" t="s">
        <v>129</v>
      </c>
      <c r="E21" s="20">
        <v>1</v>
      </c>
      <c r="F21" s="20">
        <v>1</v>
      </c>
      <c r="G21" s="23">
        <v>3020.1792687728794</v>
      </c>
      <c r="H21" s="23">
        <v>10759.162670703883</v>
      </c>
      <c r="I21" s="22">
        <v>29.597648370000002</v>
      </c>
      <c r="J21" s="22">
        <v>26.35897537</v>
      </c>
      <c r="K21" s="22">
        <v>0.28070764999410502</v>
      </c>
      <c r="L21" s="22">
        <v>6.401706291</v>
      </c>
      <c r="M21" s="22">
        <v>12.096467909999999</v>
      </c>
      <c r="N21" s="22">
        <v>34.060888390000002</v>
      </c>
      <c r="O21" s="22">
        <v>158.13715819791665</v>
      </c>
      <c r="P21" s="22">
        <v>9.0185920893000002</v>
      </c>
      <c r="Q21" s="1">
        <v>207.70010131712266</v>
      </c>
      <c r="R21" s="1">
        <v>1.5521739130434789E-2</v>
      </c>
      <c r="S21" s="6">
        <v>11.407578827586208</v>
      </c>
      <c r="T21" s="6">
        <v>17.078141034482758</v>
      </c>
      <c r="U21" s="6">
        <v>0.30866865926073461</v>
      </c>
      <c r="V21" s="6">
        <v>73.14707727634682</v>
      </c>
      <c r="W21" s="6">
        <v>8.7861375558749994</v>
      </c>
      <c r="X21" s="6">
        <v>3.0999999999999996</v>
      </c>
      <c r="Y21" s="6">
        <v>3.2157828920616555E-2</v>
      </c>
      <c r="Z21">
        <v>-0.96623982617310789</v>
      </c>
      <c r="AA21">
        <v>-1.2696181859249474</v>
      </c>
      <c r="AB21">
        <v>90.618967570968451</v>
      </c>
      <c r="AC21">
        <v>8.0473158162759975E-2</v>
      </c>
      <c r="AD21">
        <v>0.11061361497085116</v>
      </c>
      <c r="AE21">
        <v>3.4885833333333331E-2</v>
      </c>
      <c r="AF21">
        <v>0.34534375</v>
      </c>
      <c r="AG21" s="34">
        <v>1.8320730486955508</v>
      </c>
      <c r="AH21">
        <v>18.311499350979123</v>
      </c>
      <c r="AI21">
        <v>25.26401145415856</v>
      </c>
      <c r="AJ21" t="s">
        <v>170</v>
      </c>
      <c r="AK21">
        <v>3.9455447779735273</v>
      </c>
      <c r="AL21">
        <v>2.0891166666666666E-2</v>
      </c>
      <c r="AM21" s="34">
        <v>4.1521314442811246</v>
      </c>
      <c r="AN21">
        <v>5.5</v>
      </c>
      <c r="AO21">
        <v>18</v>
      </c>
    </row>
    <row r="22" spans="1:41" x14ac:dyDescent="0.3">
      <c r="A22" s="19" t="s">
        <v>271</v>
      </c>
      <c r="B22" s="6" t="s">
        <v>108</v>
      </c>
      <c r="C22" s="6" t="s">
        <v>112</v>
      </c>
      <c r="D22" s="20" t="s">
        <v>129</v>
      </c>
      <c r="E22" s="20">
        <v>0</v>
      </c>
      <c r="F22" s="20">
        <v>0</v>
      </c>
      <c r="G22" s="30">
        <v>2927.5700187864722</v>
      </c>
      <c r="H22" s="30">
        <v>10426.787449816276</v>
      </c>
      <c r="I22" s="22">
        <v>28.2393</v>
      </c>
      <c r="J22" s="22">
        <v>27.273599999999998</v>
      </c>
      <c r="K22" s="22">
        <v>0.28077392322790656</v>
      </c>
      <c r="L22" s="22">
        <v>9.2397458209999996</v>
      </c>
      <c r="M22" s="22">
        <v>16.58380901</v>
      </c>
      <c r="N22" s="22">
        <v>34.438760070000001</v>
      </c>
      <c r="O22" s="22">
        <v>142.6838516</v>
      </c>
      <c r="P22" s="22">
        <v>9.4833591203333292</v>
      </c>
      <c r="Q22" s="1">
        <v>150.45592705167184</v>
      </c>
      <c r="R22" s="1">
        <v>2.5000000000000005E-2</v>
      </c>
      <c r="S22" s="6">
        <v>10.20688051724138</v>
      </c>
      <c r="T22" s="6">
        <v>12.054824379310345</v>
      </c>
      <c r="U22" s="6">
        <v>0.13582903095531945</v>
      </c>
      <c r="V22" s="6">
        <v>48.310344324226833</v>
      </c>
      <c r="W22" s="30">
        <v>5.9605499999999996</v>
      </c>
      <c r="X22" s="30">
        <v>4</v>
      </c>
      <c r="Y22" s="30">
        <v>3.6958151657287198E-2</v>
      </c>
      <c r="Z22">
        <v>-0.95966482459466373</v>
      </c>
      <c r="AA22">
        <v>-1.3224840918873477</v>
      </c>
      <c r="AB22">
        <v>90.873421548977717</v>
      </c>
      <c r="AC22">
        <v>6.8278704383400723E-2</v>
      </c>
      <c r="AD22">
        <v>0.10898656841978793</v>
      </c>
      <c r="AE22">
        <v>4.2010333333333337E-2</v>
      </c>
      <c r="AF22">
        <v>0.36229833333333339</v>
      </c>
      <c r="AG22" s="34">
        <v>1.3685665410284971</v>
      </c>
      <c r="AH22">
        <v>26.339693647713815</v>
      </c>
      <c r="AI22">
        <v>10.887315272602299</v>
      </c>
      <c r="AJ22" t="s">
        <v>174</v>
      </c>
      <c r="AK22">
        <v>5.6543806071283376</v>
      </c>
      <c r="AL22">
        <v>1.47235E-2</v>
      </c>
      <c r="AM22" s="34">
        <v>5.6785446268169206</v>
      </c>
      <c r="AN22">
        <v>8.0299999999999994</v>
      </c>
      <c r="AO22">
        <v>18</v>
      </c>
    </row>
    <row r="23" spans="1:41" x14ac:dyDescent="0.3">
      <c r="A23" s="19" t="s">
        <v>270</v>
      </c>
      <c r="B23" s="6" t="s">
        <v>108</v>
      </c>
      <c r="C23" s="6" t="s">
        <v>112</v>
      </c>
      <c r="D23" s="20" t="s">
        <v>129</v>
      </c>
      <c r="E23" s="20">
        <v>0</v>
      </c>
      <c r="F23" s="20">
        <v>0</v>
      </c>
      <c r="G23" s="23">
        <v>1796.367689377528</v>
      </c>
      <c r="H23" s="23">
        <v>4578.1069273059193</v>
      </c>
      <c r="I23" s="22">
        <v>24.520399999999999</v>
      </c>
      <c r="J23" s="22">
        <v>19.85735</v>
      </c>
      <c r="K23" s="22">
        <v>0.39238220461948592</v>
      </c>
      <c r="L23" s="22">
        <v>9.6187872349999992</v>
      </c>
      <c r="M23" s="22">
        <v>8.819077021</v>
      </c>
      <c r="N23" s="22">
        <v>25.820198980000001</v>
      </c>
      <c r="O23" s="22">
        <v>110.94834180000001</v>
      </c>
      <c r="P23" s="22">
        <v>7.9226573053333329</v>
      </c>
      <c r="Q23" s="1">
        <v>141.6751097602162</v>
      </c>
      <c r="R23" s="1">
        <v>2.2200000000000004E-2</v>
      </c>
      <c r="S23" s="6">
        <v>8.2247758275862086</v>
      </c>
      <c r="T23" s="6">
        <v>8.7961572413793103</v>
      </c>
      <c r="U23" s="6">
        <v>0.32594109030002349</v>
      </c>
      <c r="V23" s="6">
        <v>63.328427651760272</v>
      </c>
      <c r="W23" s="6">
        <v>9.0589125000000017</v>
      </c>
      <c r="X23" s="6">
        <v>2.7</v>
      </c>
      <c r="Y23" s="6">
        <v>4.0374849062977086E-2</v>
      </c>
      <c r="Z23">
        <v>-0.77782842370684635</v>
      </c>
      <c r="AA23">
        <v>-1.2750936712505978</v>
      </c>
      <c r="AB23">
        <v>91.387394238488596</v>
      </c>
      <c r="AC23">
        <v>7.7301332854739155E-2</v>
      </c>
      <c r="AD23">
        <v>6.2333780813252325E-2</v>
      </c>
      <c r="AE23">
        <v>4.1333333333333333E-2</v>
      </c>
      <c r="AF23">
        <v>0.38674999999999998</v>
      </c>
      <c r="AG23" s="34">
        <v>0.84747424875153976</v>
      </c>
      <c r="AH23">
        <v>0.54122658180233862</v>
      </c>
      <c r="AI23">
        <v>0.27353365933214441</v>
      </c>
      <c r="AJ23" t="s">
        <v>164</v>
      </c>
      <c r="AK23">
        <v>6.0581460676695116</v>
      </c>
      <c r="AL23">
        <v>1.3468166666666665E-2</v>
      </c>
      <c r="AM23" s="34">
        <v>6.0840355807792132</v>
      </c>
      <c r="AN23">
        <v>5.43</v>
      </c>
      <c r="AO23">
        <v>36</v>
      </c>
    </row>
    <row r="24" spans="1:41" x14ac:dyDescent="0.3">
      <c r="A24" s="19" t="s">
        <v>269</v>
      </c>
      <c r="B24" s="6" t="s">
        <v>118</v>
      </c>
      <c r="C24" s="6" t="s">
        <v>111</v>
      </c>
      <c r="D24" s="20" t="s">
        <v>129</v>
      </c>
      <c r="E24" s="21">
        <v>0</v>
      </c>
      <c r="F24" s="21">
        <v>0</v>
      </c>
      <c r="G24" s="30">
        <v>3119.9990674202427</v>
      </c>
      <c r="H24" s="30">
        <v>10673.167432980294</v>
      </c>
      <c r="I24" s="22">
        <v>33.86941152</v>
      </c>
      <c r="J24" s="22">
        <v>25.04783669</v>
      </c>
      <c r="K24" s="22">
        <v>0.29232175804066818</v>
      </c>
      <c r="L24" s="22">
        <v>13.094563170000001</v>
      </c>
      <c r="M24" s="22">
        <v>8.0739794230000008</v>
      </c>
      <c r="N24" s="22">
        <v>50.845358230000002</v>
      </c>
      <c r="O24" s="22">
        <v>178.06001210716667</v>
      </c>
      <c r="P24" s="23">
        <v>9.9842684348636528</v>
      </c>
      <c r="Q24" s="41">
        <v>293.61179365571121</v>
      </c>
      <c r="R24" s="41"/>
      <c r="S24" s="6">
        <v>11.19027751</v>
      </c>
      <c r="T24" s="6">
        <v>17.587040308333332</v>
      </c>
      <c r="U24" s="6">
        <v>0.45830027988923833</v>
      </c>
      <c r="V24" s="6"/>
      <c r="W24" s="32">
        <v>11.2266930509</v>
      </c>
      <c r="X24" s="32">
        <v>3</v>
      </c>
      <c r="Y24" s="30">
        <v>5.687840153194109E-2</v>
      </c>
      <c r="AK24">
        <v>4.5367494693499557</v>
      </c>
      <c r="AL24"/>
      <c r="AM24" s="35">
        <v>4.2193563965306939</v>
      </c>
    </row>
    <row r="25" spans="1:41" x14ac:dyDescent="0.3">
      <c r="A25" s="19" t="s">
        <v>268</v>
      </c>
      <c r="B25" s="6" t="s">
        <v>118</v>
      </c>
      <c r="C25" s="6" t="s">
        <v>111</v>
      </c>
      <c r="D25" s="20" t="s">
        <v>130</v>
      </c>
      <c r="E25" s="21">
        <v>2</v>
      </c>
      <c r="F25" s="21">
        <v>0</v>
      </c>
      <c r="G25" s="30">
        <v>1810.0117885353291</v>
      </c>
      <c r="H25" s="30">
        <v>4986.6421353240457</v>
      </c>
      <c r="I25" s="22">
        <v>48.722900000000003</v>
      </c>
      <c r="J25" s="22">
        <v>11.8567</v>
      </c>
      <c r="K25" s="22">
        <v>0.36297206416638117</v>
      </c>
      <c r="L25" s="22">
        <v>17.503285720000001</v>
      </c>
      <c r="M25" s="22">
        <v>16.497709889999999</v>
      </c>
      <c r="N25" s="22">
        <v>49.478277599999998</v>
      </c>
      <c r="O25" s="22">
        <v>247.66154566619997</v>
      </c>
      <c r="P25" s="22">
        <v>11.48743607703828</v>
      </c>
      <c r="Q25" s="1">
        <v>272.49771227553867</v>
      </c>
      <c r="R25" s="1">
        <v>1.477500000000001E-2</v>
      </c>
      <c r="S25" s="6">
        <v>8.5185840416666689</v>
      </c>
      <c r="T25" s="6">
        <v>10.990790708333334</v>
      </c>
      <c r="U25" s="6">
        <v>0.14714368667863328</v>
      </c>
      <c r="V25" s="6">
        <v>114.63074333445643</v>
      </c>
      <c r="W25" s="6">
        <v>0</v>
      </c>
      <c r="X25" s="6">
        <v>0</v>
      </c>
      <c r="Y25" s="30">
        <v>4.018396321839398E-2</v>
      </c>
      <c r="Z25" s="8">
        <v>-1.0559229235339487</v>
      </c>
      <c r="AA25" s="8">
        <v>-1.3740754353571785</v>
      </c>
      <c r="AB25" s="8">
        <v>90.410619670258171</v>
      </c>
      <c r="AC25" s="8">
        <v>7.320071909526199E-2</v>
      </c>
      <c r="AD25" s="8">
        <v>0.14648155797455181</v>
      </c>
      <c r="AE25" s="34">
        <v>6.6918666666666668E-2</v>
      </c>
      <c r="AF25" s="34">
        <v>0.46597749999999999</v>
      </c>
      <c r="AG25" s="34">
        <v>1.7855715179488418</v>
      </c>
      <c r="AH25">
        <v>53.964800427208182</v>
      </c>
      <c r="AI25">
        <v>107.55532598528043</v>
      </c>
      <c r="AJ25" t="s">
        <v>169</v>
      </c>
      <c r="AK25">
        <v>5.6113136332836424</v>
      </c>
      <c r="AL25">
        <v>2.0513333333333331E-2</v>
      </c>
      <c r="AM25" s="34">
        <v>6.3025741398551896</v>
      </c>
      <c r="AN25">
        <v>7.95</v>
      </c>
      <c r="AO25">
        <v>18</v>
      </c>
    </row>
    <row r="26" spans="1:41" x14ac:dyDescent="0.3">
      <c r="A26" s="19" t="s">
        <v>267</v>
      </c>
      <c r="B26" s="6" t="s">
        <v>109</v>
      </c>
      <c r="C26" s="6" t="s">
        <v>111</v>
      </c>
      <c r="D26" s="20" t="s">
        <v>129</v>
      </c>
      <c r="E26" s="21">
        <v>1</v>
      </c>
      <c r="F26" s="21">
        <v>1</v>
      </c>
      <c r="G26" s="30">
        <v>5408.1309661407004</v>
      </c>
      <c r="H26" s="30">
        <v>24804.194656392068</v>
      </c>
      <c r="I26" s="22">
        <v>48.647317219999998</v>
      </c>
      <c r="J26" s="22">
        <v>31.788340089999998</v>
      </c>
      <c r="K26" s="22">
        <v>0.21803291903370345</v>
      </c>
      <c r="L26" s="22">
        <v>17.666866370000001</v>
      </c>
      <c r="M26" s="22">
        <v>15.35936324</v>
      </c>
      <c r="N26" s="22">
        <v>84.802453139999997</v>
      </c>
      <c r="O26" s="22">
        <v>342.64992791700001</v>
      </c>
      <c r="P26" s="23">
        <v>13.682681014333708</v>
      </c>
      <c r="Q26" s="41">
        <v>79.646515816728595</v>
      </c>
      <c r="R26" s="41"/>
      <c r="S26" s="6">
        <v>19.907838089399998</v>
      </c>
      <c r="T26" s="6">
        <v>23.821483500199999</v>
      </c>
      <c r="U26" s="6">
        <v>0.34743556994722374</v>
      </c>
      <c r="V26" s="6">
        <v>104.3242850023607</v>
      </c>
      <c r="W26" s="32">
        <v>10.762687145075001</v>
      </c>
      <c r="X26" s="32">
        <v>4</v>
      </c>
      <c r="Y26" s="30">
        <v>2.4636063945369095E-2</v>
      </c>
      <c r="AH26"/>
      <c r="AI26"/>
      <c r="AJ26"/>
      <c r="AN26">
        <v>13.2</v>
      </c>
      <c r="AO26">
        <v>32</v>
      </c>
    </row>
    <row r="27" spans="1:41" x14ac:dyDescent="0.3">
      <c r="A27" s="19" t="s">
        <v>266</v>
      </c>
      <c r="B27" s="6" t="s">
        <v>108</v>
      </c>
      <c r="C27" s="6" t="s">
        <v>112</v>
      </c>
      <c r="D27" s="20" t="s">
        <v>129</v>
      </c>
      <c r="E27" s="20">
        <v>0</v>
      </c>
      <c r="F27" s="20">
        <v>0</v>
      </c>
      <c r="G27" s="30">
        <v>4574.6854319817458</v>
      </c>
      <c r="H27" s="30">
        <v>18758.103347781649</v>
      </c>
      <c r="I27" s="22">
        <v>51.758631450000003</v>
      </c>
      <c r="J27" s="22">
        <v>25.018901069999998</v>
      </c>
      <c r="K27" s="22">
        <v>0.24387782424708732</v>
      </c>
      <c r="L27" s="22">
        <v>10.3535755</v>
      </c>
      <c r="M27" s="22">
        <v>13.455631800000001</v>
      </c>
      <c r="N27" s="22">
        <v>45.8890028</v>
      </c>
      <c r="O27" s="22">
        <v>160.4398568</v>
      </c>
      <c r="P27" s="22">
        <v>9.728940230000001</v>
      </c>
      <c r="Q27" s="1">
        <v>187.60553866936863</v>
      </c>
      <c r="R27" s="1">
        <v>1.6100000000000007E-2</v>
      </c>
      <c r="S27" s="6">
        <v>10.127249299999999</v>
      </c>
      <c r="T27" s="6">
        <v>10.77295865</v>
      </c>
      <c r="U27" s="6">
        <v>0.25993815773774559</v>
      </c>
      <c r="V27" s="6">
        <v>60.10238150037852</v>
      </c>
      <c r="W27" s="30">
        <v>17.680941295125002</v>
      </c>
      <c r="X27" s="30">
        <v>2.4</v>
      </c>
      <c r="Y27" s="30">
        <v>2.4632768361583554E-2</v>
      </c>
      <c r="Z27">
        <v>-1.0559926070545262</v>
      </c>
      <c r="AA27">
        <v>-1.3799214547083551</v>
      </c>
      <c r="AB27">
        <v>91.216903964810399</v>
      </c>
      <c r="AC27">
        <v>6.5058056157278929E-2</v>
      </c>
      <c r="AD27">
        <v>0.15118146367441804</v>
      </c>
      <c r="AE27">
        <v>0.27937866666666666</v>
      </c>
      <c r="AF27">
        <v>0.28627541666666662</v>
      </c>
      <c r="AG27" s="34">
        <v>1.3755456231093801</v>
      </c>
      <c r="AH27">
        <v>2.8922782034970176</v>
      </c>
      <c r="AI27">
        <v>0.55075027758721462</v>
      </c>
      <c r="AJ27" t="s">
        <v>164</v>
      </c>
      <c r="AK27">
        <v>5.4002320775172779</v>
      </c>
      <c r="AL27">
        <v>2.0225833333333335E-2</v>
      </c>
      <c r="AM27" s="34">
        <v>5.2747411739887804</v>
      </c>
      <c r="AN27">
        <v>5.48</v>
      </c>
      <c r="AO27">
        <v>18</v>
      </c>
    </row>
    <row r="28" spans="1:41" x14ac:dyDescent="0.3">
      <c r="A28" s="19" t="s">
        <v>265</v>
      </c>
      <c r="B28" s="6" t="s">
        <v>110</v>
      </c>
      <c r="C28" s="6" t="s">
        <v>113</v>
      </c>
      <c r="D28" s="20" t="s">
        <v>129</v>
      </c>
      <c r="E28" s="21">
        <v>1</v>
      </c>
      <c r="F28" s="21">
        <v>1</v>
      </c>
      <c r="G28" s="30">
        <v>2847.6045839859235</v>
      </c>
      <c r="H28" s="30">
        <v>9485.2041270865357</v>
      </c>
      <c r="I28" s="22">
        <v>32.020600000000002</v>
      </c>
      <c r="J28" s="22">
        <v>23.8596</v>
      </c>
      <c r="K28" s="22">
        <v>0.30021542455730432</v>
      </c>
      <c r="L28" s="22">
        <v>14.21591527</v>
      </c>
      <c r="M28" s="22">
        <v>13.761227099999999</v>
      </c>
      <c r="N28" s="22">
        <v>51.341051749999998</v>
      </c>
      <c r="O28" s="22">
        <v>153.40013575</v>
      </c>
      <c r="P28" s="23">
        <v>12.107870705918947</v>
      </c>
      <c r="S28" s="6">
        <v>13.886379374999999</v>
      </c>
      <c r="T28" s="6">
        <v>20.310212875000001</v>
      </c>
      <c r="U28" s="6">
        <v>0.11236135616420467</v>
      </c>
      <c r="V28" s="6"/>
      <c r="W28" s="32">
        <v>10.854099999999999</v>
      </c>
      <c r="X28" s="32">
        <v>2.6</v>
      </c>
      <c r="Y28" s="30">
        <v>5.8665552593913373E-2</v>
      </c>
      <c r="AH28"/>
      <c r="AI28"/>
      <c r="AJ28"/>
      <c r="AN28">
        <v>12.95</v>
      </c>
      <c r="AO28">
        <v>36</v>
      </c>
    </row>
    <row r="29" spans="1:41" x14ac:dyDescent="0.3">
      <c r="A29" s="19" t="s">
        <v>264</v>
      </c>
      <c r="B29" s="6" t="s">
        <v>109</v>
      </c>
      <c r="C29" s="6" t="s">
        <v>113</v>
      </c>
      <c r="D29" s="20" t="s">
        <v>129</v>
      </c>
      <c r="E29" s="21">
        <v>0</v>
      </c>
      <c r="F29" s="21">
        <v>0</v>
      </c>
      <c r="G29" s="30">
        <v>1722.582553388783</v>
      </c>
      <c r="H29" s="30">
        <v>3680.5010183418549</v>
      </c>
      <c r="I29" s="22">
        <v>29.611148709999998</v>
      </c>
      <c r="J29" s="22">
        <v>16.797798889999999</v>
      </c>
      <c r="K29" s="22">
        <v>0.46802936463689898</v>
      </c>
      <c r="L29" s="22">
        <v>13.761647610000001</v>
      </c>
      <c r="M29" s="22">
        <v>7.9523969369999996</v>
      </c>
      <c r="N29" s="22">
        <v>30.10012004</v>
      </c>
      <c r="O29" s="22">
        <v>108.57269603555557</v>
      </c>
      <c r="P29" s="23">
        <v>10.154410494863011</v>
      </c>
      <c r="S29" s="6">
        <v>9.9677109013333318</v>
      </c>
      <c r="T29" s="6">
        <v>16.103863470444445</v>
      </c>
      <c r="U29" s="6">
        <v>0.23235359616995413</v>
      </c>
      <c r="V29" s="6"/>
      <c r="W29" s="32">
        <v>18.592574941700001</v>
      </c>
      <c r="X29" s="32">
        <v>2</v>
      </c>
      <c r="Y29" s="30">
        <v>4.2524319851038765E-2</v>
      </c>
      <c r="AH29"/>
      <c r="AI29"/>
      <c r="AJ29"/>
      <c r="AN29" s="34"/>
      <c r="AO29" s="34"/>
    </row>
    <row r="30" spans="1:41" x14ac:dyDescent="0.3">
      <c r="A30" s="19" t="s">
        <v>274</v>
      </c>
      <c r="B30" s="6" t="s">
        <v>108</v>
      </c>
      <c r="C30" s="6" t="s">
        <v>112</v>
      </c>
      <c r="D30" s="20" t="s">
        <v>130</v>
      </c>
      <c r="E30" s="20">
        <v>2</v>
      </c>
      <c r="F30" s="20">
        <v>0</v>
      </c>
      <c r="G30" s="20">
        <v>5925.3950000000004</v>
      </c>
      <c r="H30" s="20">
        <v>18209.123</v>
      </c>
      <c r="I30" s="22">
        <v>81.135320120000003</v>
      </c>
      <c r="J30" s="22">
        <v>18.5837374</v>
      </c>
      <c r="K30" s="22">
        <v>0.23277936647261951</v>
      </c>
      <c r="L30" s="22">
        <v>15.58168667</v>
      </c>
      <c r="M30" s="22">
        <v>15.387238290000001</v>
      </c>
      <c r="N30" s="22">
        <v>82.054335440000003</v>
      </c>
      <c r="O30" s="22">
        <v>220.14631656666668</v>
      </c>
      <c r="P30" s="22">
        <v>13.330847935000001</v>
      </c>
      <c r="Q30" s="1">
        <v>127.4907125970954</v>
      </c>
      <c r="R30" s="1">
        <v>2.8571428571428581E-2</v>
      </c>
      <c r="S30" s="6">
        <v>9.3852495862068981</v>
      </c>
      <c r="T30" s="6">
        <v>15.315480689655177</v>
      </c>
      <c r="U30" s="6">
        <v>0.35684622299408314</v>
      </c>
      <c r="V30" s="6">
        <v>80.990308905470542</v>
      </c>
      <c r="W30" s="6">
        <v>0</v>
      </c>
      <c r="X30" s="6">
        <v>0</v>
      </c>
      <c r="Y30" s="6">
        <v>1.9935685628489998E-2</v>
      </c>
      <c r="Z30">
        <v>-1.3663750091110185</v>
      </c>
      <c r="AA30">
        <v>-1.9448192624284359</v>
      </c>
      <c r="AB30">
        <v>91.104606435843181</v>
      </c>
      <c r="AC30">
        <v>5.1349275523981754E-2</v>
      </c>
      <c r="AD30">
        <v>9.9451052554449609E-2</v>
      </c>
      <c r="AE30">
        <v>2.7367833333333327E-2</v>
      </c>
      <c r="AF30">
        <v>0.31240791666666662</v>
      </c>
      <c r="AG30" s="34">
        <v>1.58972705073733</v>
      </c>
      <c r="AH30">
        <v>0</v>
      </c>
      <c r="AI30">
        <v>0</v>
      </c>
      <c r="AJ30" t="s">
        <v>168</v>
      </c>
      <c r="AK30">
        <v>6.741322717622082</v>
      </c>
      <c r="AL30">
        <v>2.5094583333333333E-2</v>
      </c>
      <c r="AM30" s="34">
        <v>7.0818436292122602</v>
      </c>
      <c r="AN30">
        <v>10.61</v>
      </c>
      <c r="AO30">
        <v>18</v>
      </c>
    </row>
    <row r="31" spans="1:41" s="34" customFormat="1" x14ac:dyDescent="0.3">
      <c r="A31" s="19" t="s">
        <v>273</v>
      </c>
      <c r="B31" s="6" t="s">
        <v>109</v>
      </c>
      <c r="C31" s="6" t="s">
        <v>111</v>
      </c>
      <c r="D31" s="20" t="s">
        <v>129</v>
      </c>
      <c r="E31" s="21">
        <v>1</v>
      </c>
      <c r="F31" s="21">
        <v>1</v>
      </c>
      <c r="G31" s="30">
        <v>4535.5480906000157</v>
      </c>
      <c r="H31" s="30">
        <v>18467.308465467508</v>
      </c>
      <c r="I31" s="22">
        <v>38.497399999999999</v>
      </c>
      <c r="J31" s="22">
        <v>32.277099999999997</v>
      </c>
      <c r="K31" s="22">
        <v>0.24559876163697392</v>
      </c>
      <c r="L31" s="22">
        <v>23.731913259999999</v>
      </c>
      <c r="M31" s="22">
        <v>15.046822799999999</v>
      </c>
      <c r="N31" s="22">
        <v>100.40411</v>
      </c>
      <c r="O31" s="22">
        <v>292.54424959999994</v>
      </c>
      <c r="P31" s="23">
        <v>15.476887777299527</v>
      </c>
      <c r="Q31" s="1"/>
      <c r="R31" s="1"/>
      <c r="S31" s="6">
        <v>9.9074743999999999</v>
      </c>
      <c r="T31" s="6">
        <v>22.423264799999998</v>
      </c>
      <c r="U31" s="6">
        <v>0.33432085970089226</v>
      </c>
      <c r="V31" s="6"/>
      <c r="W31" s="32">
        <v>10.310649999999999</v>
      </c>
      <c r="X31" s="32">
        <v>3.6</v>
      </c>
      <c r="Y31" s="30">
        <v>3.3584847533415334E-2</v>
      </c>
      <c r="Z31" s="6"/>
      <c r="AA31" s="6"/>
      <c r="AB31" s="6"/>
      <c r="AC31" s="6"/>
      <c r="AD31" s="6"/>
      <c r="AE31" s="6"/>
      <c r="AF31" s="6"/>
      <c r="AG31" s="6"/>
      <c r="AK31" s="6"/>
      <c r="AL31" s="6"/>
      <c r="AM31" s="6"/>
      <c r="AN31">
        <v>5.79</v>
      </c>
      <c r="AO31">
        <v>16</v>
      </c>
    </row>
    <row r="32" spans="1:41" x14ac:dyDescent="0.3">
      <c r="A32" s="19" t="s">
        <v>293</v>
      </c>
      <c r="B32" s="6" t="s">
        <v>108</v>
      </c>
      <c r="C32" s="6" t="s">
        <v>112</v>
      </c>
      <c r="D32" s="20" t="s">
        <v>129</v>
      </c>
      <c r="E32" s="20">
        <v>0</v>
      </c>
      <c r="F32" s="20">
        <v>0</v>
      </c>
      <c r="G32" s="30">
        <v>3412.0474175216086</v>
      </c>
      <c r="H32" s="30">
        <v>9513.2304380002643</v>
      </c>
      <c r="I32" s="22">
        <v>36.823399999999999</v>
      </c>
      <c r="J32" s="22">
        <v>25.799499999999998</v>
      </c>
      <c r="K32" s="22">
        <v>0.35866338361475941</v>
      </c>
      <c r="L32" s="22">
        <v>12.4932707</v>
      </c>
      <c r="M32" s="22">
        <v>11.50060029</v>
      </c>
      <c r="N32" s="22">
        <v>39.287315999999997</v>
      </c>
      <c r="O32" s="22">
        <v>144.03514799999999</v>
      </c>
      <c r="P32" s="22">
        <v>10.485565386666666</v>
      </c>
      <c r="S32" s="6">
        <v>8.2056065185185183</v>
      </c>
      <c r="T32" s="6">
        <v>10.775727370370369</v>
      </c>
      <c r="U32" s="6">
        <v>0.13393156881086488</v>
      </c>
      <c r="V32" s="6">
        <v>62.152223717625446</v>
      </c>
      <c r="W32" s="30">
        <v>25.518149999999999</v>
      </c>
      <c r="X32" s="30">
        <v>2.2000000000000002</v>
      </c>
      <c r="Y32" s="30">
        <v>2.7407977115781638E-2</v>
      </c>
      <c r="AH32"/>
      <c r="AI32"/>
      <c r="AJ32"/>
    </row>
    <row r="33" spans="1:41" x14ac:dyDescent="0.3">
      <c r="A33" s="19" t="s">
        <v>278</v>
      </c>
      <c r="B33" s="6" t="s">
        <v>108</v>
      </c>
      <c r="C33" s="6" t="s">
        <v>112</v>
      </c>
      <c r="D33" s="20" t="s">
        <v>129</v>
      </c>
      <c r="E33" s="20">
        <v>1</v>
      </c>
      <c r="F33" s="20">
        <v>1</v>
      </c>
      <c r="G33" s="30">
        <v>1962.9029389500233</v>
      </c>
      <c r="H33" s="30">
        <v>5696.6718506801453</v>
      </c>
      <c r="I33" s="22">
        <v>24.907863240000001</v>
      </c>
      <c r="J33" s="22">
        <v>19.993556569999999</v>
      </c>
      <c r="K33" s="22">
        <v>0.34457012626687106</v>
      </c>
      <c r="L33" s="22">
        <v>13.04981744</v>
      </c>
      <c r="M33" s="22">
        <v>17.149200560000001</v>
      </c>
      <c r="N33" s="22">
        <v>45.986952330000001</v>
      </c>
      <c r="O33" s="22">
        <v>190.93321816666671</v>
      </c>
      <c r="P33" s="22">
        <v>11.044311704</v>
      </c>
      <c r="Q33" s="1">
        <v>122.42485646740995</v>
      </c>
      <c r="R33" s="1">
        <v>2.1733333333333344E-2</v>
      </c>
      <c r="S33" s="6">
        <v>12.73075644</v>
      </c>
      <c r="T33" s="6">
        <v>16.880503399999998</v>
      </c>
      <c r="U33" s="6">
        <v>0.27193610066061913</v>
      </c>
      <c r="V33" s="6">
        <v>70.750583773998429</v>
      </c>
      <c r="W33" s="30">
        <v>10.136199999999999</v>
      </c>
      <c r="X33" s="30">
        <v>2</v>
      </c>
      <c r="Y33" s="30">
        <v>4.4934088015265841E-2</v>
      </c>
      <c r="Z33">
        <v>-0.98970692173295161</v>
      </c>
      <c r="AA33">
        <v>-1.2311803492837077</v>
      </c>
      <c r="AB33">
        <v>90.718604772670119</v>
      </c>
      <c r="AC33">
        <v>6.7830439858162631E-2</v>
      </c>
      <c r="AD33">
        <v>0.25841645249207362</v>
      </c>
      <c r="AE33">
        <v>7.5413333333333318E-2</v>
      </c>
      <c r="AF33">
        <v>0.43795408333333335</v>
      </c>
      <c r="AG33" s="34">
        <v>2.0597019613796363</v>
      </c>
      <c r="AH33">
        <v>25.347444914409525</v>
      </c>
      <c r="AI33">
        <v>14.979694757228309</v>
      </c>
      <c r="AJ33" t="s">
        <v>173</v>
      </c>
      <c r="AK33">
        <v>5.9551537922934461</v>
      </c>
      <c r="AL33">
        <v>1.1587666666666668E-2</v>
      </c>
      <c r="AM33" s="34">
        <v>5.9806031674741877</v>
      </c>
      <c r="AN33">
        <v>4.9800000000000004</v>
      </c>
      <c r="AO33">
        <v>16</v>
      </c>
    </row>
    <row r="34" spans="1:41" x14ac:dyDescent="0.3">
      <c r="A34" s="19" t="s">
        <v>277</v>
      </c>
      <c r="B34" s="6" t="s">
        <v>110</v>
      </c>
      <c r="C34" s="6" t="s">
        <v>113</v>
      </c>
      <c r="D34" s="20" t="s">
        <v>129</v>
      </c>
      <c r="E34" s="20">
        <v>1</v>
      </c>
      <c r="F34" s="20">
        <v>1</v>
      </c>
      <c r="G34" s="30">
        <v>2147.1749254215506</v>
      </c>
      <c r="H34" s="30">
        <v>4981.3860857050768</v>
      </c>
      <c r="I34" s="22">
        <v>31.593214700000001</v>
      </c>
      <c r="J34" s="22">
        <v>20.326275079999998</v>
      </c>
      <c r="K34" s="22">
        <v>0.43103965200259314</v>
      </c>
      <c r="L34" s="22">
        <v>22.843413989999998</v>
      </c>
      <c r="M34" s="22">
        <v>12.58899532</v>
      </c>
      <c r="N34" s="22">
        <v>59.967635440000002</v>
      </c>
      <c r="O34" s="22">
        <v>249.58685703459997</v>
      </c>
      <c r="P34" s="22">
        <v>14.433168463042467</v>
      </c>
      <c r="S34" s="6">
        <v>16.786270662166668</v>
      </c>
      <c r="T34" s="6">
        <v>36.607618144166665</v>
      </c>
      <c r="U34" s="6">
        <v>0.36942455313964051</v>
      </c>
      <c r="V34" s="6"/>
      <c r="W34" s="32">
        <v>15.5512084445</v>
      </c>
      <c r="X34" s="32">
        <v>2.8</v>
      </c>
      <c r="Y34" s="30">
        <v>4.1708007235559688E-2</v>
      </c>
      <c r="AH34"/>
      <c r="AI34"/>
      <c r="AJ34"/>
    </row>
    <row r="35" spans="1:41" x14ac:dyDescent="0.3">
      <c r="A35" s="19" t="s">
        <v>276</v>
      </c>
      <c r="B35" s="6" t="s">
        <v>16</v>
      </c>
      <c r="C35" s="6" t="s">
        <v>112</v>
      </c>
      <c r="D35" s="20" t="s">
        <v>129</v>
      </c>
      <c r="E35" s="21">
        <v>1</v>
      </c>
      <c r="F35" s="21">
        <v>1</v>
      </c>
      <c r="G35" s="30">
        <v>2950.2132914271692</v>
      </c>
      <c r="H35" s="30">
        <v>9523.8190136980284</v>
      </c>
      <c r="I35" s="22">
        <v>27.22817684</v>
      </c>
      <c r="J35" s="22">
        <v>29.43169219</v>
      </c>
      <c r="K35" s="22">
        <v>0.30977208687640856</v>
      </c>
      <c r="L35" s="22">
        <v>12.762853</v>
      </c>
      <c r="M35" s="22">
        <v>12.27807967</v>
      </c>
      <c r="N35" s="22">
        <v>47.067856669999998</v>
      </c>
      <c r="O35" s="22">
        <v>167.58757850359999</v>
      </c>
      <c r="P35" s="23">
        <v>11.192066898687084</v>
      </c>
      <c r="S35" s="6">
        <v>9.4746824226000008</v>
      </c>
      <c r="T35" s="6">
        <v>11.490672074799999</v>
      </c>
      <c r="U35" s="6">
        <v>0.3464418203985799</v>
      </c>
      <c r="V35" s="6">
        <v>47.511678375618331</v>
      </c>
      <c r="W35" s="32">
        <v>6.9810689314000003</v>
      </c>
      <c r="X35" s="32">
        <v>4</v>
      </c>
      <c r="Y35" s="30">
        <v>4.7068926023268357E-2</v>
      </c>
      <c r="AH35"/>
      <c r="AI35"/>
      <c r="AJ35"/>
      <c r="AO35">
        <v>16</v>
      </c>
    </row>
    <row r="36" spans="1:41" x14ac:dyDescent="0.3">
      <c r="A36" s="19" t="s">
        <v>275</v>
      </c>
      <c r="B36" s="6" t="s">
        <v>118</v>
      </c>
      <c r="C36" s="6" t="s">
        <v>111</v>
      </c>
      <c r="D36" s="20" t="s">
        <v>130</v>
      </c>
      <c r="E36" s="21">
        <v>2</v>
      </c>
      <c r="F36" s="21">
        <v>0</v>
      </c>
      <c r="G36" s="30">
        <v>3814.424955596035</v>
      </c>
      <c r="H36" s="30">
        <f>AVERAGE(G36:G36)</f>
        <v>3814.424955596035</v>
      </c>
      <c r="I36" s="22">
        <v>64.454782899999998</v>
      </c>
      <c r="J36" s="22">
        <v>18.894033100000001</v>
      </c>
      <c r="K36" s="22">
        <v>0.23183307285336369</v>
      </c>
      <c r="L36" s="22">
        <v>14.688372530000001</v>
      </c>
      <c r="M36" s="22">
        <v>15.435918600000001</v>
      </c>
      <c r="N36" s="22">
        <v>65.726415489999994</v>
      </c>
      <c r="O36" s="22">
        <v>241.97357788879998</v>
      </c>
      <c r="P36" s="23">
        <v>12.777566404565148</v>
      </c>
      <c r="Q36" s="41">
        <v>104.08618606478565</v>
      </c>
      <c r="R36" s="41"/>
      <c r="S36" s="6">
        <v>12.160813423399999</v>
      </c>
      <c r="T36" s="6">
        <v>14.685747256999999</v>
      </c>
      <c r="U36" s="6">
        <v>0.3305088086425404</v>
      </c>
      <c r="V36" s="6"/>
      <c r="W36" s="32">
        <v>0</v>
      </c>
      <c r="X36" s="32">
        <v>0</v>
      </c>
      <c r="Y36" s="30">
        <v>4.1555667500916015E-2</v>
      </c>
      <c r="AH36"/>
      <c r="AI36"/>
      <c r="AJ36"/>
      <c r="AO36">
        <v>18</v>
      </c>
    </row>
    <row r="37" spans="1:41" x14ac:dyDescent="0.3">
      <c r="A37" s="19" t="s">
        <v>282</v>
      </c>
      <c r="B37" s="6" t="s">
        <v>109</v>
      </c>
      <c r="C37" s="6" t="s">
        <v>111</v>
      </c>
      <c r="D37" s="20" t="s">
        <v>130</v>
      </c>
      <c r="E37" s="21">
        <v>3</v>
      </c>
      <c r="F37" s="21">
        <v>1</v>
      </c>
      <c r="G37" s="23">
        <v>2544.2544441099662</v>
      </c>
      <c r="H37" s="23"/>
      <c r="I37" s="22">
        <v>33.764190309999996</v>
      </c>
      <c r="J37" s="22">
        <v>24.104169930000001</v>
      </c>
      <c r="K37" s="22">
        <v>0.21835576500313233</v>
      </c>
      <c r="L37" s="22">
        <v>12.424042269999999</v>
      </c>
      <c r="M37" s="22">
        <v>11.24257886</v>
      </c>
      <c r="N37" s="22">
        <v>63.177557829999998</v>
      </c>
      <c r="O37" s="22">
        <v>213.38107912480001</v>
      </c>
      <c r="P37" s="23">
        <v>10.763419131909377</v>
      </c>
      <c r="Q37" s="41">
        <v>276.93346842283017</v>
      </c>
      <c r="R37" s="41"/>
      <c r="S37" s="6">
        <v>13.188100194999999</v>
      </c>
      <c r="T37" s="6">
        <v>17.2487846332</v>
      </c>
      <c r="U37" s="6">
        <v>0.31033272931641293</v>
      </c>
      <c r="V37" s="6">
        <v>98.608209107587726</v>
      </c>
      <c r="W37" s="32">
        <v>0</v>
      </c>
      <c r="X37" s="32">
        <v>0</v>
      </c>
      <c r="Y37" s="30">
        <v>2.4567903804975762E-2</v>
      </c>
      <c r="AH37"/>
      <c r="AI37"/>
      <c r="AJ37"/>
      <c r="AK37">
        <v>4.0506127633599922</v>
      </c>
      <c r="AL37"/>
      <c r="AM37" s="35">
        <v>4.0506127633599922</v>
      </c>
      <c r="AO37">
        <v>18</v>
      </c>
    </row>
    <row r="38" spans="1:41" x14ac:dyDescent="0.3">
      <c r="A38" s="19" t="s">
        <v>281</v>
      </c>
      <c r="B38" s="6" t="s">
        <v>118</v>
      </c>
      <c r="C38" s="6" t="s">
        <v>111</v>
      </c>
      <c r="D38" s="20" t="s">
        <v>129</v>
      </c>
      <c r="E38" s="21">
        <v>1</v>
      </c>
      <c r="F38" s="21">
        <v>1</v>
      </c>
      <c r="G38" s="30">
        <v>2813.5072333053286</v>
      </c>
      <c r="H38" s="30">
        <v>9718.4826492530665</v>
      </c>
      <c r="I38" s="22">
        <v>23.81525173</v>
      </c>
      <c r="J38" s="22">
        <v>27.268423909999999</v>
      </c>
      <c r="K38" s="22">
        <v>0.28950066945785002</v>
      </c>
      <c r="L38" s="22">
        <v>11.75537703</v>
      </c>
      <c r="M38" s="22">
        <v>14.51721687</v>
      </c>
      <c r="N38" s="22">
        <v>44.827925669999999</v>
      </c>
      <c r="O38" s="22">
        <v>206.84260420728575</v>
      </c>
      <c r="P38" s="23">
        <v>11.5762220371134</v>
      </c>
      <c r="Q38" s="41">
        <v>219.6485173912954</v>
      </c>
      <c r="R38" s="41"/>
      <c r="S38" s="6">
        <v>8.4428780514999993</v>
      </c>
      <c r="T38" s="6">
        <v>22.307768735875001</v>
      </c>
      <c r="U38" s="6">
        <v>0.33235044586660178</v>
      </c>
      <c r="V38" s="6"/>
      <c r="W38" s="32">
        <v>8.567988224599997</v>
      </c>
      <c r="X38" s="32">
        <v>2.6</v>
      </c>
      <c r="Y38" s="30">
        <v>3.5552433965613917E-2</v>
      </c>
      <c r="AH38"/>
      <c r="AI38"/>
      <c r="AJ38"/>
      <c r="AK38">
        <v>5.9563634982608313</v>
      </c>
      <c r="AL38"/>
      <c r="AM38" s="35">
        <v>5.639096460134617</v>
      </c>
    </row>
    <row r="39" spans="1:41" x14ac:dyDescent="0.3">
      <c r="A39" s="19" t="s">
        <v>280</v>
      </c>
      <c r="B39" s="6" t="s">
        <v>108</v>
      </c>
      <c r="C39" s="6" t="s">
        <v>112</v>
      </c>
      <c r="D39" s="20" t="s">
        <v>130</v>
      </c>
      <c r="E39" s="20">
        <v>2</v>
      </c>
      <c r="F39" s="20">
        <v>0</v>
      </c>
      <c r="G39" s="20">
        <v>2479.1329999999998</v>
      </c>
      <c r="H39" s="20">
        <v>5554.6350000000002</v>
      </c>
      <c r="I39" s="22">
        <v>50.44884235</v>
      </c>
      <c r="J39" s="22">
        <v>13.437447730000001</v>
      </c>
      <c r="K39" s="22">
        <v>0.31061412539779215</v>
      </c>
      <c r="L39" s="22">
        <v>16.648578759999999</v>
      </c>
      <c r="M39" s="22">
        <v>8.9505349540000001</v>
      </c>
      <c r="N39" s="22">
        <v>61.664149950000002</v>
      </c>
      <c r="O39" s="22">
        <v>174.8171739375</v>
      </c>
      <c r="P39" s="22">
        <v>14.099066667361111</v>
      </c>
      <c r="Q39" s="1">
        <v>142.51941911516377</v>
      </c>
      <c r="R39" s="1">
        <v>2.1400000000000006E-2</v>
      </c>
      <c r="S39" s="6">
        <v>12.429884636363635</v>
      </c>
      <c r="T39" s="6">
        <v>14.358845772727273</v>
      </c>
      <c r="U39" s="6">
        <v>0.34764905649260919</v>
      </c>
      <c r="V39" s="6">
        <v>62.701490091870227</v>
      </c>
      <c r="W39" s="6">
        <v>0</v>
      </c>
      <c r="X39" s="6">
        <v>0</v>
      </c>
      <c r="Y39" s="6">
        <v>4.450760399069556E-2</v>
      </c>
      <c r="Z39">
        <v>-1.2095565554048571</v>
      </c>
      <c r="AA39">
        <v>-1.6173303201004345</v>
      </c>
      <c r="AB39">
        <v>88.861457490343199</v>
      </c>
      <c r="AC39">
        <v>7.1694114692548355E-2</v>
      </c>
      <c r="AD39">
        <v>0.10420505537687821</v>
      </c>
      <c r="AE39">
        <v>3.691783333333333E-2</v>
      </c>
      <c r="AF39">
        <v>0.44221650000000001</v>
      </c>
      <c r="AG39" s="34">
        <v>1.0673867723248414</v>
      </c>
      <c r="AH39">
        <v>4.5778748377447807</v>
      </c>
      <c r="AI39">
        <v>9.2411579362308789</v>
      </c>
      <c r="AJ39" t="s">
        <v>170</v>
      </c>
      <c r="AK39">
        <v>6.4051637529927268</v>
      </c>
      <c r="AL39">
        <v>1.1391666666666668E-2</v>
      </c>
      <c r="AM39" s="34">
        <v>6.1346027954706317</v>
      </c>
      <c r="AN39">
        <v>8.27</v>
      </c>
      <c r="AO39">
        <v>18</v>
      </c>
    </row>
    <row r="40" spans="1:41" x14ac:dyDescent="0.3">
      <c r="A40" s="19" t="s">
        <v>279</v>
      </c>
      <c r="B40" s="6" t="s">
        <v>109</v>
      </c>
      <c r="C40" s="6" t="s">
        <v>111</v>
      </c>
      <c r="D40" s="20" t="s">
        <v>129</v>
      </c>
      <c r="E40" s="21">
        <v>1</v>
      </c>
      <c r="F40" s="21">
        <v>1</v>
      </c>
      <c r="G40" s="30">
        <v>5324.0824678605031</v>
      </c>
      <c r="H40" s="30">
        <v>22017.481668663626</v>
      </c>
      <c r="I40" s="22">
        <v>42.302899199999999</v>
      </c>
      <c r="J40" s="22">
        <v>35.179118269999996</v>
      </c>
      <c r="K40" s="22">
        <v>0.24181159988221301</v>
      </c>
      <c r="L40" s="22">
        <v>17.887894639999999</v>
      </c>
      <c r="M40" s="22">
        <v>23.215162930000002</v>
      </c>
      <c r="N40" s="22">
        <v>83.646370079999997</v>
      </c>
      <c r="O40" s="22">
        <v>357.68564666420002</v>
      </c>
      <c r="P40" s="23">
        <v>16.201843654680193</v>
      </c>
      <c r="Q40" s="41">
        <v>251.60418777440054</v>
      </c>
      <c r="R40" s="41"/>
      <c r="S40" s="6">
        <v>13.788212896600001</v>
      </c>
      <c r="T40" s="6">
        <v>37.959419046200004</v>
      </c>
      <c r="U40" s="6">
        <v>0.30473828110091034</v>
      </c>
      <c r="V40" s="6">
        <v>140.22482737796156</v>
      </c>
      <c r="W40" s="32">
        <v>14.56181489205</v>
      </c>
      <c r="X40" s="32">
        <v>3.4</v>
      </c>
      <c r="Y40" s="30">
        <v>3.4170772247644414E-2</v>
      </c>
      <c r="AH40"/>
      <c r="AI40"/>
      <c r="AJ40"/>
    </row>
    <row r="41" spans="1:41" x14ac:dyDescent="0.3">
      <c r="A41" s="19" t="s">
        <v>221</v>
      </c>
      <c r="B41" s="6" t="s">
        <v>108</v>
      </c>
      <c r="C41" s="6" t="s">
        <v>112</v>
      </c>
      <c r="D41" s="20" t="s">
        <v>129</v>
      </c>
      <c r="E41" s="20">
        <v>0</v>
      </c>
      <c r="F41" s="20">
        <v>0</v>
      </c>
      <c r="G41" s="30">
        <v>5505.0732944927058</v>
      </c>
      <c r="H41" s="30">
        <v>21366.376526128959</v>
      </c>
      <c r="I41" s="22">
        <v>53.566107680000002</v>
      </c>
      <c r="J41" s="22">
        <v>28.336866730000001</v>
      </c>
      <c r="K41" s="22">
        <v>0.25765123469908258</v>
      </c>
      <c r="L41" s="22">
        <v>13.59714999</v>
      </c>
      <c r="M41" s="22">
        <v>11.650462279999999</v>
      </c>
      <c r="N41" s="22">
        <v>57.739562220000003</v>
      </c>
      <c r="O41" s="22">
        <v>185.24399099999997</v>
      </c>
      <c r="P41" s="22">
        <v>10.108700761000001</v>
      </c>
      <c r="Q41" s="1">
        <v>273.04964539007079</v>
      </c>
      <c r="R41" s="1">
        <v>1.7900000000000006E-2</v>
      </c>
      <c r="S41" s="6">
        <v>8.2952910869565226</v>
      </c>
      <c r="T41" s="6">
        <v>13.688834608695648</v>
      </c>
      <c r="U41" s="6">
        <v>0.21467657821339495</v>
      </c>
      <c r="V41" s="6">
        <v>67.616276118750008</v>
      </c>
      <c r="W41" s="30">
        <v>32.542904244950009</v>
      </c>
      <c r="X41" s="30">
        <v>2</v>
      </c>
      <c r="Y41" s="30">
        <v>2.4422788158914542E-2</v>
      </c>
      <c r="Z41">
        <v>-1.0017255119834869</v>
      </c>
      <c r="AA41">
        <v>-1.4130076251181174</v>
      </c>
      <c r="AB41">
        <v>92.96470869520958</v>
      </c>
      <c r="AC41">
        <v>5.0727550044692128E-2</v>
      </c>
      <c r="AD41">
        <v>8.6423521602715339E-2</v>
      </c>
      <c r="AE41">
        <v>1.3022333333333335E-2</v>
      </c>
      <c r="AF41">
        <v>0.23675183333333336</v>
      </c>
      <c r="AG41" s="34">
        <v>1.532369377765586</v>
      </c>
      <c r="AH41">
        <v>0.78928876512841051</v>
      </c>
      <c r="AI41">
        <v>1.2417751600452103</v>
      </c>
      <c r="AJ41" t="s">
        <v>174</v>
      </c>
      <c r="AK41">
        <v>6.0093065681890039</v>
      </c>
      <c r="AL41">
        <v>2.2770499999999999E-2</v>
      </c>
      <c r="AM41" s="34">
        <v>6.0349873654889583</v>
      </c>
      <c r="AN41">
        <v>9.92</v>
      </c>
      <c r="AO41">
        <v>36</v>
      </c>
    </row>
    <row r="42" spans="1:41" x14ac:dyDescent="0.3">
      <c r="A42" s="19" t="s">
        <v>220</v>
      </c>
      <c r="B42" s="6" t="s">
        <v>109</v>
      </c>
      <c r="C42" s="6" t="s">
        <v>111</v>
      </c>
      <c r="D42" s="20" t="s">
        <v>129</v>
      </c>
      <c r="E42" s="21">
        <v>1</v>
      </c>
      <c r="F42" s="21">
        <v>1</v>
      </c>
      <c r="G42" s="30">
        <v>3893.728201983517</v>
      </c>
      <c r="H42" s="30">
        <v>14142.419831607007</v>
      </c>
      <c r="I42" s="22">
        <v>41.844118029999997</v>
      </c>
      <c r="J42" s="22">
        <v>26.97170908</v>
      </c>
      <c r="K42" s="22">
        <v>0.27532262857451884</v>
      </c>
      <c r="L42" s="22">
        <v>33.106273260000002</v>
      </c>
      <c r="M42" s="22">
        <v>13.76030488</v>
      </c>
      <c r="N42" s="22">
        <v>129.3835258</v>
      </c>
      <c r="O42" s="22">
        <v>295.78915640000002</v>
      </c>
      <c r="P42" s="23">
        <v>17.999485724151207</v>
      </c>
      <c r="S42" s="6">
        <v>9.4520669999999996</v>
      </c>
      <c r="T42" s="6">
        <v>13.365712800000001</v>
      </c>
      <c r="U42" s="6">
        <v>0.28283552863164868</v>
      </c>
      <c r="V42" s="6"/>
      <c r="W42" s="32">
        <v>11.780997672625002</v>
      </c>
      <c r="X42" s="32">
        <v>3.4</v>
      </c>
      <c r="Y42" s="30">
        <v>3.4628158844761593E-2</v>
      </c>
      <c r="AH42"/>
      <c r="AI42"/>
      <c r="AJ42"/>
    </row>
    <row r="43" spans="1:41" s="34" customFormat="1" x14ac:dyDescent="0.3">
      <c r="A43" s="19" t="s">
        <v>218</v>
      </c>
      <c r="B43" s="6" t="s">
        <v>118</v>
      </c>
      <c r="C43" s="6" t="s">
        <v>111</v>
      </c>
      <c r="D43" s="20" t="s">
        <v>129</v>
      </c>
      <c r="E43" s="20">
        <v>0</v>
      </c>
      <c r="F43" s="20">
        <v>0</v>
      </c>
      <c r="G43" s="30">
        <v>1280.3775257550813</v>
      </c>
      <c r="H43" s="30">
        <v>3263.9069213586199</v>
      </c>
      <c r="I43" s="22">
        <v>11.779070369999999</v>
      </c>
      <c r="J43" s="22">
        <v>20.337310380000002</v>
      </c>
      <c r="K43" s="22">
        <v>0.39228371304403387</v>
      </c>
      <c r="L43" s="22">
        <v>3.5936337319999998</v>
      </c>
      <c r="M43" s="22">
        <v>13.238633269999999</v>
      </c>
      <c r="N43" s="22">
        <v>9.3313751249999992</v>
      </c>
      <c r="O43" s="22">
        <v>104.76179557319999</v>
      </c>
      <c r="P43" s="22">
        <v>8.6317840772876977</v>
      </c>
      <c r="Q43" s="41">
        <v>373.17834842500696</v>
      </c>
      <c r="R43" s="41"/>
      <c r="S43" s="6">
        <v>8.2001924401999986</v>
      </c>
      <c r="T43" s="6">
        <v>18.892011197400002</v>
      </c>
      <c r="U43" s="6">
        <v>7.9513475011768031E-2</v>
      </c>
      <c r="V43" s="6"/>
      <c r="W43" s="32">
        <v>2.4179383092000002</v>
      </c>
      <c r="X43" s="32">
        <v>2</v>
      </c>
      <c r="Y43" s="30">
        <v>3.4379674557401298E-2</v>
      </c>
      <c r="Z43" s="6"/>
      <c r="AA43" s="6"/>
      <c r="AB43" s="6"/>
      <c r="AC43" s="6"/>
      <c r="AD43" s="6"/>
      <c r="AE43" s="6"/>
      <c r="AF43" s="6"/>
      <c r="AG43" s="6"/>
      <c r="AK43" s="6"/>
      <c r="AL43" s="6"/>
      <c r="AM43" s="6"/>
      <c r="AN43"/>
      <c r="AO43"/>
    </row>
    <row r="44" spans="1:41" x14ac:dyDescent="0.3">
      <c r="A44" s="19" t="s">
        <v>219</v>
      </c>
      <c r="B44" s="6" t="s">
        <v>118</v>
      </c>
      <c r="C44" s="6" t="s">
        <v>111</v>
      </c>
      <c r="D44" s="20" t="s">
        <v>129</v>
      </c>
      <c r="E44" s="21">
        <v>0</v>
      </c>
      <c r="F44" s="21">
        <v>0</v>
      </c>
      <c r="G44" s="30">
        <v>6793.3059748798205</v>
      </c>
      <c r="H44" s="30">
        <v>33293.111151635814</v>
      </c>
      <c r="I44" s="22">
        <v>33.272929480000002</v>
      </c>
      <c r="J44" s="22">
        <v>43.588698450000003</v>
      </c>
      <c r="K44" s="22">
        <v>0.20404539378711686</v>
      </c>
      <c r="L44" s="22">
        <v>4.5093620669999996</v>
      </c>
      <c r="M44" s="22">
        <v>7.8549119269999998</v>
      </c>
      <c r="N44" s="22">
        <v>28.28289534</v>
      </c>
      <c r="O44" s="22">
        <v>275.79576320374997</v>
      </c>
      <c r="P44" s="23">
        <v>7.2382170587244028</v>
      </c>
      <c r="Q44" s="41">
        <v>27.51051784273626</v>
      </c>
      <c r="R44" s="41"/>
      <c r="S44" s="6">
        <v>31.602013108000001</v>
      </c>
      <c r="T44" s="6">
        <v>42.289706040250003</v>
      </c>
      <c r="U44" s="6">
        <v>0.42940302054261453</v>
      </c>
      <c r="V44" s="6"/>
      <c r="W44" s="32">
        <v>17.0697590724</v>
      </c>
      <c r="X44" s="32">
        <v>2</v>
      </c>
      <c r="Y44" s="30">
        <v>6.1626977714059582E-3</v>
      </c>
      <c r="AH44"/>
      <c r="AI44"/>
      <c r="AJ44"/>
      <c r="AK44">
        <v>2.661967252970141</v>
      </c>
      <c r="AL44"/>
      <c r="AM44" s="35">
        <v>2.344672672313322</v>
      </c>
    </row>
    <row r="45" spans="1:41" x14ac:dyDescent="0.3">
      <c r="A45" s="19" t="s">
        <v>217</v>
      </c>
      <c r="B45" s="6" t="s">
        <v>108</v>
      </c>
      <c r="C45" s="6" t="s">
        <v>112</v>
      </c>
      <c r="D45" s="20" t="s">
        <v>130</v>
      </c>
      <c r="E45" s="20">
        <v>2</v>
      </c>
      <c r="F45" s="20">
        <v>0</v>
      </c>
      <c r="G45" s="23"/>
      <c r="H45" s="23"/>
      <c r="I45" s="22">
        <v>53.073950000000004</v>
      </c>
      <c r="J45" s="22">
        <v>17.896100000000001</v>
      </c>
      <c r="K45" s="22">
        <v>0.24969081987667158</v>
      </c>
      <c r="L45" s="22">
        <v>11.20575966</v>
      </c>
      <c r="M45" s="22">
        <v>18.15084792</v>
      </c>
      <c r="N45" s="22">
        <v>50.277925119999999</v>
      </c>
      <c r="O45" s="22">
        <v>179.0914161764706</v>
      </c>
      <c r="P45" s="22">
        <v>12.52718478742857</v>
      </c>
      <c r="Q45" s="1">
        <v>99.973789067675611</v>
      </c>
      <c r="S45" s="6">
        <v>10.881084517241385</v>
      </c>
      <c r="T45" s="6">
        <v>13.938531482758624</v>
      </c>
      <c r="U45" s="6">
        <v>0.25190086392195882</v>
      </c>
      <c r="V45" s="6">
        <v>61.657953289242975</v>
      </c>
      <c r="W45" s="6">
        <v>0</v>
      </c>
      <c r="X45" s="6">
        <v>0</v>
      </c>
      <c r="Y45" s="6">
        <v>2.7282270553396243E-2</v>
      </c>
      <c r="Z45">
        <v>-1.0873269309073914</v>
      </c>
      <c r="AA45">
        <v>-1.4757268357323579</v>
      </c>
      <c r="AB45">
        <v>88.308492972684675</v>
      </c>
      <c r="AC45">
        <v>8.1771437034148964E-2</v>
      </c>
      <c r="AD45">
        <v>0.15421406627699</v>
      </c>
      <c r="AE45">
        <v>3.1794166666666672E-2</v>
      </c>
      <c r="AF45">
        <v>0.30624816666666671</v>
      </c>
      <c r="AG45" s="34">
        <v>1.5548301747987681</v>
      </c>
      <c r="AH45">
        <v>0</v>
      </c>
      <c r="AI45">
        <v>0</v>
      </c>
      <c r="AJ45" t="s">
        <v>168</v>
      </c>
      <c r="AK45">
        <v>5.7596114197949122</v>
      </c>
      <c r="AL45">
        <v>1.1248333333333332E-2</v>
      </c>
      <c r="AM45" s="34">
        <v>5.5676961184604501</v>
      </c>
      <c r="AO45">
        <v>18</v>
      </c>
    </row>
    <row r="46" spans="1:41" x14ac:dyDescent="0.3">
      <c r="A46" s="19" t="s">
        <v>216</v>
      </c>
      <c r="B46" s="6" t="s">
        <v>118</v>
      </c>
      <c r="C46" s="6" t="s">
        <v>111</v>
      </c>
      <c r="D46" s="20" t="s">
        <v>129</v>
      </c>
      <c r="E46" s="20">
        <v>0</v>
      </c>
      <c r="F46" s="20">
        <v>0</v>
      </c>
      <c r="G46" s="30">
        <v>2373.4837508140722</v>
      </c>
      <c r="H46" s="30">
        <v>8566.3319477931545</v>
      </c>
      <c r="I46" s="22">
        <v>26.108888929999999</v>
      </c>
      <c r="J46" s="22">
        <v>22.301277580000001</v>
      </c>
      <c r="K46" s="22">
        <v>0.27707118582465656</v>
      </c>
      <c r="L46" s="22">
        <v>6.818729716</v>
      </c>
      <c r="M46" s="22">
        <v>9.5047310629999995</v>
      </c>
      <c r="N46" s="22">
        <v>28.885006220000001</v>
      </c>
      <c r="O46" s="22">
        <v>301.84756876683338</v>
      </c>
      <c r="P46" s="22">
        <v>8.4730874166913139</v>
      </c>
      <c r="Q46" s="41">
        <v>64.663897609730597</v>
      </c>
      <c r="R46" s="41"/>
      <c r="S46" s="6">
        <v>15.972397180999998</v>
      </c>
      <c r="T46" s="6">
        <v>54.451498349500007</v>
      </c>
      <c r="U46" s="6">
        <v>0.47365116851810352</v>
      </c>
      <c r="V46" s="6"/>
      <c r="W46" s="32">
        <v>5.0941136706999997</v>
      </c>
      <c r="X46" s="32">
        <v>2</v>
      </c>
      <c r="Y46" s="30">
        <v>3.5903290130312737E-3</v>
      </c>
      <c r="AH46"/>
      <c r="AI46"/>
      <c r="AJ46"/>
      <c r="AK46">
        <v>1.8560027306771467</v>
      </c>
      <c r="AL46"/>
      <c r="AM46" s="35">
        <v>1.5385525751005105</v>
      </c>
    </row>
    <row r="47" spans="1:41" x14ac:dyDescent="0.3">
      <c r="A47" s="19" t="s">
        <v>215</v>
      </c>
      <c r="B47" s="6" t="s">
        <v>110</v>
      </c>
      <c r="C47" s="6" t="s">
        <v>113</v>
      </c>
      <c r="D47" s="20" t="s">
        <v>129</v>
      </c>
      <c r="E47" s="21">
        <v>1</v>
      </c>
      <c r="F47" s="21">
        <v>1</v>
      </c>
      <c r="G47" s="30">
        <v>3635.5595053635129</v>
      </c>
      <c r="H47" s="30">
        <v>13557.066678827134</v>
      </c>
      <c r="I47" s="22">
        <v>29.65574544</v>
      </c>
      <c r="J47" s="22">
        <v>31.67098288</v>
      </c>
      <c r="K47" s="22">
        <v>0.2681671183607397</v>
      </c>
      <c r="L47" s="22">
        <v>11.96633016</v>
      </c>
      <c r="M47" s="22">
        <v>16.920616209999999</v>
      </c>
      <c r="N47" s="22">
        <v>48.577825830000002</v>
      </c>
      <c r="O47" s="22">
        <v>170.99053686420001</v>
      </c>
      <c r="P47" s="23">
        <v>12.391638574862037</v>
      </c>
      <c r="S47" s="6">
        <v>19.293412873799998</v>
      </c>
      <c r="T47" s="6">
        <v>16.995091501000001</v>
      </c>
      <c r="U47" s="6">
        <v>0.13562083684928541</v>
      </c>
      <c r="V47" s="6"/>
      <c r="W47" s="32">
        <v>7.4768431488000004</v>
      </c>
      <c r="X47" s="32">
        <v>3.8</v>
      </c>
      <c r="Y47" s="30">
        <v>6.5824581639394475E-2</v>
      </c>
      <c r="AH47"/>
      <c r="AI47"/>
      <c r="AJ47"/>
      <c r="AN47">
        <v>13.2</v>
      </c>
      <c r="AO47">
        <v>36</v>
      </c>
    </row>
    <row r="48" spans="1:41" x14ac:dyDescent="0.3">
      <c r="A48" s="19" t="s">
        <v>214</v>
      </c>
      <c r="B48" s="6" t="s">
        <v>3</v>
      </c>
      <c r="C48" s="6" t="s">
        <v>111</v>
      </c>
      <c r="D48" s="20" t="s">
        <v>130</v>
      </c>
      <c r="E48" s="21">
        <v>3</v>
      </c>
      <c r="F48" s="21">
        <v>1</v>
      </c>
      <c r="G48" s="23">
        <v>3720.1297020109537</v>
      </c>
      <c r="H48" s="23"/>
      <c r="I48" s="22">
        <v>74.754021800000004</v>
      </c>
      <c r="J48" s="22">
        <v>15.856713060000001</v>
      </c>
      <c r="K48" s="22">
        <v>0.26952078341187324</v>
      </c>
      <c r="L48" s="22">
        <v>34.79547522</v>
      </c>
      <c r="M48" s="22">
        <v>12.804521510000001</v>
      </c>
      <c r="N48" s="22">
        <v>151.16921099999999</v>
      </c>
      <c r="O48" s="22">
        <v>250.03451554739996</v>
      </c>
      <c r="P48" s="23">
        <v>18.228238977379842</v>
      </c>
      <c r="Q48" s="41">
        <v>401.89125295508279</v>
      </c>
      <c r="R48" s="41"/>
      <c r="S48" s="6">
        <v>9.5269773220000005</v>
      </c>
      <c r="T48" s="6">
        <v>19.669507257599999</v>
      </c>
      <c r="U48" s="6">
        <v>0.30385938839392052</v>
      </c>
      <c r="V48" s="6">
        <v>155.88069039311972</v>
      </c>
      <c r="W48" s="32">
        <v>0</v>
      </c>
      <c r="X48" s="32">
        <v>0</v>
      </c>
      <c r="Y48" s="30">
        <v>4.681066091926888E-2</v>
      </c>
      <c r="AH48"/>
      <c r="AI48"/>
      <c r="AJ48"/>
      <c r="AN48">
        <v>4.46</v>
      </c>
      <c r="AO48">
        <v>18</v>
      </c>
    </row>
    <row r="49" spans="1:41" s="34" customFormat="1" x14ac:dyDescent="0.3">
      <c r="A49" s="19" t="s">
        <v>213</v>
      </c>
      <c r="B49" s="6" t="s">
        <v>109</v>
      </c>
      <c r="C49" s="6" t="s">
        <v>113</v>
      </c>
      <c r="D49" s="20" t="s">
        <v>129</v>
      </c>
      <c r="E49" s="21">
        <v>0</v>
      </c>
      <c r="F49" s="21">
        <v>0</v>
      </c>
      <c r="G49" s="30">
        <v>1859.7891267278774</v>
      </c>
      <c r="H49" s="30">
        <v>4112.8669936871538</v>
      </c>
      <c r="I49" s="22">
        <v>32.031576770000001</v>
      </c>
      <c r="J49" s="22">
        <v>16.039649650000001</v>
      </c>
      <c r="K49" s="22">
        <v>0.45218800649598639</v>
      </c>
      <c r="L49" s="22">
        <v>13.1817285</v>
      </c>
      <c r="M49" s="22">
        <v>10.3559684</v>
      </c>
      <c r="N49" s="22">
        <v>31.376765639999999</v>
      </c>
      <c r="O49" s="22">
        <v>127.06766944912499</v>
      </c>
      <c r="P49" s="23">
        <v>10.723207664064926</v>
      </c>
      <c r="Q49" s="1"/>
      <c r="R49" s="1"/>
      <c r="S49" s="6">
        <v>9.0257577564999991</v>
      </c>
      <c r="T49" s="6">
        <v>18.409509442625001</v>
      </c>
      <c r="U49" s="6">
        <v>0.26671235342637428</v>
      </c>
      <c r="V49" s="6"/>
      <c r="W49" s="32">
        <v>20.144378440600001</v>
      </c>
      <c r="X49" s="32">
        <v>2</v>
      </c>
      <c r="Y49" s="30">
        <v>4.5870640644882534E-2</v>
      </c>
      <c r="Z49" s="6"/>
      <c r="AA49" s="6"/>
      <c r="AB49" s="6"/>
      <c r="AC49" s="6"/>
      <c r="AD49" s="6"/>
      <c r="AE49" s="6"/>
      <c r="AF49" s="6"/>
      <c r="AG49" s="6"/>
      <c r="AK49" s="6"/>
      <c r="AL49" s="6"/>
      <c r="AM49" s="6"/>
    </row>
    <row r="50" spans="1:41" x14ac:dyDescent="0.3">
      <c r="A50" s="19" t="s">
        <v>289</v>
      </c>
      <c r="B50" s="6" t="s">
        <v>108</v>
      </c>
      <c r="C50" s="6" t="s">
        <v>112</v>
      </c>
      <c r="D50" s="20" t="s">
        <v>129</v>
      </c>
      <c r="E50" s="20">
        <v>0</v>
      </c>
      <c r="F50" s="20">
        <v>0</v>
      </c>
      <c r="G50" s="20">
        <v>3171.395</v>
      </c>
      <c r="H50" s="20">
        <v>10017.52</v>
      </c>
      <c r="I50" s="22">
        <v>25.738571270000001</v>
      </c>
      <c r="J50" s="22">
        <v>25.204759540000001</v>
      </c>
      <c r="K50" s="22">
        <v>0.27581174235655981</v>
      </c>
      <c r="L50" s="22">
        <v>7.9917722839999996</v>
      </c>
      <c r="M50" s="22">
        <v>6.0729748690000003</v>
      </c>
      <c r="N50" s="22">
        <v>30.634092500000001</v>
      </c>
      <c r="O50" s="22">
        <v>105.92838499999999</v>
      </c>
      <c r="P50" s="22">
        <v>7.2658483543333325</v>
      </c>
      <c r="Q50" s="1">
        <v>103.51232691658235</v>
      </c>
      <c r="R50" s="1">
        <v>2.3300000000000008E-2</v>
      </c>
      <c r="S50" s="6">
        <v>6.1901018064516133</v>
      </c>
      <c r="T50" s="6">
        <v>5.7302305483870972</v>
      </c>
      <c r="U50" s="6">
        <v>0.31356850809168518</v>
      </c>
      <c r="V50" s="6">
        <v>46.979120714464798</v>
      </c>
      <c r="W50" s="30">
        <v>5.3027330695374992</v>
      </c>
      <c r="X50" s="30">
        <v>2.5999999999999996</v>
      </c>
      <c r="Y50" s="30">
        <v>2.0047457641194075E-2</v>
      </c>
      <c r="Z50">
        <v>-0.91950290487425046</v>
      </c>
      <c r="AA50">
        <v>-1.2819341684327257</v>
      </c>
      <c r="AB50">
        <v>88.041272252624367</v>
      </c>
      <c r="AC50">
        <v>9.9813344872383275E-2</v>
      </c>
      <c r="AD50">
        <v>0.17734983516940356</v>
      </c>
      <c r="AE50"/>
      <c r="AF50"/>
      <c r="AG50" s="34"/>
      <c r="AH50">
        <v>4.420017084719098</v>
      </c>
      <c r="AI50">
        <v>2.7779000047808347</v>
      </c>
      <c r="AJ50" t="s">
        <v>169</v>
      </c>
      <c r="AK50">
        <v>4.3023564620318924</v>
      </c>
      <c r="AL50">
        <v>5.6147333333333334E-2</v>
      </c>
      <c r="AM50" s="34">
        <v>4.1374573670314119</v>
      </c>
      <c r="AN50">
        <v>5.15</v>
      </c>
      <c r="AO50">
        <v>18</v>
      </c>
    </row>
    <row r="51" spans="1:41" x14ac:dyDescent="0.3">
      <c r="A51" s="19" t="s">
        <v>288</v>
      </c>
      <c r="B51" s="6" t="s">
        <v>108</v>
      </c>
      <c r="C51" s="6" t="s">
        <v>112</v>
      </c>
      <c r="D51" s="20" t="s">
        <v>129</v>
      </c>
      <c r="E51" s="20">
        <v>0</v>
      </c>
      <c r="F51" s="20">
        <v>0</v>
      </c>
      <c r="G51" s="30">
        <v>5336.7368010881492</v>
      </c>
      <c r="H51" s="30">
        <v>24870.99183733364</v>
      </c>
      <c r="I51" s="22">
        <v>44.398741489999999</v>
      </c>
      <c r="J51" s="22">
        <v>31.962125780000001</v>
      </c>
      <c r="K51" s="22">
        <v>0.2145767581499074</v>
      </c>
      <c r="L51" s="22">
        <v>8.8049809210000003</v>
      </c>
      <c r="M51" s="22">
        <v>6.6956061570000003</v>
      </c>
      <c r="N51" s="22">
        <v>43.92134471</v>
      </c>
      <c r="O51" s="22">
        <v>177.31077413333335</v>
      </c>
      <c r="P51" s="22">
        <v>12.986459052500001</v>
      </c>
      <c r="S51" s="6">
        <v>10.337900142857142</v>
      </c>
      <c r="T51" s="6">
        <v>10.987768857142859</v>
      </c>
      <c r="U51" s="6">
        <v>0.2495370590574085</v>
      </c>
      <c r="V51" s="6"/>
      <c r="W51" s="32">
        <v>13.461519697875001</v>
      </c>
      <c r="X51" s="32">
        <v>2.4</v>
      </c>
      <c r="Y51" s="30">
        <v>5.4291126179248556E-2</v>
      </c>
    </row>
    <row r="52" spans="1:41" x14ac:dyDescent="0.3">
      <c r="A52" s="19" t="s">
        <v>287</v>
      </c>
      <c r="B52" s="6" t="s">
        <v>108</v>
      </c>
      <c r="C52" s="6" t="s">
        <v>112</v>
      </c>
      <c r="D52" s="20" t="s">
        <v>129</v>
      </c>
      <c r="E52" s="20">
        <v>1</v>
      </c>
      <c r="F52" s="20">
        <v>1</v>
      </c>
      <c r="G52" s="30">
        <v>4319.167750912794</v>
      </c>
      <c r="H52" s="30">
        <v>14119.025195358909</v>
      </c>
      <c r="I52" s="22">
        <v>43.129833920000003</v>
      </c>
      <c r="J52" s="22">
        <v>29.563055869999999</v>
      </c>
      <c r="K52" s="22">
        <v>0.30591118648899357</v>
      </c>
      <c r="L52" s="22">
        <v>13.08302701</v>
      </c>
      <c r="M52" s="22">
        <v>19.091328480000001</v>
      </c>
      <c r="N52" s="22">
        <v>50.32683093</v>
      </c>
      <c r="O52" s="22">
        <v>278.35679302564097</v>
      </c>
      <c r="P52" s="22">
        <v>14.196146275714286</v>
      </c>
      <c r="Q52" s="1">
        <v>88.652482269503537</v>
      </c>
      <c r="R52" s="1">
        <v>2.7750000000000014E-2</v>
      </c>
      <c r="S52" s="6">
        <v>15.768545777777781</v>
      </c>
      <c r="T52" s="6">
        <v>24.645034166666669</v>
      </c>
      <c r="U52" s="6">
        <v>0.41108433980818587</v>
      </c>
      <c r="V52" s="6">
        <v>65.725715864837127</v>
      </c>
      <c r="W52" s="30">
        <v>16.854317986449995</v>
      </c>
      <c r="X52" s="30">
        <v>3.6</v>
      </c>
      <c r="Y52" s="30">
        <v>1.8904947477381379E-2</v>
      </c>
      <c r="Z52">
        <v>-1.0633967111304019</v>
      </c>
      <c r="AA52">
        <v>-1.3520687507541245</v>
      </c>
      <c r="AB52">
        <v>91.204311927039996</v>
      </c>
      <c r="AC52">
        <v>6.1832630198548733E-2</v>
      </c>
      <c r="AD52">
        <v>0.18068840446247308</v>
      </c>
      <c r="AE52">
        <v>4.5094166666666664E-2</v>
      </c>
      <c r="AF52">
        <v>0.45336225000000002</v>
      </c>
      <c r="AG52" s="34">
        <v>1.8307625604412159</v>
      </c>
      <c r="AH52">
        <v>5.3446124952980938</v>
      </c>
      <c r="AI52">
        <v>3.6529492789508864</v>
      </c>
      <c r="AJ52" t="s">
        <v>173</v>
      </c>
      <c r="AK52">
        <v>4.2800098025929447</v>
      </c>
      <c r="AL52">
        <v>3.5463666666666664E-2</v>
      </c>
      <c r="AM52" s="34">
        <v>4.1488562705282463</v>
      </c>
      <c r="AN52">
        <v>22.71</v>
      </c>
      <c r="AO52">
        <v>32</v>
      </c>
    </row>
    <row r="53" spans="1:41" x14ac:dyDescent="0.3">
      <c r="A53" s="19" t="s">
        <v>286</v>
      </c>
      <c r="B53" s="6" t="s">
        <v>108</v>
      </c>
      <c r="C53" s="6" t="s">
        <v>112</v>
      </c>
      <c r="D53" s="20" t="s">
        <v>129</v>
      </c>
      <c r="E53" s="20">
        <v>0</v>
      </c>
      <c r="F53" s="20">
        <v>0</v>
      </c>
      <c r="G53" s="30">
        <v>3692.0335921413207</v>
      </c>
      <c r="H53" s="30">
        <v>14959.962357557797</v>
      </c>
      <c r="I53" s="22">
        <v>38.626460440000002</v>
      </c>
      <c r="J53" s="22">
        <v>26.074630089999999</v>
      </c>
      <c r="K53" s="22">
        <v>0.24679431024985549</v>
      </c>
      <c r="L53" s="22">
        <v>8.9921348680000008</v>
      </c>
      <c r="M53" s="22">
        <v>12.188005739999999</v>
      </c>
      <c r="N53" s="22">
        <v>38.813450500000002</v>
      </c>
      <c r="O53" s="22">
        <v>131.36332949999999</v>
      </c>
      <c r="P53" s="22">
        <v>10.700101273333333</v>
      </c>
      <c r="Q53" s="1">
        <v>168.01756163458299</v>
      </c>
      <c r="R53" s="1">
        <v>1.9916666666666662E-2</v>
      </c>
      <c r="S53" s="6">
        <v>11.532865115384617</v>
      </c>
      <c r="T53" s="6">
        <v>13.777814038461539</v>
      </c>
      <c r="U53" s="6">
        <v>0.33016671963925198</v>
      </c>
      <c r="V53" s="6">
        <v>69.365429852352179</v>
      </c>
      <c r="W53" s="30">
        <v>10.020441623650001</v>
      </c>
      <c r="X53" s="30">
        <v>2.6</v>
      </c>
      <c r="Y53" s="30">
        <v>3.2651770199818825E-2</v>
      </c>
      <c r="Z53">
        <v>-0.94650146697635917</v>
      </c>
      <c r="AA53">
        <v>-1.3163001985908955</v>
      </c>
      <c r="AB53">
        <v>93.399974983734921</v>
      </c>
      <c r="AC53">
        <v>5.2292431684898923E-2</v>
      </c>
      <c r="AD53">
        <v>8.0964447116215338E-2</v>
      </c>
      <c r="AE53">
        <v>5.3765555555555559E-2</v>
      </c>
      <c r="AF53">
        <v>0.39118550000000002</v>
      </c>
      <c r="AG53" s="34">
        <v>1.3604075259471076</v>
      </c>
      <c r="AH53">
        <v>7.2614566391813762</v>
      </c>
      <c r="AI53">
        <v>5.062620817558833</v>
      </c>
      <c r="AJ53" t="s">
        <v>173</v>
      </c>
      <c r="AK53">
        <v>4.9016522789899266</v>
      </c>
      <c r="AL53">
        <v>2.25325E-2</v>
      </c>
      <c r="AM53" s="34">
        <v>4.896237410855246</v>
      </c>
      <c r="AN53">
        <v>5.66</v>
      </c>
      <c r="AO53">
        <v>18</v>
      </c>
    </row>
    <row r="54" spans="1:41" x14ac:dyDescent="0.3">
      <c r="A54" s="19" t="s">
        <v>285</v>
      </c>
      <c r="B54" s="6" t="s">
        <v>108</v>
      </c>
      <c r="C54" s="6" t="s">
        <v>112</v>
      </c>
      <c r="D54" s="20" t="s">
        <v>129</v>
      </c>
      <c r="E54" s="20">
        <v>0</v>
      </c>
      <c r="F54" s="20">
        <v>0</v>
      </c>
      <c r="G54" s="30">
        <v>2683.7842754970629</v>
      </c>
      <c r="H54" s="30">
        <v>7520.3342979199515</v>
      </c>
      <c r="I54" s="22">
        <v>28.591532730000001</v>
      </c>
      <c r="J54" s="22">
        <v>24.349656299999999</v>
      </c>
      <c r="K54" s="22">
        <v>0.35687034228169096</v>
      </c>
      <c r="L54" s="22">
        <v>8.4363356899999999</v>
      </c>
      <c r="M54" s="22">
        <v>7.6735750679999999</v>
      </c>
      <c r="N54" s="22">
        <v>31.143887400000001</v>
      </c>
      <c r="O54" s="22">
        <v>145.25944126666667</v>
      </c>
      <c r="P54" s="22">
        <v>8.9721674139999994</v>
      </c>
      <c r="Q54" s="1">
        <v>188.11212428233699</v>
      </c>
      <c r="R54" s="1">
        <v>1.6227272727272733E-2</v>
      </c>
      <c r="S54" s="6">
        <v>10.64141928125</v>
      </c>
      <c r="T54" s="6">
        <v>16.94251384375</v>
      </c>
      <c r="U54" s="6">
        <v>0.38160421247822313</v>
      </c>
      <c r="V54" s="6">
        <v>45.6842626820943</v>
      </c>
      <c r="W54" s="30">
        <v>16.8526759736</v>
      </c>
      <c r="X54" s="30">
        <v>2</v>
      </c>
      <c r="Y54" s="30">
        <v>4.1707268707717307E-2</v>
      </c>
      <c r="Z54">
        <v>-1.0078657108093387</v>
      </c>
      <c r="AA54">
        <v>-1.2935420876948698</v>
      </c>
      <c r="AB54">
        <v>90.228796359790977</v>
      </c>
      <c r="AC54">
        <v>8.1609615817751183E-2</v>
      </c>
      <c r="AD54">
        <v>0.19028244000665126</v>
      </c>
      <c r="AE54">
        <v>1.8055666666666668E-2</v>
      </c>
      <c r="AF54">
        <v>0.28525350000000005</v>
      </c>
      <c r="AG54" s="34">
        <v>0.64745390855335083</v>
      </c>
      <c r="AH54"/>
      <c r="AI54"/>
      <c r="AJ54"/>
      <c r="AK54">
        <v>4.3042190902109594</v>
      </c>
      <c r="AL54">
        <v>2.2612999999999998E-2</v>
      </c>
      <c r="AM54" s="34">
        <v>4.1971837402689323</v>
      </c>
      <c r="AN54">
        <v>9.77</v>
      </c>
      <c r="AO54">
        <v>18</v>
      </c>
    </row>
    <row r="55" spans="1:41" x14ac:dyDescent="0.3">
      <c r="A55" s="19" t="s">
        <v>284</v>
      </c>
      <c r="B55" s="6" t="s">
        <v>108</v>
      </c>
      <c r="C55" s="6" t="s">
        <v>112</v>
      </c>
      <c r="D55" s="20" t="s">
        <v>129</v>
      </c>
      <c r="E55" s="20">
        <v>0</v>
      </c>
      <c r="F55" s="20">
        <v>0</v>
      </c>
      <c r="G55" s="30">
        <v>2062.6372282059406</v>
      </c>
      <c r="H55" s="30">
        <v>5667.9267573712114</v>
      </c>
      <c r="I55" s="22">
        <v>20.704797840000001</v>
      </c>
      <c r="J55" s="22">
        <v>24.03313941</v>
      </c>
      <c r="K55" s="22">
        <v>0.36391388181800388</v>
      </c>
      <c r="L55" s="22">
        <v>5.7780319909999998</v>
      </c>
      <c r="M55" s="22">
        <v>7.5150118959999999</v>
      </c>
      <c r="N55" s="22">
        <v>16.904349140000001</v>
      </c>
      <c r="O55" s="22">
        <v>95.054609407555574</v>
      </c>
      <c r="P55" s="22">
        <v>7.5279003884356754</v>
      </c>
      <c r="S55" s="6">
        <v>8.6419159889999992</v>
      </c>
      <c r="T55" s="6">
        <v>12.723808200000001</v>
      </c>
      <c r="U55" s="6">
        <v>0.33777964801837945</v>
      </c>
      <c r="V55" s="6"/>
      <c r="W55" s="32">
        <v>6.3251145561</v>
      </c>
      <c r="X55" s="32">
        <v>3.2</v>
      </c>
      <c r="Y55" s="30">
        <v>4.1337574528231731E-2</v>
      </c>
      <c r="AH55"/>
      <c r="AI55"/>
      <c r="AJ55"/>
      <c r="AN55">
        <v>5.0599999999999996</v>
      </c>
      <c r="AO55">
        <v>18</v>
      </c>
    </row>
    <row r="56" spans="1:41" x14ac:dyDescent="0.3">
      <c r="A56" s="19" t="s">
        <v>283</v>
      </c>
      <c r="B56" s="6" t="s">
        <v>108</v>
      </c>
      <c r="C56" s="6" t="s">
        <v>112</v>
      </c>
      <c r="D56" s="20" t="s">
        <v>129</v>
      </c>
      <c r="E56" s="20">
        <v>0</v>
      </c>
      <c r="F56" s="20">
        <v>0</v>
      </c>
      <c r="G56" s="20">
        <v>3283.7449999999999</v>
      </c>
      <c r="H56" s="20">
        <v>10842.993</v>
      </c>
      <c r="I56" s="22">
        <v>29.851526499999999</v>
      </c>
      <c r="J56" s="22">
        <v>25.841553269999999</v>
      </c>
      <c r="K56" s="22">
        <v>0.27798623228895447</v>
      </c>
      <c r="L56" s="22">
        <v>7.4798521689999999</v>
      </c>
      <c r="M56" s="22">
        <v>7.851561738</v>
      </c>
      <c r="N56" s="22">
        <v>29.494910579999999</v>
      </c>
      <c r="O56" s="22">
        <v>148.53982364285713</v>
      </c>
      <c r="P56" s="22">
        <v>10.923540091149999</v>
      </c>
      <c r="S56" s="6">
        <v>11.20087788</v>
      </c>
      <c r="T56" s="6">
        <v>16.603454479999996</v>
      </c>
      <c r="U56" s="6">
        <v>0.38103432028966905</v>
      </c>
      <c r="V56" s="6">
        <v>72.820608379508215</v>
      </c>
      <c r="W56" s="30">
        <f>AVERAGE(W31:W31)</f>
        <v>10.310649999999999</v>
      </c>
      <c r="X56" s="30">
        <f>AVERAGE(X31:X31)</f>
        <v>3.6</v>
      </c>
      <c r="Y56" s="30">
        <f>AVERAGE(Y31:Y31)</f>
        <v>3.3584847533415334E-2</v>
      </c>
      <c r="Z56">
        <v>-1.0964807783336652</v>
      </c>
      <c r="AA56">
        <v>-1.5006992788801112</v>
      </c>
      <c r="AB56">
        <v>91.351874301067994</v>
      </c>
      <c r="AC56">
        <v>6.0213711640145967E-2</v>
      </c>
      <c r="AD56">
        <v>0.11399325627235803</v>
      </c>
      <c r="AE56">
        <v>3.5231166666666668E-2</v>
      </c>
      <c r="AF56">
        <v>0.36558633333333335</v>
      </c>
      <c r="AG56" s="34">
        <v>2.077758061638395</v>
      </c>
      <c r="AH56">
        <v>0.54122658180233862</v>
      </c>
      <c r="AI56">
        <v>0.24190347584731275</v>
      </c>
      <c r="AJ56" t="s">
        <v>174</v>
      </c>
      <c r="AK56">
        <v>4.0746620451485018</v>
      </c>
      <c r="AL56">
        <v>2.7295333333333335E-2</v>
      </c>
      <c r="AM56" s="34">
        <v>0</v>
      </c>
      <c r="AO56">
        <v>18</v>
      </c>
    </row>
    <row r="57" spans="1:41" x14ac:dyDescent="0.3">
      <c r="A57" s="19" t="s">
        <v>243</v>
      </c>
      <c r="B57" s="6" t="s">
        <v>118</v>
      </c>
      <c r="C57" s="6" t="s">
        <v>111</v>
      </c>
      <c r="D57" s="20" t="s">
        <v>129</v>
      </c>
      <c r="E57" s="21">
        <v>0</v>
      </c>
      <c r="F57" s="21">
        <v>0</v>
      </c>
      <c r="G57" s="30">
        <v>3044.1981205557177</v>
      </c>
      <c r="H57" s="30">
        <v>11143.104329568265</v>
      </c>
      <c r="I57" s="22">
        <v>20.189599999999999</v>
      </c>
      <c r="J57" s="22">
        <v>30.796399999999998</v>
      </c>
      <c r="K57" s="22">
        <v>0.27319120694259891</v>
      </c>
      <c r="L57" s="22">
        <v>5.4098941949999997</v>
      </c>
      <c r="M57" s="22">
        <v>11.29832966</v>
      </c>
      <c r="N57" s="22">
        <v>21.116922129999999</v>
      </c>
      <c r="O57" s="22">
        <v>207.3214117862</v>
      </c>
      <c r="P57" s="23">
        <v>8.5930950210531627</v>
      </c>
      <c r="Q57" s="41">
        <v>129.99606131321565</v>
      </c>
      <c r="R57" s="41"/>
      <c r="S57" s="6">
        <v>9.5117422444000006</v>
      </c>
      <c r="T57" s="6">
        <v>14.578424866800001</v>
      </c>
      <c r="U57" s="6">
        <v>0.53874551243989843</v>
      </c>
      <c r="V57" s="6"/>
      <c r="W57" s="32">
        <v>6.33805</v>
      </c>
      <c r="X57" s="32">
        <v>2</v>
      </c>
      <c r="Y57" s="30">
        <v>1.8561474634359729E-2</v>
      </c>
      <c r="AK57">
        <v>3.2583171364683552</v>
      </c>
      <c r="AL57"/>
      <c r="AM57" s="35">
        <v>2.9411099168360657</v>
      </c>
    </row>
    <row r="58" spans="1:41" x14ac:dyDescent="0.3">
      <c r="A58" s="19" t="s">
        <v>244</v>
      </c>
      <c r="B58" s="6" t="s">
        <v>108</v>
      </c>
      <c r="C58" s="6" t="s">
        <v>112</v>
      </c>
      <c r="D58" s="20" t="s">
        <v>129</v>
      </c>
      <c r="E58" s="20">
        <v>1</v>
      </c>
      <c r="F58" s="20">
        <v>1</v>
      </c>
      <c r="G58" s="30">
        <v>2735.5093831685967</v>
      </c>
      <c r="H58" s="30">
        <v>6362.4854383352458</v>
      </c>
      <c r="I58" s="22">
        <v>23.018005609999999</v>
      </c>
      <c r="J58" s="22">
        <v>30.81852722</v>
      </c>
      <c r="K58" s="22">
        <v>0.42994351966012312</v>
      </c>
      <c r="L58" s="22">
        <v>9.7353059999999996</v>
      </c>
      <c r="M58" s="22">
        <v>9.125043196</v>
      </c>
      <c r="N58" s="22">
        <v>27.944511089999999</v>
      </c>
      <c r="O58" s="22">
        <v>189.49624783342855</v>
      </c>
      <c r="P58" s="22">
        <v>9.2643429142469529</v>
      </c>
      <c r="Q58" s="1">
        <v>101.48598446470787</v>
      </c>
      <c r="R58" s="1">
        <v>2.4500000000000011E-2</v>
      </c>
      <c r="S58" s="6">
        <v>11.159197176285716</v>
      </c>
      <c r="T58" s="6">
        <v>27.721399584000004</v>
      </c>
      <c r="U58" s="6">
        <v>0.48529439798492396</v>
      </c>
      <c r="V58" s="6">
        <v>49.907289937518193</v>
      </c>
      <c r="W58" s="32">
        <v>9.3390269962000012</v>
      </c>
      <c r="X58" s="32">
        <v>3.6</v>
      </c>
      <c r="Y58" s="30">
        <v>3.1107126572041798E-2</v>
      </c>
      <c r="AH58"/>
      <c r="AI58"/>
      <c r="AJ58"/>
      <c r="AN58">
        <v>9.14</v>
      </c>
      <c r="AO58">
        <v>32</v>
      </c>
    </row>
    <row r="59" spans="1:41" x14ac:dyDescent="0.3">
      <c r="A59" s="19" t="s">
        <v>233</v>
      </c>
      <c r="B59" s="6" t="s">
        <v>108</v>
      </c>
      <c r="C59" s="6" t="s">
        <v>112</v>
      </c>
      <c r="D59" s="20" t="s">
        <v>129</v>
      </c>
      <c r="E59" s="21">
        <v>0</v>
      </c>
      <c r="F59" s="21">
        <v>0</v>
      </c>
      <c r="G59" s="30">
        <v>3151.9122042480058</v>
      </c>
      <c r="H59" s="30">
        <v>8443.563493194044</v>
      </c>
      <c r="I59" s="22">
        <v>44.434199999999997</v>
      </c>
      <c r="J59" s="22">
        <v>22.1632</v>
      </c>
      <c r="K59" s="22">
        <v>0.37329170398411077</v>
      </c>
      <c r="L59" s="22">
        <v>14.027950329999999</v>
      </c>
      <c r="M59" s="22">
        <v>8.8589037739999998</v>
      </c>
      <c r="N59" s="22">
        <v>48.3550915</v>
      </c>
      <c r="O59" s="22">
        <v>126.17619985714286</v>
      </c>
      <c r="P59" s="23">
        <v>8.2164331096230345</v>
      </c>
      <c r="S59" s="6">
        <v>9.108543833333334</v>
      </c>
      <c r="T59" s="6">
        <v>11.216022416666668</v>
      </c>
      <c r="U59" s="6">
        <v>0.34410209832254263</v>
      </c>
      <c r="V59" s="6">
        <v>73.011825687137474</v>
      </c>
      <c r="W59" s="30">
        <v>21.110050000000001</v>
      </c>
      <c r="X59" s="30">
        <v>3.6</v>
      </c>
      <c r="Y59" s="30">
        <v>3.1571960918121977E-2</v>
      </c>
      <c r="Z59">
        <v>-1.0645294070953994</v>
      </c>
      <c r="AA59">
        <v>-1.50626077434287</v>
      </c>
      <c r="AB59">
        <v>90.888358898561634</v>
      </c>
      <c r="AC59">
        <v>6.4627652189518173E-2</v>
      </c>
      <c r="AD59">
        <v>8.7663652586298282E-2</v>
      </c>
      <c r="AE59">
        <v>2.9725999999999992E-2</v>
      </c>
      <c r="AF59">
        <v>0.33261883333333331</v>
      </c>
      <c r="AG59" s="34">
        <v>2.0320474161942546</v>
      </c>
      <c r="AH59">
        <v>20.837223399390037</v>
      </c>
      <c r="AI59">
        <v>13.435293430501545</v>
      </c>
      <c r="AJ59" t="s">
        <v>174</v>
      </c>
      <c r="AK59">
        <v>6.115425644847992</v>
      </c>
      <c r="AL59">
        <v>1.1534166666666667E-2</v>
      </c>
      <c r="AM59" s="34">
        <v>6.6003479367412474</v>
      </c>
      <c r="AO59">
        <v>36</v>
      </c>
    </row>
    <row r="60" spans="1:41" x14ac:dyDescent="0.3">
      <c r="A60" s="19" t="s">
        <v>232</v>
      </c>
      <c r="B60" s="6" t="s">
        <v>108</v>
      </c>
      <c r="C60" s="6" t="s">
        <v>112</v>
      </c>
      <c r="D60" s="20" t="s">
        <v>129</v>
      </c>
      <c r="E60" s="20">
        <v>0</v>
      </c>
      <c r="F60" s="20">
        <v>0</v>
      </c>
      <c r="G60" s="30">
        <v>2466.1824646530899</v>
      </c>
      <c r="H60" s="30">
        <v>9655.8734477703929</v>
      </c>
      <c r="I60" s="22">
        <v>35.42805877</v>
      </c>
      <c r="J60" s="22">
        <v>21.392038700000001</v>
      </c>
      <c r="K60" s="22">
        <v>0.25540749661656087</v>
      </c>
      <c r="L60" s="22">
        <v>6.9890668549999999</v>
      </c>
      <c r="M60" s="22">
        <v>8.6602934900000008</v>
      </c>
      <c r="N60" s="22">
        <v>35.896091769999998</v>
      </c>
      <c r="O60" s="22">
        <v>151.75084173333335</v>
      </c>
      <c r="P60" s="22">
        <v>8.4181894320000001</v>
      </c>
      <c r="Q60" s="1">
        <v>58.763931104356665</v>
      </c>
      <c r="R60" s="1">
        <v>2.6200000000000011E-2</v>
      </c>
      <c r="S60" s="6">
        <v>11.120161653846157</v>
      </c>
      <c r="T60" s="6">
        <v>11.849974807692309</v>
      </c>
      <c r="U60" s="6">
        <v>0.46572248229528279</v>
      </c>
      <c r="V60" s="6">
        <v>64.811658582528239</v>
      </c>
      <c r="W60" s="30">
        <v>14.510259075550001</v>
      </c>
      <c r="X60" s="30">
        <v>2</v>
      </c>
      <c r="Y60" s="30">
        <v>3.232222360248832E-2</v>
      </c>
      <c r="Z60">
        <v>-0.85075435987027948</v>
      </c>
      <c r="AA60">
        <v>-1.3216629173157268</v>
      </c>
      <c r="AB60">
        <v>90.124442345097691</v>
      </c>
      <c r="AC60">
        <v>8.0214677874034898E-2</v>
      </c>
      <c r="AD60">
        <v>8.5574313365361143E-2</v>
      </c>
      <c r="AE60">
        <v>6.3147333333333333E-2</v>
      </c>
      <c r="AF60">
        <v>0.44862783333333334</v>
      </c>
      <c r="AG60" s="34">
        <v>1.8321025675375207</v>
      </c>
      <c r="AH60">
        <v>6.6368199679396165</v>
      </c>
      <c r="AI60">
        <v>7.0473653277562063</v>
      </c>
      <c r="AJ60" t="s">
        <v>174</v>
      </c>
      <c r="AK60">
        <v>4.7196882368884685</v>
      </c>
      <c r="AL60">
        <v>2.159628571428571E-2</v>
      </c>
      <c r="AM60" s="34">
        <v>4.7398578447384185</v>
      </c>
      <c r="AN60">
        <v>14.38</v>
      </c>
      <c r="AO60">
        <v>72</v>
      </c>
    </row>
    <row r="61" spans="1:41" x14ac:dyDescent="0.3">
      <c r="A61" s="19" t="s">
        <v>231</v>
      </c>
      <c r="B61" s="6" t="s">
        <v>108</v>
      </c>
      <c r="C61" s="6" t="s">
        <v>112</v>
      </c>
      <c r="D61" s="20" t="s">
        <v>129</v>
      </c>
      <c r="E61" s="20">
        <v>1</v>
      </c>
      <c r="F61" s="20">
        <v>1</v>
      </c>
      <c r="G61" s="30">
        <v>2444.5683968337407</v>
      </c>
      <c r="H61" s="30">
        <v>8023.4028320267535</v>
      </c>
      <c r="I61" s="22">
        <v>25.397902240000001</v>
      </c>
      <c r="J61" s="22">
        <v>23.784757370000001</v>
      </c>
      <c r="K61" s="22">
        <v>0.30467975348941073</v>
      </c>
      <c r="L61" s="22">
        <v>3.5338320009999999</v>
      </c>
      <c r="M61" s="22">
        <v>9.2553476529999994</v>
      </c>
      <c r="N61" s="22">
        <v>15.716531359999999</v>
      </c>
      <c r="O61" s="22">
        <v>123.93625909783334</v>
      </c>
      <c r="P61" s="22">
        <v>7.3707451339115906</v>
      </c>
      <c r="Q61" s="41">
        <v>133.06315433974999</v>
      </c>
      <c r="R61" s="41">
        <v>1.8450000000000005E-2</v>
      </c>
      <c r="S61" s="6">
        <v>9.8964132891666665</v>
      </c>
      <c r="T61" s="6">
        <v>12.951753720999998</v>
      </c>
      <c r="U61" s="6">
        <v>0.41674170401287575</v>
      </c>
      <c r="V61" s="6">
        <v>46.966503151648304</v>
      </c>
      <c r="W61" s="32">
        <v>7.9370648010499991</v>
      </c>
      <c r="X61" s="32">
        <v>2.8</v>
      </c>
      <c r="Y61" s="30">
        <v>3.9312538340007093E-2</v>
      </c>
      <c r="AH61"/>
      <c r="AI61"/>
      <c r="AJ61"/>
      <c r="AN61">
        <v>4.29</v>
      </c>
      <c r="AO61">
        <v>16</v>
      </c>
    </row>
    <row r="62" spans="1:41" x14ac:dyDescent="0.3">
      <c r="A62" s="19" t="s">
        <v>230</v>
      </c>
      <c r="B62" s="6" t="s">
        <v>118</v>
      </c>
      <c r="C62" s="6" t="s">
        <v>111</v>
      </c>
      <c r="D62" s="20" t="s">
        <v>129</v>
      </c>
      <c r="E62" s="20">
        <v>0</v>
      </c>
      <c r="F62" s="20">
        <v>0</v>
      </c>
      <c r="G62" s="30">
        <v>4388.5601937106749</v>
      </c>
      <c r="H62" s="30">
        <v>13779.392265387898</v>
      </c>
      <c r="I62" s="22">
        <v>41.184928919999997</v>
      </c>
      <c r="J62" s="22">
        <v>29.51175181</v>
      </c>
      <c r="K62" s="22">
        <v>0.31848720959592797</v>
      </c>
      <c r="L62" s="22">
        <v>18.475074960000001</v>
      </c>
      <c r="M62" s="22">
        <v>14.124007560000001</v>
      </c>
      <c r="N62" s="22">
        <v>73.933491860000004</v>
      </c>
      <c r="O62" s="22">
        <v>283.99824699149997</v>
      </c>
      <c r="P62" s="22">
        <v>13.549453838936486</v>
      </c>
      <c r="Q62" s="41">
        <v>255.65687267814937</v>
      </c>
      <c r="R62" s="41">
        <v>1.8800000000000004E-2</v>
      </c>
      <c r="S62" s="6">
        <v>12.584181414333331</v>
      </c>
      <c r="T62" s="6">
        <v>17.805535342333336</v>
      </c>
      <c r="U62" s="6">
        <v>0.41029258021186682</v>
      </c>
      <c r="V62" s="6">
        <v>136.36982239099842</v>
      </c>
      <c r="W62" s="32">
        <v>20.12446494105</v>
      </c>
      <c r="X62" s="32">
        <v>3.2</v>
      </c>
      <c r="Y62" s="30">
        <v>3.3058592194268856E-2</v>
      </c>
      <c r="AN62">
        <v>6.4</v>
      </c>
      <c r="AO62">
        <v>18</v>
      </c>
    </row>
    <row r="63" spans="1:41" x14ac:dyDescent="0.3">
      <c r="A63" s="19" t="s">
        <v>229</v>
      </c>
      <c r="B63" s="6" t="s">
        <v>108</v>
      </c>
      <c r="C63" s="6" t="s">
        <v>112</v>
      </c>
      <c r="D63" s="20" t="s">
        <v>129</v>
      </c>
      <c r="E63" s="21">
        <v>0</v>
      </c>
      <c r="F63" s="21">
        <v>0</v>
      </c>
      <c r="G63" s="30">
        <v>2082.2357934371348</v>
      </c>
      <c r="H63" s="30">
        <v>5881.0436577746004</v>
      </c>
      <c r="I63" s="22">
        <v>23.161639040000001</v>
      </c>
      <c r="J63" s="22">
        <v>21.899568179999999</v>
      </c>
      <c r="K63" s="22">
        <v>0.35405889057931561</v>
      </c>
      <c r="L63" s="22">
        <v>8.5643526750000003</v>
      </c>
      <c r="M63" s="22">
        <v>11.898499360000001</v>
      </c>
      <c r="N63" s="22">
        <v>24.719716859999998</v>
      </c>
      <c r="O63" s="22">
        <v>123.91470838309999</v>
      </c>
      <c r="P63" s="23">
        <v>9.7641635495057759</v>
      </c>
      <c r="S63" s="6">
        <v>8.5162142719000009</v>
      </c>
      <c r="T63" s="6">
        <v>15.0620714718</v>
      </c>
      <c r="U63" s="6">
        <v>0.27721733434537094</v>
      </c>
      <c r="V63" s="6"/>
      <c r="W63" s="32">
        <v>11.087132340749999</v>
      </c>
      <c r="X63" s="32">
        <v>2</v>
      </c>
      <c r="Y63" s="30">
        <v>3.9073224043716014E-2</v>
      </c>
      <c r="AH63"/>
      <c r="AI63"/>
      <c r="AJ63"/>
      <c r="AO63">
        <v>18</v>
      </c>
    </row>
    <row r="64" spans="1:41" x14ac:dyDescent="0.3">
      <c r="A64" s="19" t="s">
        <v>228</v>
      </c>
      <c r="B64" s="6" t="s">
        <v>108</v>
      </c>
      <c r="C64" s="6" t="s">
        <v>112</v>
      </c>
      <c r="D64" s="20" t="s">
        <v>129</v>
      </c>
      <c r="E64" s="20">
        <v>1</v>
      </c>
      <c r="F64" s="20">
        <v>1</v>
      </c>
      <c r="G64" s="30">
        <v>3822.0969952198102</v>
      </c>
      <c r="H64" s="30">
        <v>14458.295014356137</v>
      </c>
      <c r="I64" s="22">
        <v>35.304712879999997</v>
      </c>
      <c r="J64" s="22">
        <v>30.298410919999998</v>
      </c>
      <c r="K64" s="22">
        <v>0.26435323060958899</v>
      </c>
      <c r="L64" s="22">
        <v>13.03972834</v>
      </c>
      <c r="M64" s="22">
        <v>14.9642026</v>
      </c>
      <c r="N64" s="22">
        <v>54.431386580000002</v>
      </c>
      <c r="O64" s="22">
        <v>195.1920333928571</v>
      </c>
      <c r="P64" s="22">
        <v>13.213124596</v>
      </c>
      <c r="Q64" s="1">
        <v>110.60452549814266</v>
      </c>
      <c r="R64" s="1">
        <v>3.5083333333333327E-2</v>
      </c>
      <c r="S64" s="6">
        <v>13.657314148148147</v>
      </c>
      <c r="T64" s="6">
        <v>18.56317537037037</v>
      </c>
      <c r="U64" s="6">
        <v>0.23396416538075643</v>
      </c>
      <c r="V64" s="6">
        <v>76.833633694111441</v>
      </c>
      <c r="W64" s="30">
        <v>9.0799246377999996</v>
      </c>
      <c r="X64" s="30">
        <v>3.8</v>
      </c>
      <c r="Y64" s="30">
        <v>2.1404396559588448E-2</v>
      </c>
      <c r="Z64">
        <v>-1.4915127833137556</v>
      </c>
      <c r="AA64">
        <v>-1.8633461170745012</v>
      </c>
      <c r="AB64">
        <v>90.851459752435403</v>
      </c>
      <c r="AC64">
        <v>5.0039964260562154E-2</v>
      </c>
      <c r="AD64">
        <v>0.13927329403627281</v>
      </c>
      <c r="AE64">
        <v>5.1373333333333326E-2</v>
      </c>
      <c r="AF64">
        <v>0.42099599999999998</v>
      </c>
      <c r="AG64" s="34">
        <v>1.1626245133951647</v>
      </c>
      <c r="AH64">
        <v>0</v>
      </c>
      <c r="AI64">
        <v>0</v>
      </c>
      <c r="AJ64" t="s">
        <v>168</v>
      </c>
      <c r="AK64">
        <v>6.2729838279803047</v>
      </c>
      <c r="AL64">
        <v>2.2833999999999997E-2</v>
      </c>
      <c r="AM64" s="34">
        <v>6.8466109568657316</v>
      </c>
      <c r="AN64">
        <v>8.94</v>
      </c>
      <c r="AO64">
        <v>18</v>
      </c>
    </row>
    <row r="65" spans="1:41" x14ac:dyDescent="0.3">
      <c r="A65" s="19" t="s">
        <v>227</v>
      </c>
      <c r="B65" s="6" t="s">
        <v>108</v>
      </c>
      <c r="C65" s="6" t="s">
        <v>112</v>
      </c>
      <c r="D65" s="20" t="s">
        <v>130</v>
      </c>
      <c r="E65" s="20">
        <v>2</v>
      </c>
      <c r="F65" s="20">
        <v>0</v>
      </c>
      <c r="G65" s="20">
        <v>3507.241</v>
      </c>
      <c r="H65" s="20">
        <v>16347.575999999999</v>
      </c>
      <c r="I65" s="22">
        <v>58.488758140000002</v>
      </c>
      <c r="J65" s="22">
        <v>20.272275520000001</v>
      </c>
      <c r="K65" s="22">
        <v>0.22130573652764304</v>
      </c>
      <c r="L65" s="22">
        <v>12.31950621</v>
      </c>
      <c r="M65" s="22">
        <v>12.968384220000001</v>
      </c>
      <c r="N65" s="22">
        <v>58.708503139999998</v>
      </c>
      <c r="O65" s="22">
        <v>176.88252599285715</v>
      </c>
      <c r="P65" s="22">
        <v>10.938286358125</v>
      </c>
      <c r="Q65" s="1">
        <v>153.49544072948339</v>
      </c>
      <c r="R65" s="1">
        <v>2.4523809523809535E-2</v>
      </c>
      <c r="S65" s="6">
        <v>11.809724931034484</v>
      </c>
      <c r="T65" s="6">
        <v>13.244490896551726</v>
      </c>
      <c r="U65" s="6">
        <v>0.18629707351020816</v>
      </c>
      <c r="V65" s="6">
        <v>62.47844769918796</v>
      </c>
      <c r="W65" s="6">
        <v>0</v>
      </c>
      <c r="X65" s="6">
        <v>0</v>
      </c>
      <c r="Y65" s="6">
        <v>2.4852172912681769E-2</v>
      </c>
      <c r="Z65">
        <v>-1.30220537209862</v>
      </c>
      <c r="AA65">
        <v>-1.6401354581057574</v>
      </c>
      <c r="AB65">
        <v>92.267356400044676</v>
      </c>
      <c r="AC65">
        <v>4.7979617368168352E-2</v>
      </c>
      <c r="AD65">
        <v>0.12218537452587379</v>
      </c>
      <c r="AE65">
        <v>5.1758666666666668E-2</v>
      </c>
      <c r="AF65">
        <v>0.38018983333333334</v>
      </c>
      <c r="AG65" s="34">
        <v>2.1426551440376103</v>
      </c>
      <c r="AH65">
        <v>0</v>
      </c>
      <c r="AI65">
        <v>0</v>
      </c>
      <c r="AJ65" t="s">
        <v>168</v>
      </c>
      <c r="AK65">
        <v>6.2878846501332601</v>
      </c>
      <c r="AL65">
        <v>1.4179833333333334E-2</v>
      </c>
      <c r="AM65" s="34">
        <v>6.0261112131852563</v>
      </c>
      <c r="AN65">
        <v>8.34</v>
      </c>
      <c r="AO65">
        <v>18</v>
      </c>
    </row>
    <row r="66" spans="1:41" s="34" customFormat="1" x14ac:dyDescent="0.3">
      <c r="A66" s="19" t="s">
        <v>226</v>
      </c>
      <c r="B66" s="6" t="s">
        <v>109</v>
      </c>
      <c r="C66" s="6" t="s">
        <v>113</v>
      </c>
      <c r="D66" s="20" t="s">
        <v>129</v>
      </c>
      <c r="E66" s="20">
        <v>0</v>
      </c>
      <c r="F66" s="20">
        <v>0</v>
      </c>
      <c r="G66" s="30">
        <v>1922.6308748389558</v>
      </c>
      <c r="H66" s="30">
        <v>4660.6942674876746</v>
      </c>
      <c r="I66" s="22">
        <v>28.816960859999998</v>
      </c>
      <c r="J66" s="22">
        <v>18.270975719999999</v>
      </c>
      <c r="K66" s="22">
        <v>0.4125202737740532</v>
      </c>
      <c r="L66" s="22">
        <v>11.8773409</v>
      </c>
      <c r="M66" s="22">
        <v>7.8053973350000003</v>
      </c>
      <c r="N66" s="22">
        <v>31.01680601</v>
      </c>
      <c r="O66" s="22">
        <v>118.66223084866665</v>
      </c>
      <c r="P66" s="22">
        <v>9.5208460548661726</v>
      </c>
      <c r="Q66" s="1"/>
      <c r="R66" s="1"/>
      <c r="S66" s="6">
        <v>9.6135286200000003</v>
      </c>
      <c r="T66" s="6">
        <v>7.6695698260000009</v>
      </c>
      <c r="U66" s="6">
        <v>0.38790983576634935</v>
      </c>
      <c r="V66" s="6"/>
      <c r="W66" s="32">
        <v>16.4969853618</v>
      </c>
      <c r="X66" s="32">
        <v>2</v>
      </c>
      <c r="Y66" s="30">
        <v>6.6215592320461522E-2</v>
      </c>
      <c r="Z66" s="6"/>
      <c r="AA66" s="6"/>
      <c r="AB66" s="6"/>
      <c r="AC66" s="6"/>
      <c r="AD66" s="6"/>
      <c r="AE66" s="6"/>
      <c r="AF66" s="6"/>
      <c r="AG66" s="6"/>
      <c r="AK66" s="6"/>
      <c r="AL66" s="6"/>
      <c r="AM66" s="6"/>
      <c r="AN66"/>
      <c r="AO66"/>
    </row>
    <row r="67" spans="1:41" x14ac:dyDescent="0.3">
      <c r="A67" s="19" t="s">
        <v>225</v>
      </c>
      <c r="B67" s="6" t="s">
        <v>108</v>
      </c>
      <c r="C67" s="6" t="s">
        <v>112</v>
      </c>
      <c r="D67" s="20" t="s">
        <v>130</v>
      </c>
      <c r="E67" s="20">
        <v>2</v>
      </c>
      <c r="F67" s="20">
        <v>0</v>
      </c>
      <c r="G67" s="30">
        <v>2658.0422233032587</v>
      </c>
      <c r="H67" s="30">
        <v>8927.8813177452703</v>
      </c>
      <c r="I67" s="22">
        <v>58.488663279999997</v>
      </c>
      <c r="J67" s="22">
        <v>14.53582362</v>
      </c>
      <c r="K67" s="22">
        <v>0.29772374075369623</v>
      </c>
      <c r="L67" s="22">
        <v>11.39117643</v>
      </c>
      <c r="M67" s="22">
        <v>9.0860190769999996</v>
      </c>
      <c r="N67" s="22">
        <v>57.553597850000003</v>
      </c>
      <c r="O67" s="22">
        <v>211.13659373333331</v>
      </c>
      <c r="P67" s="22">
        <v>12.639587729999999</v>
      </c>
      <c r="Q67" s="1">
        <v>89.834515366430281</v>
      </c>
      <c r="R67" s="1">
        <v>2.3809523809523815E-2</v>
      </c>
      <c r="S67" s="6">
        <v>14.122036125000001</v>
      </c>
      <c r="T67" s="6">
        <v>16.271439125000001</v>
      </c>
      <c r="U67" s="6">
        <v>0.52563456571859801</v>
      </c>
      <c r="V67" s="6">
        <v>73.788221990571344</v>
      </c>
      <c r="W67" s="6">
        <v>0</v>
      </c>
      <c r="X67" s="6">
        <v>0</v>
      </c>
      <c r="Y67" s="30">
        <v>4.1191326982723153E-2</v>
      </c>
      <c r="Z67">
        <v>-0.86115513279081968</v>
      </c>
      <c r="AA67">
        <v>-1.2726456826504049</v>
      </c>
      <c r="AB67">
        <v>88.280071441367284</v>
      </c>
      <c r="AC67">
        <v>0.10272362455535532</v>
      </c>
      <c r="AD67">
        <v>0.12280176696731865</v>
      </c>
      <c r="AE67">
        <v>3.8753666666666665E-2</v>
      </c>
      <c r="AF67">
        <v>0.34798033333333328</v>
      </c>
      <c r="AG67" s="34">
        <v>2.5110462500007302</v>
      </c>
      <c r="AH67" s="1">
        <v>2.8639906620373754</v>
      </c>
      <c r="AI67" s="1">
        <v>1.5271555927197806</v>
      </c>
      <c r="AJ67" s="6" t="s">
        <v>172</v>
      </c>
      <c r="AK67">
        <v>5.6755361160048787</v>
      </c>
      <c r="AL67">
        <v>2.2195625E-2</v>
      </c>
      <c r="AM67" s="34">
        <v>5.4892998620864857</v>
      </c>
      <c r="AN67">
        <v>7.13</v>
      </c>
      <c r="AO67">
        <v>18</v>
      </c>
    </row>
    <row r="68" spans="1:41" x14ac:dyDescent="0.3">
      <c r="A68" s="19" t="s">
        <v>224</v>
      </c>
      <c r="B68" s="6" t="s">
        <v>109</v>
      </c>
      <c r="C68" s="6" t="s">
        <v>112</v>
      </c>
      <c r="D68" s="20" t="s">
        <v>130</v>
      </c>
      <c r="E68" s="21">
        <v>2</v>
      </c>
      <c r="F68" s="21">
        <v>0</v>
      </c>
      <c r="G68" s="30">
        <v>2792.0993620462446</v>
      </c>
      <c r="H68" s="30">
        <f>AVERAGE(G68:G68)</f>
        <v>2792.0993620462446</v>
      </c>
      <c r="I68" s="22">
        <v>53.185379099999999</v>
      </c>
      <c r="J68" s="22">
        <v>16.55036784</v>
      </c>
      <c r="K68" s="22">
        <v>0.26303380091850054</v>
      </c>
      <c r="L68" s="22">
        <v>13.639312869999999</v>
      </c>
      <c r="M68" s="22">
        <v>20.556377009999999</v>
      </c>
      <c r="N68" s="22">
        <v>53.038907999999999</v>
      </c>
      <c r="O68" s="22">
        <v>175.02642355787501</v>
      </c>
      <c r="P68" s="23">
        <v>14.047435673284449</v>
      </c>
      <c r="S68" s="6">
        <v>12.597231068142857</v>
      </c>
      <c r="T68" s="6">
        <v>14.296557357142857</v>
      </c>
      <c r="U68" s="6">
        <v>0.14221504247274955</v>
      </c>
      <c r="V68" s="6"/>
      <c r="W68" s="6">
        <v>0</v>
      </c>
      <c r="X68" s="6">
        <v>0</v>
      </c>
      <c r="Y68" s="30">
        <v>7.0589870569901472E-2</v>
      </c>
      <c r="AH68"/>
      <c r="AI68"/>
      <c r="AJ68"/>
    </row>
    <row r="69" spans="1:41" x14ac:dyDescent="0.3">
      <c r="A69" s="19" t="s">
        <v>223</v>
      </c>
      <c r="B69" s="6" t="s">
        <v>110</v>
      </c>
      <c r="C69" s="6" t="s">
        <v>113</v>
      </c>
      <c r="D69" s="20" t="s">
        <v>129</v>
      </c>
      <c r="E69" s="20">
        <v>1</v>
      </c>
      <c r="F69" s="20">
        <v>1</v>
      </c>
      <c r="G69" s="30">
        <v>2677.2809086217417</v>
      </c>
      <c r="H69" s="30">
        <v>7178.5273174687436</v>
      </c>
      <c r="I69" s="22">
        <v>29.637255849999999</v>
      </c>
      <c r="J69" s="22">
        <v>24.860981420000002</v>
      </c>
      <c r="K69" s="22">
        <v>0.37295684626841685</v>
      </c>
      <c r="L69" s="22">
        <v>12.335821340000001</v>
      </c>
      <c r="M69" s="22">
        <v>8.7148650679999999</v>
      </c>
      <c r="N69" s="22">
        <v>39.06037817</v>
      </c>
      <c r="O69" s="22">
        <v>192.87487433333334</v>
      </c>
      <c r="P69" s="22">
        <v>9.9475090895444875</v>
      </c>
      <c r="S69" s="6">
        <v>16.788723166666667</v>
      </c>
      <c r="T69" s="6">
        <v>20.718191333333333</v>
      </c>
      <c r="U69" s="6">
        <v>0.37160011218374983</v>
      </c>
      <c r="V69" s="6"/>
      <c r="W69" s="32">
        <v>13.318979941699999</v>
      </c>
      <c r="X69" s="32">
        <v>3.2</v>
      </c>
      <c r="Y69" s="30">
        <v>2.1295561132710233E-2</v>
      </c>
      <c r="AH69"/>
      <c r="AI69"/>
      <c r="AJ69"/>
    </row>
    <row r="70" spans="1:41" x14ac:dyDescent="0.3">
      <c r="A70" s="19" t="s">
        <v>222</v>
      </c>
      <c r="B70" s="6" t="s">
        <v>108</v>
      </c>
      <c r="C70" s="6" t="s">
        <v>112</v>
      </c>
      <c r="D70" s="20" t="s">
        <v>130</v>
      </c>
      <c r="E70" s="20">
        <v>2</v>
      </c>
      <c r="F70" s="20">
        <v>0</v>
      </c>
      <c r="G70" s="30">
        <v>3720.8483967488637</v>
      </c>
      <c r="H70" s="30">
        <v>14305.371066002403</v>
      </c>
      <c r="I70" s="22">
        <v>71.723545700000003</v>
      </c>
      <c r="J70" s="22">
        <v>16.5440565</v>
      </c>
      <c r="K70" s="22">
        <v>0.26010149466189281</v>
      </c>
      <c r="L70" s="22">
        <v>12.891484569999999</v>
      </c>
      <c r="M70" s="22">
        <v>11.16866227</v>
      </c>
      <c r="N70" s="22">
        <v>67.423552999999998</v>
      </c>
      <c r="O70" s="22">
        <v>235.56984807142859</v>
      </c>
      <c r="P70" s="22">
        <v>10.325898065800001</v>
      </c>
      <c r="Q70" s="1">
        <v>154.50861195542029</v>
      </c>
      <c r="R70" s="1">
        <v>1.723333333333334E-2</v>
      </c>
      <c r="S70" s="6">
        <v>11.146926695652175</v>
      </c>
      <c r="T70" s="6">
        <v>17.404310347826087</v>
      </c>
      <c r="U70" s="6">
        <v>0.38760479314578938</v>
      </c>
      <c r="V70" s="6">
        <v>88.269558136993183</v>
      </c>
      <c r="W70" s="6">
        <v>0</v>
      </c>
      <c r="X70" s="6">
        <v>0</v>
      </c>
      <c r="Y70" s="30">
        <v>2.9061572018383906E-2</v>
      </c>
      <c r="Z70">
        <v>-1.0617409051653341</v>
      </c>
      <c r="AA70">
        <v>-1.4206385852496293</v>
      </c>
      <c r="AB70">
        <v>89.749728376950301</v>
      </c>
      <c r="AC70">
        <v>7.358356542144133E-2</v>
      </c>
      <c r="AD70">
        <v>0.12829058547818814</v>
      </c>
      <c r="AE70">
        <v>4.8124500000000008E-2</v>
      </c>
      <c r="AF70">
        <v>0.35461749999999997</v>
      </c>
      <c r="AG70" s="34">
        <v>1.6376718370285672</v>
      </c>
      <c r="AH70" s="1">
        <v>8.5489899325758376</v>
      </c>
      <c r="AI70" s="1">
        <v>17.643591444370262</v>
      </c>
      <c r="AJ70" s="6" t="s">
        <v>169</v>
      </c>
      <c r="AK70">
        <v>6.9613761349776366</v>
      </c>
      <c r="AL70">
        <v>2.8179583333333331E-2</v>
      </c>
      <c r="AM70" s="34">
        <v>6.9911256056399358</v>
      </c>
      <c r="AN70">
        <v>5.89</v>
      </c>
      <c r="AO70">
        <v>18</v>
      </c>
    </row>
    <row r="71" spans="1:41" x14ac:dyDescent="0.3">
      <c r="A71" s="19" t="s">
        <v>240</v>
      </c>
      <c r="B71" s="6" t="s">
        <v>16</v>
      </c>
      <c r="C71" s="6" t="s">
        <v>112</v>
      </c>
      <c r="D71" s="20" t="s">
        <v>130</v>
      </c>
      <c r="E71" s="21">
        <v>2</v>
      </c>
      <c r="F71" s="21">
        <v>0</v>
      </c>
      <c r="G71" s="30">
        <v>2207.5627734371237</v>
      </c>
      <c r="H71" s="30">
        <f>AVERAGE(G71:G71)</f>
        <v>2207.5627734371237</v>
      </c>
      <c r="I71" s="22">
        <v>41.684490459999999</v>
      </c>
      <c r="J71" s="22">
        <v>17.098535470000002</v>
      </c>
      <c r="K71" s="22">
        <v>0.272631671756695</v>
      </c>
      <c r="L71" s="22">
        <v>6.1591596690000001</v>
      </c>
      <c r="M71" s="22">
        <v>9.6552917229999995</v>
      </c>
      <c r="N71" s="22">
        <v>28.2763992</v>
      </c>
      <c r="O71" s="22">
        <v>143.10978311575002</v>
      </c>
      <c r="P71" s="23">
        <v>8.3143273889594518</v>
      </c>
      <c r="S71" s="6">
        <v>11.245890836250002</v>
      </c>
      <c r="T71" s="6">
        <v>12.339766357</v>
      </c>
      <c r="U71" s="6">
        <v>0.42292161453712412</v>
      </c>
      <c r="V71" s="6">
        <v>45.036567717306916</v>
      </c>
      <c r="W71" s="6">
        <v>0</v>
      </c>
      <c r="X71" s="6">
        <v>0</v>
      </c>
      <c r="Y71" s="30">
        <v>5.7447950133558481E-2</v>
      </c>
      <c r="AK71">
        <v>4.1661321244974481</v>
      </c>
      <c r="AL71"/>
      <c r="AM71" s="35">
        <v>3.8489181895920854</v>
      </c>
      <c r="AO71">
        <v>18</v>
      </c>
    </row>
    <row r="72" spans="1:41" x14ac:dyDescent="0.3">
      <c r="A72" s="19" t="s">
        <v>239</v>
      </c>
      <c r="B72" s="6" t="s">
        <v>108</v>
      </c>
      <c r="C72" s="6" t="s">
        <v>111</v>
      </c>
      <c r="D72" s="20" t="s">
        <v>130</v>
      </c>
      <c r="E72" s="20">
        <v>2</v>
      </c>
      <c r="F72" s="20">
        <v>0</v>
      </c>
      <c r="G72" s="30">
        <v>4750.8639786361891</v>
      </c>
      <c r="H72" s="30">
        <f>AVERAGE(G72:G72)</f>
        <v>4750.8639786361891</v>
      </c>
      <c r="I72" s="22">
        <v>69.151893860000001</v>
      </c>
      <c r="J72" s="22">
        <v>21.833340419999999</v>
      </c>
      <c r="K72" s="22">
        <v>0.20337034579690341</v>
      </c>
      <c r="L72" s="22">
        <v>12.890346640000001</v>
      </c>
      <c r="M72" s="22">
        <v>10.82182564</v>
      </c>
      <c r="N72" s="22">
        <v>63.486772539999997</v>
      </c>
      <c r="O72" s="22">
        <v>203.79283353899999</v>
      </c>
      <c r="P72" s="22">
        <v>10.777626534899365</v>
      </c>
      <c r="Q72" s="1">
        <v>239.10840932117543</v>
      </c>
      <c r="R72" s="1">
        <v>2.1047619047619055E-2</v>
      </c>
      <c r="S72" s="6">
        <v>9.7244730282857148</v>
      </c>
      <c r="T72" s="6">
        <v>22.586412162428569</v>
      </c>
      <c r="U72" s="6">
        <v>0.23285839253631394</v>
      </c>
      <c r="V72" s="6">
        <v>113.5609734763195</v>
      </c>
      <c r="W72" s="6">
        <v>0</v>
      </c>
      <c r="X72" s="6">
        <v>0</v>
      </c>
      <c r="Y72" s="30">
        <v>2.7787417840372811E-2</v>
      </c>
      <c r="AH72"/>
      <c r="AI72"/>
      <c r="AJ72"/>
      <c r="AN72">
        <v>6.12</v>
      </c>
      <c r="AO72">
        <v>18</v>
      </c>
    </row>
    <row r="73" spans="1:41" x14ac:dyDescent="0.3">
      <c r="A73" s="19" t="s">
        <v>238</v>
      </c>
      <c r="B73" s="6" t="s">
        <v>110</v>
      </c>
      <c r="C73" s="6" t="s">
        <v>113</v>
      </c>
      <c r="D73" s="20" t="s">
        <v>129</v>
      </c>
      <c r="E73" s="20">
        <v>1</v>
      </c>
      <c r="F73" s="20">
        <v>1</v>
      </c>
      <c r="G73" s="30">
        <v>3213.6423840251496</v>
      </c>
      <c r="H73" s="30">
        <v>10435.230711734075</v>
      </c>
      <c r="I73" s="22">
        <v>30.866036279999999</v>
      </c>
      <c r="J73" s="22">
        <v>28.20278699</v>
      </c>
      <c r="K73" s="22">
        <v>0.30796083702494398</v>
      </c>
      <c r="L73" s="22">
        <v>15.43393507</v>
      </c>
      <c r="M73" s="22">
        <v>14.659496430000001</v>
      </c>
      <c r="N73" s="22">
        <v>57.670330489999998</v>
      </c>
      <c r="O73" s="22">
        <v>273.77190811066663</v>
      </c>
      <c r="P73" s="22">
        <v>12.76794128529769</v>
      </c>
      <c r="S73" s="6">
        <v>18.532296303500001</v>
      </c>
      <c r="T73" s="6">
        <v>27.293553329999998</v>
      </c>
      <c r="U73" s="6">
        <v>0.32003216562100334</v>
      </c>
      <c r="V73" s="6"/>
      <c r="W73" s="32">
        <v>10.207764212799999</v>
      </c>
      <c r="X73" s="32">
        <v>3.6</v>
      </c>
      <c r="Y73" s="30">
        <v>1.724317305121827E-2</v>
      </c>
      <c r="AH73"/>
      <c r="AI73"/>
      <c r="AJ73"/>
      <c r="AN73">
        <v>12.54</v>
      </c>
      <c r="AO73">
        <v>36</v>
      </c>
    </row>
    <row r="74" spans="1:41" x14ac:dyDescent="0.3">
      <c r="A74" s="19" t="s">
        <v>237</v>
      </c>
      <c r="B74" s="6" t="s">
        <v>109</v>
      </c>
      <c r="C74" s="6" t="s">
        <v>111</v>
      </c>
      <c r="D74" s="20" t="s">
        <v>130</v>
      </c>
      <c r="E74" s="21">
        <v>3</v>
      </c>
      <c r="F74" s="21">
        <v>1</v>
      </c>
      <c r="G74" s="23">
        <v>2802.0240521213454</v>
      </c>
      <c r="H74" s="23"/>
      <c r="I74" s="22">
        <v>47.698794329999998</v>
      </c>
      <c r="J74" s="22">
        <v>18.907571839999999</v>
      </c>
      <c r="K74" s="22">
        <v>0.24424782477365156</v>
      </c>
      <c r="L74" s="22">
        <v>21.201698879999999</v>
      </c>
      <c r="M74" s="22">
        <v>17.67219961</v>
      </c>
      <c r="N74" s="22">
        <v>91.818916830000006</v>
      </c>
      <c r="O74" s="22">
        <v>235.54848925571423</v>
      </c>
      <c r="P74" s="23">
        <v>15.506568939599909</v>
      </c>
      <c r="Q74" s="41">
        <v>308.5383104020986</v>
      </c>
      <c r="R74" s="41">
        <v>1.5200000000000002E-2</v>
      </c>
      <c r="S74" s="6">
        <v>11.56174410657143</v>
      </c>
      <c r="T74" s="6">
        <v>18.198714318142859</v>
      </c>
      <c r="U74" s="6">
        <v>0.20917456985239036</v>
      </c>
      <c r="V74" s="6">
        <v>96.397630091933053</v>
      </c>
      <c r="W74" s="32">
        <v>0</v>
      </c>
      <c r="X74" s="32">
        <v>0</v>
      </c>
      <c r="Y74" s="30">
        <v>6.172125792204404E-2</v>
      </c>
      <c r="AH74"/>
      <c r="AI74"/>
      <c r="AJ74"/>
      <c r="AK74">
        <v>5.649899341283823</v>
      </c>
      <c r="AL74"/>
      <c r="AM74" s="35">
        <v>5.649899341283823</v>
      </c>
      <c r="AN74">
        <v>5.23</v>
      </c>
      <c r="AO74">
        <v>18</v>
      </c>
    </row>
    <row r="75" spans="1:41" x14ac:dyDescent="0.3">
      <c r="A75" s="19" t="s">
        <v>236</v>
      </c>
      <c r="B75" s="6" t="s">
        <v>108</v>
      </c>
      <c r="C75" s="6" t="s">
        <v>112</v>
      </c>
      <c r="D75" s="20" t="s">
        <v>130</v>
      </c>
      <c r="E75" s="20">
        <v>2</v>
      </c>
      <c r="F75" s="20">
        <v>0</v>
      </c>
      <c r="G75" s="23"/>
      <c r="H75" s="23"/>
      <c r="I75" s="22">
        <v>90.992854769999994</v>
      </c>
      <c r="J75" s="22">
        <v>18.251403079999999</v>
      </c>
      <c r="K75" s="22">
        <v>0.23580689783138223</v>
      </c>
      <c r="L75" s="22">
        <v>19.25785969</v>
      </c>
      <c r="M75" s="22">
        <v>9.4161010950000001</v>
      </c>
      <c r="N75" s="22">
        <v>90.447552830000006</v>
      </c>
      <c r="O75" s="22">
        <v>235.90283393956042</v>
      </c>
      <c r="P75" s="22">
        <v>11.075806039777778</v>
      </c>
      <c r="Q75" s="1">
        <v>142.5194191151638</v>
      </c>
      <c r="R75" s="1">
        <v>1.9047619047619053E-2</v>
      </c>
      <c r="S75" s="6">
        <v>28.844471051282053</v>
      </c>
      <c r="T75" s="6">
        <v>33.687097871794869</v>
      </c>
      <c r="U75" s="6">
        <v>0.40403020167634751</v>
      </c>
      <c r="V75" s="6">
        <v>81.752829239839159</v>
      </c>
      <c r="W75" s="6">
        <v>0</v>
      </c>
      <c r="X75" s="6">
        <v>0</v>
      </c>
      <c r="Y75" s="6">
        <v>2.2901853394659395E-2</v>
      </c>
      <c r="Z75">
        <v>-1.0441791867279366</v>
      </c>
      <c r="AA75">
        <v>-1.4451444783289051</v>
      </c>
      <c r="AB75">
        <v>89.690079048189887</v>
      </c>
      <c r="AC75">
        <v>7.2553852956505793E-2</v>
      </c>
      <c r="AD75">
        <v>0.1281433572827182</v>
      </c>
      <c r="AE75">
        <v>6.8239333333333332E-2</v>
      </c>
      <c r="AF75">
        <v>0.44835049999999993</v>
      </c>
      <c r="AG75" s="34">
        <v>2.2885816932894048</v>
      </c>
      <c r="AH75" s="1">
        <v>11.27101404604141</v>
      </c>
      <c r="AI75" s="1">
        <v>24.218163568253914</v>
      </c>
      <c r="AJ75" s="6" t="s">
        <v>169</v>
      </c>
      <c r="AK75">
        <v>6.1554054298233707</v>
      </c>
      <c r="AL75">
        <v>2.6912249999999999E-2</v>
      </c>
      <c r="AM75" s="34">
        <v>6.0235964804834197</v>
      </c>
      <c r="AN75">
        <v>6</v>
      </c>
      <c r="AO75">
        <v>18</v>
      </c>
    </row>
    <row r="76" spans="1:41" x14ac:dyDescent="0.3">
      <c r="A76" s="19" t="s">
        <v>235</v>
      </c>
      <c r="B76" s="6" t="s">
        <v>110</v>
      </c>
      <c r="C76" s="6" t="s">
        <v>113</v>
      </c>
      <c r="D76" s="20" t="s">
        <v>129</v>
      </c>
      <c r="E76" s="21">
        <v>1</v>
      </c>
      <c r="F76" s="21">
        <v>1</v>
      </c>
      <c r="G76" s="30">
        <v>5120.162625081859</v>
      </c>
      <c r="H76" s="30">
        <v>22104.891097675216</v>
      </c>
      <c r="I76" s="22">
        <v>39.520252380000002</v>
      </c>
      <c r="J76" s="22">
        <v>32.592609899999999</v>
      </c>
      <c r="K76" s="22">
        <v>0.23163030307803686</v>
      </c>
      <c r="L76" s="22">
        <v>16.43127784</v>
      </c>
      <c r="M76" s="22">
        <v>15.120916709999999</v>
      </c>
      <c r="N76" s="22">
        <v>78.647325199999997</v>
      </c>
      <c r="O76" s="22">
        <v>273.26880079999995</v>
      </c>
      <c r="P76" s="22">
        <v>13.222929480555994</v>
      </c>
      <c r="S76" s="6">
        <v>18.431684199999999</v>
      </c>
      <c r="T76" s="6">
        <v>23.4526024</v>
      </c>
      <c r="U76" s="6">
        <v>0.23860495240859927</v>
      </c>
      <c r="V76" s="6"/>
      <c r="W76" s="32">
        <v>20.121863522999998</v>
      </c>
      <c r="X76" s="32">
        <v>2</v>
      </c>
      <c r="Y76" s="30">
        <v>1.848313272010314E-2</v>
      </c>
      <c r="AH76"/>
      <c r="AI76"/>
      <c r="AJ76"/>
      <c r="AN76">
        <v>12.02</v>
      </c>
      <c r="AO76">
        <v>36</v>
      </c>
    </row>
    <row r="77" spans="1:41" x14ac:dyDescent="0.3">
      <c r="A77" s="19" t="s">
        <v>234</v>
      </c>
      <c r="B77" s="6" t="s">
        <v>108</v>
      </c>
      <c r="C77" s="6" t="s">
        <v>112</v>
      </c>
      <c r="D77" s="20" t="s">
        <v>129</v>
      </c>
      <c r="E77" s="20">
        <v>0</v>
      </c>
      <c r="F77" s="20">
        <v>0</v>
      </c>
      <c r="G77" s="20">
        <v>3534.9760000000001</v>
      </c>
      <c r="H77" s="20">
        <v>15037.196</v>
      </c>
      <c r="I77" s="22">
        <v>34.313889600000003</v>
      </c>
      <c r="J77" s="22">
        <v>28.828353440000001</v>
      </c>
      <c r="K77" s="22">
        <v>0.22902681882983736</v>
      </c>
      <c r="L77" s="22">
        <v>6.5812629329999996</v>
      </c>
      <c r="M77" s="22">
        <v>7.6520788230000001</v>
      </c>
      <c r="N77" s="22">
        <v>32.409127849999997</v>
      </c>
      <c r="O77" s="22">
        <v>115.34200759999999</v>
      </c>
      <c r="P77" s="22">
        <v>6.7700136049000008</v>
      </c>
      <c r="Q77" s="1">
        <v>112.63086795001701</v>
      </c>
      <c r="R77" s="1">
        <v>2.1238095238095243E-2</v>
      </c>
      <c r="S77" s="6">
        <v>10.340145400000001</v>
      </c>
      <c r="T77" s="6">
        <v>12.934166133333333</v>
      </c>
      <c r="U77" s="6">
        <v>0.24136619839981036</v>
      </c>
      <c r="V77" s="6">
        <v>32.063203221279942</v>
      </c>
      <c r="W77" s="6">
        <v>7.4323621404625007</v>
      </c>
      <c r="X77" s="6">
        <v>3</v>
      </c>
      <c r="Y77" s="6">
        <v>2.4311594240568425E-2</v>
      </c>
      <c r="Z77">
        <v>-1.1884249994463867</v>
      </c>
      <c r="AA77">
        <v>-1.4490730110711123</v>
      </c>
      <c r="AB77">
        <v>90.498535934884714</v>
      </c>
      <c r="AC77">
        <v>6.6338346236646709E-2</v>
      </c>
      <c r="AD77">
        <v>0.21942486213818724</v>
      </c>
      <c r="AE77">
        <v>2.6528333333333334E-2</v>
      </c>
      <c r="AF77">
        <v>0.30584805555555561</v>
      </c>
      <c r="AG77" s="34">
        <v>0.65334822762883338</v>
      </c>
      <c r="AH77">
        <v>23.836398663684747</v>
      </c>
      <c r="AI77">
        <v>28.754768611491624</v>
      </c>
      <c r="AJ77" t="s">
        <v>170</v>
      </c>
      <c r="AK77">
        <v>5.7317031892306991</v>
      </c>
      <c r="AL77">
        <v>2.39125E-2</v>
      </c>
      <c r="AM77" s="34">
        <v>4.8118582484983756</v>
      </c>
      <c r="AN77">
        <v>6.1</v>
      </c>
      <c r="AO77">
        <v>18</v>
      </c>
    </row>
    <row r="78" spans="1:41" x14ac:dyDescent="0.3">
      <c r="A78" s="19" t="s">
        <v>242</v>
      </c>
      <c r="B78" s="6" t="s">
        <v>108</v>
      </c>
      <c r="C78" s="6" t="s">
        <v>113</v>
      </c>
      <c r="D78" s="20" t="s">
        <v>130</v>
      </c>
      <c r="E78" s="20">
        <v>2</v>
      </c>
      <c r="F78" s="20">
        <v>0</v>
      </c>
      <c r="G78" s="23"/>
      <c r="H78" s="23"/>
      <c r="I78" s="22">
        <v>56.221090169999997</v>
      </c>
      <c r="J78" s="22">
        <v>15.85287304</v>
      </c>
      <c r="K78" s="22">
        <v>0.26854994421844564</v>
      </c>
      <c r="L78" s="22">
        <v>13.56021325</v>
      </c>
      <c r="M78" s="22">
        <v>15.464412619999999</v>
      </c>
      <c r="N78" s="22">
        <v>52.476247239999999</v>
      </c>
      <c r="O78" s="22">
        <v>187.181666691</v>
      </c>
      <c r="P78" s="22">
        <v>12.86989164825</v>
      </c>
      <c r="Q78" s="1">
        <v>149.32255303299632</v>
      </c>
      <c r="R78" s="1">
        <v>1.9526315789473687E-2</v>
      </c>
      <c r="S78" s="6">
        <v>12.888796212499999</v>
      </c>
      <c r="T78" s="6">
        <v>14.281167787500001</v>
      </c>
      <c r="U78" s="6">
        <v>0.2920227763908716</v>
      </c>
      <c r="V78" s="6">
        <v>82.048938545496085</v>
      </c>
      <c r="W78" s="6">
        <v>0</v>
      </c>
      <c r="X78" s="6">
        <v>0</v>
      </c>
      <c r="Y78" s="6">
        <v>3.1614539239672265E-2</v>
      </c>
      <c r="Z78">
        <v>-1.2444262975245521</v>
      </c>
      <c r="AA78">
        <v>-1.6177990455119504</v>
      </c>
      <c r="AB78">
        <v>88.863206408917492</v>
      </c>
      <c r="AC78">
        <v>7.0769559704334212E-2</v>
      </c>
      <c r="AD78">
        <v>0.13652575662914143</v>
      </c>
      <c r="AE78">
        <v>2.2655222222222222E-2</v>
      </c>
      <c r="AF78">
        <v>0.29697372222222218</v>
      </c>
      <c r="AG78" s="34">
        <v>1.1978793738403006</v>
      </c>
      <c r="AH78">
        <v>17.45455726312542</v>
      </c>
      <c r="AI78">
        <v>57.361186882832556</v>
      </c>
      <c r="AJ78" t="s">
        <v>169</v>
      </c>
      <c r="AK78">
        <v>6.4870017617563365</v>
      </c>
      <c r="AL78">
        <v>1.5075166666666667E-2</v>
      </c>
      <c r="AM78" s="34">
        <v>6.9057715784746048</v>
      </c>
      <c r="AN78">
        <v>8.86</v>
      </c>
      <c r="AO78">
        <v>18</v>
      </c>
    </row>
    <row r="79" spans="1:41" x14ac:dyDescent="0.3">
      <c r="A79" s="19" t="s">
        <v>241</v>
      </c>
      <c r="B79" s="6" t="s">
        <v>108</v>
      </c>
      <c r="C79" s="6" t="s">
        <v>112</v>
      </c>
      <c r="D79" s="20" t="s">
        <v>129</v>
      </c>
      <c r="E79" s="20">
        <v>0</v>
      </c>
      <c r="F79" s="20">
        <v>0</v>
      </c>
      <c r="G79" s="23">
        <v>2730.3729088331957</v>
      </c>
      <c r="H79" s="23">
        <v>9792.0978779411162</v>
      </c>
      <c r="I79" s="22">
        <v>26.108599999999999</v>
      </c>
      <c r="J79" s="22">
        <v>25.871200000000002</v>
      </c>
      <c r="K79" s="22">
        <v>0.27883431548762955</v>
      </c>
      <c r="L79" s="22">
        <v>5.6535415530000002</v>
      </c>
      <c r="M79" s="22">
        <v>10.59565763</v>
      </c>
      <c r="N79" s="22">
        <v>22.967643500000001</v>
      </c>
      <c r="O79" s="22">
        <v>113.2364934</v>
      </c>
      <c r="P79" s="22">
        <v>7.7729670670357143</v>
      </c>
      <c r="Q79" s="1">
        <v>125.8020938872002</v>
      </c>
      <c r="R79" s="1">
        <v>2.4500000000000004E-2</v>
      </c>
      <c r="S79" s="6">
        <v>10.310948275862069</v>
      </c>
      <c r="T79" s="6">
        <v>9.2975259310344818</v>
      </c>
      <c r="U79" s="6">
        <v>0.16783382986954409</v>
      </c>
      <c r="V79" s="6">
        <v>39.609554231840924</v>
      </c>
      <c r="W79" s="6">
        <v>6.7655750000000001</v>
      </c>
      <c r="X79" s="6">
        <v>2.9</v>
      </c>
      <c r="Y79" s="6">
        <v>3.7904460283629066E-2</v>
      </c>
      <c r="Z79">
        <v>-0.98159453854261369</v>
      </c>
      <c r="AA79">
        <v>-1.3089048311086708</v>
      </c>
      <c r="AB79">
        <v>91.642525697614985</v>
      </c>
      <c r="AC79">
        <v>6.2768923647138056E-2</v>
      </c>
      <c r="AD79">
        <v>0.14088373804916679</v>
      </c>
      <c r="AE79">
        <v>3.4100999999999999E-2</v>
      </c>
      <c r="AF79">
        <v>0.3058003333333334</v>
      </c>
      <c r="AG79" s="34">
        <v>1.0503896687165331</v>
      </c>
      <c r="AH79">
        <v>20.972530044840621</v>
      </c>
      <c r="AI79">
        <v>8.1241409155569269</v>
      </c>
      <c r="AJ79" t="s">
        <v>174</v>
      </c>
      <c r="AK79">
        <v>5.8611850973483293</v>
      </c>
      <c r="AL79">
        <v>1.4029666666666668E-2</v>
      </c>
      <c r="AM79" s="34">
        <v>5.8862328969096485</v>
      </c>
      <c r="AN79">
        <v>7.87</v>
      </c>
      <c r="AO79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6"/>
  <sheetViews>
    <sheetView tabSelected="1" topLeftCell="B1" zoomScale="65" zoomScaleNormal="100" workbookViewId="0">
      <pane xSplit="1" topLeftCell="AJ1" activePane="topRight" state="frozen"/>
      <selection activeCell="B1" sqref="B1"/>
      <selection pane="topRight" activeCell="AS15" sqref="AS15"/>
    </sheetView>
  </sheetViews>
  <sheetFormatPr defaultColWidth="8.88671875" defaultRowHeight="12" customHeight="1" x14ac:dyDescent="0.3"/>
  <cols>
    <col min="1" max="1" width="15.44140625" style="1" hidden="1" customWidth="1"/>
    <col min="2" max="2" width="23.88671875" style="1" customWidth="1"/>
    <col min="3" max="3" width="15.109375" style="4" customWidth="1"/>
    <col min="4" max="4" width="16" style="1" customWidth="1"/>
    <col min="5" max="5" width="9.6640625" style="3" customWidth="1"/>
    <col min="6" max="6" width="8.88671875" style="3"/>
    <col min="7" max="7" width="11.44140625" style="3" customWidth="1"/>
    <col min="8" max="8" width="12.33203125" style="3" customWidth="1"/>
    <col min="9" max="9" width="9.109375" style="3" customWidth="1"/>
    <col min="10" max="10" width="10.88671875" style="2" customWidth="1"/>
    <col min="11" max="11" width="13.109375" style="2" customWidth="1"/>
    <col min="12" max="12" width="10" style="2" customWidth="1"/>
    <col min="13" max="13" width="10.33203125" style="2" customWidth="1"/>
    <col min="14" max="14" width="10.88671875" style="2" customWidth="1"/>
    <col min="15" max="15" width="10.44140625" style="2" customWidth="1"/>
    <col min="16" max="16" width="13.6640625" style="2" customWidth="1"/>
    <col min="17" max="31" width="8.88671875" style="1"/>
    <col min="32" max="32" width="8.88671875" style="6"/>
    <col min="33" max="37" width="8.88671875" style="1"/>
    <col min="38" max="38" width="8.88671875" style="6"/>
    <col min="41" max="41" width="20.88671875" bestFit="1" customWidth="1"/>
    <col min="44" max="16384" width="8.88671875" style="1"/>
  </cols>
  <sheetData>
    <row r="1" spans="1:43" ht="12" customHeight="1" x14ac:dyDescent="0.3">
      <c r="A1" s="11" t="s">
        <v>22</v>
      </c>
      <c r="B1" s="11" t="s">
        <v>23</v>
      </c>
      <c r="C1" s="11" t="s">
        <v>24</v>
      </c>
      <c r="D1" s="11" t="s">
        <v>25</v>
      </c>
      <c r="E1" s="7" t="s">
        <v>95</v>
      </c>
      <c r="F1" s="7" t="s">
        <v>95</v>
      </c>
      <c r="G1" s="7" t="s">
        <v>131</v>
      </c>
      <c r="H1" s="7" t="s">
        <v>132</v>
      </c>
      <c r="I1" s="12" t="s">
        <v>134</v>
      </c>
      <c r="J1" s="12" t="s">
        <v>135</v>
      </c>
      <c r="K1" s="12" t="s">
        <v>136</v>
      </c>
      <c r="L1" s="12" t="s">
        <v>137</v>
      </c>
      <c r="M1" s="12" t="s">
        <v>138</v>
      </c>
      <c r="N1" s="12" t="s">
        <v>139</v>
      </c>
      <c r="O1" s="12" t="s">
        <v>140</v>
      </c>
      <c r="P1" s="12" t="s">
        <v>96</v>
      </c>
      <c r="Q1" s="10" t="s">
        <v>146</v>
      </c>
      <c r="R1" s="29" t="s">
        <v>145</v>
      </c>
      <c r="S1" s="29" t="s">
        <v>144</v>
      </c>
      <c r="T1" s="10" t="s">
        <v>142</v>
      </c>
      <c r="U1" s="29" t="s">
        <v>143</v>
      </c>
      <c r="V1" s="10" t="s">
        <v>147</v>
      </c>
      <c r="W1" s="10" t="s">
        <v>148</v>
      </c>
      <c r="X1" s="10" t="s">
        <v>149</v>
      </c>
      <c r="Y1" s="9" t="s">
        <v>155</v>
      </c>
      <c r="Z1" s="9" t="s">
        <v>156</v>
      </c>
      <c r="AA1" s="9" t="s">
        <v>157</v>
      </c>
      <c r="AB1" s="9" t="s">
        <v>158</v>
      </c>
      <c r="AC1" s="9" t="s">
        <v>159</v>
      </c>
      <c r="AD1" s="9" t="s">
        <v>160</v>
      </c>
      <c r="AE1" s="9" t="s">
        <v>161</v>
      </c>
      <c r="AF1" s="9" t="s">
        <v>162</v>
      </c>
      <c r="AG1" s="10" t="s">
        <v>165</v>
      </c>
      <c r="AH1" s="10" t="s">
        <v>166</v>
      </c>
      <c r="AI1" s="10" t="s">
        <v>167</v>
      </c>
      <c r="AJ1" s="10" t="s">
        <v>176</v>
      </c>
      <c r="AK1" s="10" t="s">
        <v>178</v>
      </c>
      <c r="AL1" s="10" t="s">
        <v>177</v>
      </c>
      <c r="AO1" t="s">
        <v>325</v>
      </c>
      <c r="AP1" t="s">
        <v>364</v>
      </c>
      <c r="AQ1" t="s">
        <v>365</v>
      </c>
    </row>
    <row r="2" spans="1:43" ht="12" customHeight="1" x14ac:dyDescent="0.3">
      <c r="A2" s="13" t="s">
        <v>51</v>
      </c>
      <c r="B2" s="13" t="s">
        <v>26</v>
      </c>
      <c r="C2" s="14" t="s">
        <v>118</v>
      </c>
      <c r="D2" s="14" t="s">
        <v>111</v>
      </c>
      <c r="E2" s="15" t="s">
        <v>129</v>
      </c>
      <c r="F2" s="16" t="s">
        <v>115</v>
      </c>
      <c r="G2" s="30">
        <v>6326.1358172412056</v>
      </c>
      <c r="H2" s="30">
        <v>25605.06116277476</v>
      </c>
      <c r="I2" s="17">
        <v>48.352607990000003</v>
      </c>
      <c r="J2" s="17">
        <v>36.990352110000003</v>
      </c>
      <c r="K2" s="17">
        <v>0.24706583504993276</v>
      </c>
      <c r="L2" s="17">
        <v>18.622418020000001</v>
      </c>
      <c r="M2" s="17">
        <v>14.254808880000001</v>
      </c>
      <c r="N2" s="17">
        <v>88.836185049999997</v>
      </c>
      <c r="O2" s="17">
        <v>381.90479281150004</v>
      </c>
      <c r="P2" s="18">
        <v>13.636207071304913</v>
      </c>
      <c r="Q2" s="31">
        <v>102.97872340425533</v>
      </c>
      <c r="R2" s="6">
        <v>17.248589998749999</v>
      </c>
      <c r="S2" s="6">
        <v>29.4128693125</v>
      </c>
      <c r="T2" s="6">
        <v>0.36140617790144119</v>
      </c>
      <c r="U2" s="6" t="s">
        <v>141</v>
      </c>
      <c r="V2" s="32">
        <v>18.817212927000003</v>
      </c>
      <c r="W2" s="32">
        <v>3.6</v>
      </c>
      <c r="X2" s="30">
        <v>2.4324922217511868E-2</v>
      </c>
      <c r="AJ2">
        <v>2.6404326902019246</v>
      </c>
      <c r="AK2"/>
      <c r="AL2" s="35">
        <v>2.3218696027465331</v>
      </c>
      <c r="AO2" t="s">
        <v>283</v>
      </c>
      <c r="AP2">
        <v>1</v>
      </c>
      <c r="AQ2">
        <v>0</v>
      </c>
    </row>
    <row r="3" spans="1:43" ht="12" customHeight="1" x14ac:dyDescent="0.3">
      <c r="A3" s="19"/>
      <c r="B3" s="19" t="s">
        <v>27</v>
      </c>
      <c r="C3" s="6" t="s">
        <v>118</v>
      </c>
      <c r="D3" s="6" t="s">
        <v>111</v>
      </c>
      <c r="E3" s="20" t="s">
        <v>129</v>
      </c>
      <c r="F3" s="21" t="s">
        <v>114</v>
      </c>
      <c r="G3" s="30">
        <v>3119.9990674202427</v>
      </c>
      <c r="H3" s="30">
        <v>10673.167432980294</v>
      </c>
      <c r="I3" s="22">
        <v>33.86941152</v>
      </c>
      <c r="J3" s="22">
        <v>25.04783669</v>
      </c>
      <c r="K3" s="22">
        <v>0.29232175804066818</v>
      </c>
      <c r="L3" s="22">
        <v>13.094563170000001</v>
      </c>
      <c r="M3" s="22">
        <v>8.0739794230000008</v>
      </c>
      <c r="N3" s="22">
        <v>50.845358230000002</v>
      </c>
      <c r="O3" s="22">
        <v>178.06001210716667</v>
      </c>
      <c r="P3" s="23">
        <v>9.9842684348636528</v>
      </c>
      <c r="Q3" s="31">
        <v>293.61179365571121</v>
      </c>
      <c r="R3" s="6">
        <v>11.19027751</v>
      </c>
      <c r="S3" s="6">
        <v>17.587040308333332</v>
      </c>
      <c r="T3" s="6">
        <v>0.45830027988923833</v>
      </c>
      <c r="U3" s="6" t="s">
        <v>141</v>
      </c>
      <c r="V3" s="32">
        <v>11.2266930509</v>
      </c>
      <c r="W3" s="32">
        <v>3</v>
      </c>
      <c r="X3" s="30">
        <v>5.687840153194109E-2</v>
      </c>
      <c r="AJ3">
        <v>4.5367494693499557</v>
      </c>
      <c r="AK3"/>
      <c r="AL3" s="35">
        <v>4.2193563965306939</v>
      </c>
      <c r="AO3" t="s">
        <v>284</v>
      </c>
      <c r="AP3">
        <v>1</v>
      </c>
      <c r="AQ3">
        <v>0</v>
      </c>
    </row>
    <row r="4" spans="1:43" ht="12" customHeight="1" x14ac:dyDescent="0.3">
      <c r="A4" s="19"/>
      <c r="B4" s="19" t="s">
        <v>14</v>
      </c>
      <c r="C4" s="6" t="s">
        <v>118</v>
      </c>
      <c r="D4" s="6" t="s">
        <v>111</v>
      </c>
      <c r="E4" s="20" t="s">
        <v>129</v>
      </c>
      <c r="F4" s="20" t="s">
        <v>114</v>
      </c>
      <c r="G4" s="30">
        <v>4388.5601937106749</v>
      </c>
      <c r="H4" s="30">
        <v>13779.392265387898</v>
      </c>
      <c r="I4" s="22">
        <v>41.184928919999997</v>
      </c>
      <c r="J4" s="22">
        <v>29.51175181</v>
      </c>
      <c r="K4" s="22">
        <v>0.31848720959592797</v>
      </c>
      <c r="L4" s="22">
        <v>18.475074960000001</v>
      </c>
      <c r="M4" s="22">
        <v>14.124007560000001</v>
      </c>
      <c r="N4" s="22">
        <v>73.933491860000004</v>
      </c>
      <c r="O4" s="22">
        <v>283.99824699149997</v>
      </c>
      <c r="P4" s="22">
        <v>13.549453838936486</v>
      </c>
      <c r="Q4" s="31">
        <v>219.52043228638976</v>
      </c>
      <c r="R4" s="6">
        <v>12.584181414333331</v>
      </c>
      <c r="S4" s="6">
        <v>17.805535342333336</v>
      </c>
      <c r="T4" s="6">
        <v>0.41029258021186682</v>
      </c>
      <c r="U4" s="6">
        <v>136.36982239099842</v>
      </c>
      <c r="V4" s="32">
        <v>20.12446494105</v>
      </c>
      <c r="W4" s="32">
        <v>3.2</v>
      </c>
      <c r="X4" s="30">
        <v>3.3058592194268856E-2</v>
      </c>
      <c r="AO4" s="40" t="s">
        <v>326</v>
      </c>
      <c r="AP4">
        <v>1</v>
      </c>
      <c r="AQ4">
        <v>1</v>
      </c>
    </row>
    <row r="5" spans="1:43" ht="12" customHeight="1" x14ac:dyDescent="0.3">
      <c r="A5" s="19" t="s">
        <v>106</v>
      </c>
      <c r="B5" s="19" t="s">
        <v>15</v>
      </c>
      <c r="C5" s="6" t="s">
        <v>108</v>
      </c>
      <c r="D5" s="6" t="s">
        <v>112</v>
      </c>
      <c r="E5" s="20" t="s">
        <v>130</v>
      </c>
      <c r="F5" s="20" t="s">
        <v>116</v>
      </c>
      <c r="G5" s="23" t="s">
        <v>1</v>
      </c>
      <c r="H5" s="23" t="s">
        <v>1</v>
      </c>
      <c r="I5" s="22">
        <v>90.992854769999994</v>
      </c>
      <c r="J5" s="22">
        <v>18.251403079999999</v>
      </c>
      <c r="K5" s="22">
        <v>0.23580689783138223</v>
      </c>
      <c r="L5" s="22">
        <v>19.25785969</v>
      </c>
      <c r="M5" s="22">
        <v>9.4161010950000001</v>
      </c>
      <c r="N5" s="22">
        <v>90.447552830000006</v>
      </c>
      <c r="O5" s="22">
        <v>235.90283393956042</v>
      </c>
      <c r="P5" s="22">
        <v>11.075806039777778</v>
      </c>
      <c r="Q5" s="6"/>
      <c r="R5" s="6">
        <v>28.844471051282053</v>
      </c>
      <c r="S5" s="6">
        <v>33.687097871794869</v>
      </c>
      <c r="T5" s="6">
        <v>0.40403020167634751</v>
      </c>
      <c r="U5" s="6">
        <v>81.752829239839159</v>
      </c>
      <c r="V5" s="6">
        <v>0</v>
      </c>
      <c r="W5" s="6">
        <v>0</v>
      </c>
      <c r="X5" s="6">
        <v>2.2901853394659395E-2</v>
      </c>
      <c r="Y5">
        <v>-1.0441791867279366</v>
      </c>
      <c r="Z5">
        <v>-1.4451444783289051</v>
      </c>
      <c r="AA5">
        <v>89.690079048189887</v>
      </c>
      <c r="AB5">
        <v>7.2553852956505793E-2</v>
      </c>
      <c r="AC5">
        <v>0.1281433572827182</v>
      </c>
      <c r="AD5">
        <v>6.8239333333333332E-2</v>
      </c>
      <c r="AE5">
        <v>0.44835049999999993</v>
      </c>
      <c r="AF5" s="34">
        <v>2.2885816932894048</v>
      </c>
      <c r="AG5" s="1">
        <v>11.27101404604141</v>
      </c>
      <c r="AH5" s="1">
        <v>24.218163568253914</v>
      </c>
      <c r="AI5" s="6" t="s">
        <v>169</v>
      </c>
      <c r="AJ5">
        <v>6.1554054298233707</v>
      </c>
      <c r="AK5">
        <v>2.6912249999999999E-2</v>
      </c>
      <c r="AL5" s="34">
        <v>6.0235964804834197</v>
      </c>
      <c r="AO5" t="s">
        <v>285</v>
      </c>
      <c r="AP5">
        <v>1</v>
      </c>
      <c r="AQ5">
        <v>0</v>
      </c>
    </row>
    <row r="6" spans="1:43" ht="12" customHeight="1" x14ac:dyDescent="0.3">
      <c r="A6" s="19"/>
      <c r="B6" s="19" t="s">
        <v>57</v>
      </c>
      <c r="C6" s="6" t="s">
        <v>108</v>
      </c>
      <c r="D6" s="6" t="s">
        <v>112</v>
      </c>
      <c r="E6" s="20" t="s">
        <v>130</v>
      </c>
      <c r="F6" s="20" t="s">
        <v>116</v>
      </c>
      <c r="G6" s="30">
        <v>2658.0422233032587</v>
      </c>
      <c r="H6" s="30">
        <v>8927.8813177452703</v>
      </c>
      <c r="I6" s="22">
        <v>58.488663279999997</v>
      </c>
      <c r="J6" s="22">
        <v>14.53582362</v>
      </c>
      <c r="K6" s="22">
        <v>0.29772374075369623</v>
      </c>
      <c r="L6" s="22">
        <v>11.39117643</v>
      </c>
      <c r="M6" s="22">
        <v>9.0860190769999996</v>
      </c>
      <c r="N6" s="22">
        <v>57.553597850000003</v>
      </c>
      <c r="O6" s="22">
        <v>211.13659373333331</v>
      </c>
      <c r="P6" s="22">
        <v>12.639587729999999</v>
      </c>
      <c r="Q6" s="6"/>
      <c r="R6" s="6">
        <v>14.122036125000001</v>
      </c>
      <c r="S6" s="6">
        <v>16.271439125000001</v>
      </c>
      <c r="T6" s="6">
        <v>0.52563456571859801</v>
      </c>
      <c r="U6" s="6">
        <v>73.788221990571344</v>
      </c>
      <c r="V6" s="6">
        <v>0</v>
      </c>
      <c r="W6" s="6">
        <v>0</v>
      </c>
      <c r="X6" s="30">
        <v>4.1191326982723153E-2</v>
      </c>
      <c r="Y6">
        <v>-0.86115513279081968</v>
      </c>
      <c r="Z6">
        <v>-1.2726456826504049</v>
      </c>
      <c r="AA6">
        <v>88.280071441367284</v>
      </c>
      <c r="AB6">
        <v>0.10272362455535532</v>
      </c>
      <c r="AC6">
        <v>0.12280176696731865</v>
      </c>
      <c r="AD6">
        <v>3.8753666666666665E-2</v>
      </c>
      <c r="AE6">
        <v>0.34798033333333328</v>
      </c>
      <c r="AF6" s="34">
        <v>2.5110462500007302</v>
      </c>
      <c r="AG6" s="1">
        <v>2.8639906620373754</v>
      </c>
      <c r="AH6" s="1">
        <v>1.5271555927197806</v>
      </c>
      <c r="AI6" s="6" t="s">
        <v>172</v>
      </c>
      <c r="AJ6">
        <v>5.6755361160048787</v>
      </c>
      <c r="AK6">
        <v>2.2195625E-2</v>
      </c>
      <c r="AL6" s="34">
        <v>5.4892998620864857</v>
      </c>
      <c r="AO6" s="40" t="s">
        <v>327</v>
      </c>
      <c r="AP6">
        <v>2</v>
      </c>
      <c r="AQ6">
        <v>2</v>
      </c>
    </row>
    <row r="7" spans="1:43" ht="12" customHeight="1" x14ac:dyDescent="0.3">
      <c r="A7" s="19"/>
      <c r="B7" s="19" t="s">
        <v>58</v>
      </c>
      <c r="C7" s="6" t="s">
        <v>108</v>
      </c>
      <c r="D7" s="6" t="s">
        <v>112</v>
      </c>
      <c r="E7" s="20" t="s">
        <v>130</v>
      </c>
      <c r="F7" s="20" t="s">
        <v>116</v>
      </c>
      <c r="G7" s="30">
        <v>3720.8483967488637</v>
      </c>
      <c r="H7" s="30">
        <v>14305.371066002403</v>
      </c>
      <c r="I7" s="22">
        <v>71.723545700000003</v>
      </c>
      <c r="J7" s="22">
        <v>16.5440565</v>
      </c>
      <c r="K7" s="22">
        <v>0.26010149466189281</v>
      </c>
      <c r="L7" s="22">
        <v>12.891484569999999</v>
      </c>
      <c r="M7" s="22">
        <v>11.16866227</v>
      </c>
      <c r="N7" s="22">
        <v>67.423552999999998</v>
      </c>
      <c r="O7" s="22">
        <v>235.56984807142859</v>
      </c>
      <c r="P7" s="22">
        <v>10.325898065800001</v>
      </c>
      <c r="Q7" s="6"/>
      <c r="R7" s="6">
        <v>11.146926695652175</v>
      </c>
      <c r="S7" s="6">
        <v>17.404310347826087</v>
      </c>
      <c r="T7" s="6">
        <v>0.38760479314578938</v>
      </c>
      <c r="U7" s="6">
        <v>88.269558136993183</v>
      </c>
      <c r="V7" s="6">
        <v>0</v>
      </c>
      <c r="W7" s="6">
        <v>0</v>
      </c>
      <c r="X7" s="30">
        <v>2.9061572018383906E-2</v>
      </c>
      <c r="Y7">
        <v>-1.0617409051653341</v>
      </c>
      <c r="Z7">
        <v>-1.4206385852496293</v>
      </c>
      <c r="AA7">
        <v>89.749728376950301</v>
      </c>
      <c r="AB7">
        <v>7.358356542144133E-2</v>
      </c>
      <c r="AC7">
        <v>0.12829058547818814</v>
      </c>
      <c r="AD7">
        <v>4.8124500000000008E-2</v>
      </c>
      <c r="AE7">
        <v>0.35461749999999997</v>
      </c>
      <c r="AF7" s="34">
        <v>1.6376718370285672</v>
      </c>
      <c r="AG7" s="1">
        <v>8.5489899325758376</v>
      </c>
      <c r="AH7" s="1">
        <v>17.643591444370262</v>
      </c>
      <c r="AI7" s="6" t="s">
        <v>169</v>
      </c>
      <c r="AJ7">
        <v>6.9613761349776366</v>
      </c>
      <c r="AK7">
        <v>2.8179583333333331E-2</v>
      </c>
      <c r="AL7" s="34">
        <v>6.9911256056399358</v>
      </c>
      <c r="AO7" s="40" t="s">
        <v>328</v>
      </c>
      <c r="AP7">
        <v>1</v>
      </c>
      <c r="AQ7">
        <v>0</v>
      </c>
    </row>
    <row r="8" spans="1:43" ht="12" customHeight="1" x14ac:dyDescent="0.3">
      <c r="A8" s="19"/>
      <c r="B8" s="19" t="s">
        <v>59</v>
      </c>
      <c r="C8" s="6" t="s">
        <v>16</v>
      </c>
      <c r="D8" s="6" t="s">
        <v>112</v>
      </c>
      <c r="E8" s="20" t="s">
        <v>130</v>
      </c>
      <c r="F8" s="21" t="s">
        <v>116</v>
      </c>
      <c r="G8" s="30">
        <v>2207.5627734371237</v>
      </c>
      <c r="H8" s="30">
        <f>AVERAGE(G8:G8)</f>
        <v>2207.5627734371237</v>
      </c>
      <c r="I8" s="22">
        <v>41.684490459999999</v>
      </c>
      <c r="J8" s="22">
        <v>17.098535470000002</v>
      </c>
      <c r="K8" s="22">
        <v>0.272631671756695</v>
      </c>
      <c r="L8" s="22">
        <v>6.1591596690000001</v>
      </c>
      <c r="M8" s="22">
        <v>9.6552917229999995</v>
      </c>
      <c r="N8" s="22">
        <v>28.2763992</v>
      </c>
      <c r="O8" s="22">
        <v>143.10978311575002</v>
      </c>
      <c r="P8" s="23">
        <v>8.3143273889594518</v>
      </c>
      <c r="Q8" s="6"/>
      <c r="R8" s="6">
        <v>11.245890836250002</v>
      </c>
      <c r="S8" s="6">
        <v>12.339766357</v>
      </c>
      <c r="T8" s="6">
        <v>0.42292161453712412</v>
      </c>
      <c r="U8" s="6">
        <v>45.036567717306916</v>
      </c>
      <c r="V8" s="6">
        <v>0</v>
      </c>
      <c r="W8" s="6">
        <v>0</v>
      </c>
      <c r="X8" s="30">
        <v>5.7447950133558481E-2</v>
      </c>
      <c r="AJ8">
        <v>4.1661321244974481</v>
      </c>
      <c r="AK8"/>
      <c r="AL8" s="35">
        <v>3.8489181895920854</v>
      </c>
      <c r="AO8" t="s">
        <v>286</v>
      </c>
      <c r="AP8">
        <v>1</v>
      </c>
      <c r="AQ8">
        <v>0</v>
      </c>
    </row>
    <row r="9" spans="1:43" ht="12" customHeight="1" x14ac:dyDescent="0.3">
      <c r="A9" s="19"/>
      <c r="B9" s="19" t="s">
        <v>17</v>
      </c>
      <c r="C9" s="6" t="s">
        <v>108</v>
      </c>
      <c r="D9" s="6" t="s">
        <v>112</v>
      </c>
      <c r="E9" s="20" t="s">
        <v>130</v>
      </c>
      <c r="F9" s="20" t="s">
        <v>116</v>
      </c>
      <c r="G9" s="20">
        <v>2479.1329999999998</v>
      </c>
      <c r="H9" s="20">
        <v>5554.6350000000002</v>
      </c>
      <c r="I9" s="22">
        <v>50.44884235</v>
      </c>
      <c r="J9" s="22">
        <v>13.437447730000001</v>
      </c>
      <c r="K9" s="22">
        <v>0.31061412539779215</v>
      </c>
      <c r="L9" s="22">
        <v>16.648578759999999</v>
      </c>
      <c r="M9" s="22">
        <v>8.9505349540000001</v>
      </c>
      <c r="N9" s="22">
        <v>61.664149950000002</v>
      </c>
      <c r="O9" s="22">
        <v>174.8171739375</v>
      </c>
      <c r="P9" s="22">
        <v>14.099066667361111</v>
      </c>
      <c r="Q9" s="6"/>
      <c r="R9" s="6">
        <v>12.429884636363635</v>
      </c>
      <c r="S9" s="6">
        <v>14.358845772727273</v>
      </c>
      <c r="T9" s="6">
        <v>0.34764905649260919</v>
      </c>
      <c r="U9" s="6">
        <v>62.701490091870227</v>
      </c>
      <c r="V9" s="6">
        <v>0</v>
      </c>
      <c r="W9" s="6">
        <v>0</v>
      </c>
      <c r="X9" s="6">
        <v>4.450760399069556E-2</v>
      </c>
      <c r="Y9">
        <v>-1.2095565554048571</v>
      </c>
      <c r="Z9">
        <v>-1.6173303201004345</v>
      </c>
      <c r="AA9">
        <v>88.861457490343199</v>
      </c>
      <c r="AB9">
        <v>7.1694114692548355E-2</v>
      </c>
      <c r="AC9">
        <v>0.10420505537687821</v>
      </c>
      <c r="AD9">
        <v>3.691783333333333E-2</v>
      </c>
      <c r="AE9">
        <v>0.44221650000000001</v>
      </c>
      <c r="AF9" s="34">
        <v>1.0673867723248414</v>
      </c>
      <c r="AG9">
        <v>4.5778748377447807</v>
      </c>
      <c r="AH9">
        <v>9.2411579362308789</v>
      </c>
      <c r="AI9" t="s">
        <v>170</v>
      </c>
      <c r="AJ9">
        <v>6.4051637529927268</v>
      </c>
      <c r="AK9">
        <v>1.1391666666666668E-2</v>
      </c>
      <c r="AL9" s="34">
        <v>6.1346027954706317</v>
      </c>
      <c r="AO9" s="40" t="s">
        <v>329</v>
      </c>
      <c r="AP9">
        <v>2</v>
      </c>
      <c r="AQ9">
        <v>2</v>
      </c>
    </row>
    <row r="10" spans="1:43" ht="12" customHeight="1" x14ac:dyDescent="0.3">
      <c r="A10" s="19"/>
      <c r="B10" s="19" t="s">
        <v>18</v>
      </c>
      <c r="C10" s="6" t="s">
        <v>108</v>
      </c>
      <c r="D10" s="6" t="s">
        <v>112</v>
      </c>
      <c r="E10" s="20" t="s">
        <v>130</v>
      </c>
      <c r="F10" s="20" t="s">
        <v>19</v>
      </c>
      <c r="G10" s="30">
        <v>4417.4784285151254</v>
      </c>
      <c r="H10" s="30">
        <v>18405.575402981969</v>
      </c>
      <c r="I10" s="22">
        <v>79.223799999999997</v>
      </c>
      <c r="J10" s="22">
        <v>17.677</v>
      </c>
      <c r="K10" s="22">
        <v>0.24000762448317695</v>
      </c>
      <c r="L10" s="22">
        <v>17.29936051</v>
      </c>
      <c r="M10" s="22">
        <v>16.59704387</v>
      </c>
      <c r="N10" s="22">
        <v>81.140775790000006</v>
      </c>
      <c r="O10" s="22">
        <v>211.08482800000002</v>
      </c>
      <c r="P10" s="22">
        <v>16.125828203333334</v>
      </c>
      <c r="Q10" s="6"/>
      <c r="R10" s="6">
        <v>11.298496739130435</v>
      </c>
      <c r="S10" s="6">
        <v>19.558916565217388</v>
      </c>
      <c r="T10" s="6">
        <v>0.33636682553336406</v>
      </c>
      <c r="U10" s="6">
        <v>91.531372037319755</v>
      </c>
      <c r="V10" s="6">
        <v>0</v>
      </c>
      <c r="W10" s="6">
        <v>0</v>
      </c>
      <c r="X10" s="30">
        <v>1.9416397405589127E-2</v>
      </c>
      <c r="Y10">
        <v>-1.2193706613462596</v>
      </c>
      <c r="Z10">
        <v>-1.5077132918583509</v>
      </c>
      <c r="AA10">
        <v>89.535158546441536</v>
      </c>
      <c r="AB10">
        <v>7.1000651870872372E-2</v>
      </c>
      <c r="AC10">
        <v>0.17974533497882622</v>
      </c>
      <c r="AD10">
        <v>4.3740833333333333E-2</v>
      </c>
      <c r="AE10">
        <v>0.39282558333333339</v>
      </c>
      <c r="AF10" s="34">
        <v>2.2895455175132553</v>
      </c>
      <c r="AG10">
        <v>55.295315774138921</v>
      </c>
      <c r="AH10">
        <v>111.65529639822728</v>
      </c>
      <c r="AI10" t="s">
        <v>171</v>
      </c>
      <c r="AJ10">
        <v>5.7399893391155103</v>
      </c>
      <c r="AK10">
        <v>1.397083333333333E-2</v>
      </c>
      <c r="AL10" s="34">
        <v>5.7645192080860888</v>
      </c>
      <c r="AO10" t="s">
        <v>287</v>
      </c>
      <c r="AP10">
        <v>1</v>
      </c>
      <c r="AQ10">
        <v>1</v>
      </c>
    </row>
    <row r="11" spans="1:43" ht="12" customHeight="1" x14ac:dyDescent="0.3">
      <c r="A11" s="19"/>
      <c r="B11" s="19" t="s">
        <v>60</v>
      </c>
      <c r="C11" s="6" t="s">
        <v>108</v>
      </c>
      <c r="D11" s="6" t="s">
        <v>113</v>
      </c>
      <c r="E11" s="20" t="s">
        <v>130</v>
      </c>
      <c r="F11" s="20" t="s">
        <v>116</v>
      </c>
      <c r="G11" s="30">
        <v>5910.4431917625861</v>
      </c>
      <c r="H11" s="30">
        <f>AVERAGE(G11:G11)</f>
        <v>5910.4431917625861</v>
      </c>
      <c r="I11" s="22">
        <v>133.59788979999999</v>
      </c>
      <c r="J11" s="22">
        <v>14.04829383</v>
      </c>
      <c r="K11" s="22">
        <v>0.28634231920615483</v>
      </c>
      <c r="L11" s="22">
        <v>19.306667170000001</v>
      </c>
      <c r="M11" s="22">
        <v>14.48517535</v>
      </c>
      <c r="N11" s="22">
        <v>132.86494709999999</v>
      </c>
      <c r="O11" s="22">
        <v>312.5500345268</v>
      </c>
      <c r="P11" s="22">
        <v>19.943225174227074</v>
      </c>
      <c r="Q11" s="31">
        <v>294.94540132838006</v>
      </c>
      <c r="R11" s="6">
        <v>15.170236640999999</v>
      </c>
      <c r="S11" s="6">
        <v>21.406853263999999</v>
      </c>
      <c r="T11" s="6">
        <v>0.24613890219092202</v>
      </c>
      <c r="U11" s="6">
        <v>112.23043286672669</v>
      </c>
      <c r="V11" s="6">
        <v>0</v>
      </c>
      <c r="W11" s="6">
        <v>0</v>
      </c>
      <c r="X11" s="30">
        <v>6.7145463452363482E-2</v>
      </c>
      <c r="AG11"/>
      <c r="AH11"/>
      <c r="AI11"/>
      <c r="AJ11">
        <v>6.2675792173284535</v>
      </c>
      <c r="AK11"/>
      <c r="AL11" s="35">
        <v>5.8416358013732648</v>
      </c>
      <c r="AO11" s="40" t="s">
        <v>330</v>
      </c>
      <c r="AP11">
        <v>1</v>
      </c>
      <c r="AQ11">
        <v>0</v>
      </c>
    </row>
    <row r="12" spans="1:43" ht="12" customHeight="1" x14ac:dyDescent="0.3">
      <c r="A12" s="19"/>
      <c r="B12" s="19" t="s">
        <v>61</v>
      </c>
      <c r="C12" s="6" t="s">
        <v>118</v>
      </c>
      <c r="D12" s="6" t="s">
        <v>111</v>
      </c>
      <c r="E12" s="20" t="s">
        <v>130</v>
      </c>
      <c r="F12" s="21" t="s">
        <v>20</v>
      </c>
      <c r="G12" s="30">
        <v>1810.0117885353291</v>
      </c>
      <c r="H12" s="30">
        <v>4986.6421353240457</v>
      </c>
      <c r="I12" s="22">
        <v>48.722900000000003</v>
      </c>
      <c r="J12" s="22">
        <v>11.8567</v>
      </c>
      <c r="K12" s="22">
        <v>0.36297206416638117</v>
      </c>
      <c r="L12" s="22">
        <v>17.503285720000001</v>
      </c>
      <c r="M12" s="22">
        <v>16.497709889999999</v>
      </c>
      <c r="N12" s="22">
        <v>49.478277599999998</v>
      </c>
      <c r="O12" s="22">
        <v>247.66154566619997</v>
      </c>
      <c r="P12" s="22">
        <v>11.48743607703828</v>
      </c>
      <c r="Q12" s="6"/>
      <c r="R12" s="6">
        <v>8.5185840416666689</v>
      </c>
      <c r="S12" s="6">
        <v>10.990790708333334</v>
      </c>
      <c r="T12" s="6">
        <v>0.14714368667863328</v>
      </c>
      <c r="U12" s="6">
        <v>114.63074333445643</v>
      </c>
      <c r="V12" s="6">
        <v>0</v>
      </c>
      <c r="W12" s="6">
        <v>0</v>
      </c>
      <c r="X12" s="30">
        <v>4.018396321839398E-2</v>
      </c>
      <c r="Y12" s="8">
        <v>-1.0559229235339487</v>
      </c>
      <c r="Z12" s="8">
        <v>-1.3740754353571785</v>
      </c>
      <c r="AA12" s="8">
        <v>90.410619670258171</v>
      </c>
      <c r="AB12" s="8">
        <v>7.320071909526199E-2</v>
      </c>
      <c r="AC12" s="8">
        <v>0.14648155797455181</v>
      </c>
      <c r="AD12" s="34">
        <v>6.6918666666666668E-2</v>
      </c>
      <c r="AE12" s="34">
        <v>0.46597749999999999</v>
      </c>
      <c r="AF12" s="34">
        <v>1.7855715179488418</v>
      </c>
      <c r="AG12">
        <v>53.964800427208182</v>
      </c>
      <c r="AH12">
        <v>107.55532598528043</v>
      </c>
      <c r="AI12" t="s">
        <v>169</v>
      </c>
      <c r="AJ12">
        <v>5.6113136332836424</v>
      </c>
      <c r="AK12">
        <v>2.0513333333333331E-2</v>
      </c>
      <c r="AL12" s="34">
        <v>6.3025741398551896</v>
      </c>
      <c r="AO12" t="s">
        <v>288</v>
      </c>
      <c r="AP12">
        <v>1</v>
      </c>
      <c r="AQ12">
        <v>0</v>
      </c>
    </row>
    <row r="13" spans="1:43" ht="12" customHeight="1" x14ac:dyDescent="0.3">
      <c r="A13" s="19"/>
      <c r="B13" s="19" t="s">
        <v>62</v>
      </c>
      <c r="C13" s="6" t="s">
        <v>108</v>
      </c>
      <c r="D13" s="6" t="s">
        <v>111</v>
      </c>
      <c r="E13" s="20" t="s">
        <v>130</v>
      </c>
      <c r="F13" s="20" t="s">
        <v>116</v>
      </c>
      <c r="G13" s="30">
        <v>4750.8639786361891</v>
      </c>
      <c r="H13" s="30">
        <f>AVERAGE(G13:G13)</f>
        <v>4750.8639786361891</v>
      </c>
      <c r="I13" s="22">
        <v>69.151893860000001</v>
      </c>
      <c r="J13" s="22">
        <v>21.833340419999999</v>
      </c>
      <c r="K13" s="22">
        <v>0.20337034579690341</v>
      </c>
      <c r="L13" s="22">
        <v>12.890346640000001</v>
      </c>
      <c r="M13" s="22">
        <v>10.82182564</v>
      </c>
      <c r="N13" s="22">
        <v>63.486772539999997</v>
      </c>
      <c r="O13" s="22">
        <v>203.79283353899999</v>
      </c>
      <c r="P13" s="22">
        <v>10.777626534899365</v>
      </c>
      <c r="Q13" s="6"/>
      <c r="R13" s="6">
        <v>9.7244730282857148</v>
      </c>
      <c r="S13" s="6">
        <v>22.586412162428569</v>
      </c>
      <c r="T13" s="6">
        <v>0.23285839253631394</v>
      </c>
      <c r="U13" s="6">
        <v>113.5609734763195</v>
      </c>
      <c r="V13" s="6">
        <v>0</v>
      </c>
      <c r="W13" s="6">
        <v>0</v>
      </c>
      <c r="X13" s="30">
        <v>2.7787417840372811E-2</v>
      </c>
      <c r="AG13"/>
      <c r="AH13"/>
      <c r="AI13"/>
      <c r="AO13" t="s">
        <v>289</v>
      </c>
      <c r="AP13">
        <v>1</v>
      </c>
      <c r="AQ13">
        <v>0</v>
      </c>
    </row>
    <row r="14" spans="1:43" ht="12" customHeight="1" x14ac:dyDescent="0.3">
      <c r="A14" s="19"/>
      <c r="B14" s="19" t="s">
        <v>63</v>
      </c>
      <c r="C14" s="6" t="s">
        <v>108</v>
      </c>
      <c r="D14" s="6" t="s">
        <v>113</v>
      </c>
      <c r="E14" s="20" t="s">
        <v>130</v>
      </c>
      <c r="F14" s="20" t="s">
        <v>116</v>
      </c>
      <c r="G14" s="23" t="s">
        <v>1</v>
      </c>
      <c r="H14" s="23" t="s">
        <v>1</v>
      </c>
      <c r="I14" s="22">
        <v>56.221090169999997</v>
      </c>
      <c r="J14" s="22">
        <v>15.85287304</v>
      </c>
      <c r="K14" s="22">
        <v>0.26854994421844564</v>
      </c>
      <c r="L14" s="22">
        <v>13.56021325</v>
      </c>
      <c r="M14" s="22">
        <v>15.464412619999999</v>
      </c>
      <c r="N14" s="22">
        <v>52.476247239999999</v>
      </c>
      <c r="O14" s="22">
        <v>187.181666691</v>
      </c>
      <c r="P14" s="22">
        <v>12.86989164825</v>
      </c>
      <c r="Q14" s="6">
        <v>149.32255303299632</v>
      </c>
      <c r="R14" s="6">
        <v>12.888796212499999</v>
      </c>
      <c r="S14" s="6">
        <v>14.281167787500001</v>
      </c>
      <c r="T14" s="6">
        <v>0.2920227763908716</v>
      </c>
      <c r="U14" s="6">
        <v>82.048938545496085</v>
      </c>
      <c r="V14" s="6">
        <v>0</v>
      </c>
      <c r="W14" s="6">
        <v>0</v>
      </c>
      <c r="X14" s="6">
        <v>3.1614539239672265E-2</v>
      </c>
      <c r="Y14">
        <v>-1.2444262975245521</v>
      </c>
      <c r="Z14">
        <v>-1.6177990455119504</v>
      </c>
      <c r="AA14">
        <v>88.863206408917492</v>
      </c>
      <c r="AB14">
        <v>7.0769559704334212E-2</v>
      </c>
      <c r="AC14">
        <v>0.13652575662914143</v>
      </c>
      <c r="AD14">
        <v>2.2655222222222222E-2</v>
      </c>
      <c r="AE14">
        <v>0.29697372222222218</v>
      </c>
      <c r="AF14" s="34">
        <v>1.1978793738403006</v>
      </c>
      <c r="AG14">
        <v>17.45455726312542</v>
      </c>
      <c r="AH14">
        <v>57.361186882832556</v>
      </c>
      <c r="AI14" t="s">
        <v>169</v>
      </c>
      <c r="AJ14">
        <v>6.4870017617563365</v>
      </c>
      <c r="AK14">
        <v>1.5075166666666667E-2</v>
      </c>
      <c r="AL14" s="34">
        <v>6.9057715784746048</v>
      </c>
      <c r="AO14" t="s">
        <v>213</v>
      </c>
      <c r="AP14">
        <v>1</v>
      </c>
      <c r="AQ14">
        <v>0</v>
      </c>
    </row>
    <row r="15" spans="1:43" ht="12" customHeight="1" x14ac:dyDescent="0.3">
      <c r="A15" s="19" t="s">
        <v>41</v>
      </c>
      <c r="B15" s="19" t="s">
        <v>64</v>
      </c>
      <c r="C15" s="6" t="s">
        <v>108</v>
      </c>
      <c r="D15" s="6" t="s">
        <v>112</v>
      </c>
      <c r="E15" s="20" t="s">
        <v>130</v>
      </c>
      <c r="F15" s="20" t="s">
        <v>116</v>
      </c>
      <c r="G15" s="20">
        <v>5925.3950000000004</v>
      </c>
      <c r="H15" s="20">
        <v>18209.123</v>
      </c>
      <c r="I15" s="22">
        <v>81.135320120000003</v>
      </c>
      <c r="J15" s="22">
        <v>18.5837374</v>
      </c>
      <c r="K15" s="22">
        <v>0.23277936647261951</v>
      </c>
      <c r="L15" s="22">
        <v>15.58168667</v>
      </c>
      <c r="M15" s="22">
        <v>15.387238290000001</v>
      </c>
      <c r="N15" s="22">
        <v>82.054335440000003</v>
      </c>
      <c r="O15" s="22">
        <v>220.14631656666668</v>
      </c>
      <c r="P15" s="22">
        <v>13.330847935000001</v>
      </c>
      <c r="Q15" s="6"/>
      <c r="R15" s="6">
        <v>9.3852495862068981</v>
      </c>
      <c r="S15" s="6">
        <v>15.315480689655177</v>
      </c>
      <c r="T15" s="6">
        <v>0.35684622299408314</v>
      </c>
      <c r="U15" s="6">
        <v>80.990308905470542</v>
      </c>
      <c r="V15" s="6">
        <v>0</v>
      </c>
      <c r="W15" s="6">
        <v>0</v>
      </c>
      <c r="X15" s="6">
        <v>1.9935685628489998E-2</v>
      </c>
      <c r="Y15">
        <v>-1.3663750091110185</v>
      </c>
      <c r="Z15">
        <v>-1.9448192624284359</v>
      </c>
      <c r="AA15">
        <v>91.104606435843181</v>
      </c>
      <c r="AB15">
        <v>5.1349275523981754E-2</v>
      </c>
      <c r="AC15">
        <v>9.9451052554449609E-2</v>
      </c>
      <c r="AD15">
        <v>2.7367833333333327E-2</v>
      </c>
      <c r="AE15">
        <v>0.31240791666666662</v>
      </c>
      <c r="AF15" s="34">
        <v>1.58972705073733</v>
      </c>
      <c r="AG15">
        <v>0</v>
      </c>
      <c r="AH15">
        <v>0</v>
      </c>
      <c r="AI15" t="s">
        <v>168</v>
      </c>
      <c r="AJ15">
        <v>6.741322717622082</v>
      </c>
      <c r="AK15">
        <v>2.5094583333333333E-2</v>
      </c>
      <c r="AL15" s="34">
        <v>7.0818436292122602</v>
      </c>
      <c r="AO15" s="40" t="s">
        <v>331</v>
      </c>
      <c r="AP15">
        <v>2</v>
      </c>
      <c r="AQ15">
        <v>3</v>
      </c>
    </row>
    <row r="16" spans="1:43" ht="12" customHeight="1" x14ac:dyDescent="0.3">
      <c r="A16" s="19"/>
      <c r="B16" s="19" t="s">
        <v>65</v>
      </c>
      <c r="C16" s="6" t="s">
        <v>109</v>
      </c>
      <c r="D16" s="6" t="s">
        <v>112</v>
      </c>
      <c r="E16" s="20" t="s">
        <v>130</v>
      </c>
      <c r="F16" s="21" t="s">
        <v>116</v>
      </c>
      <c r="G16" s="30">
        <v>2792.0993620462446</v>
      </c>
      <c r="H16" s="30">
        <f>AVERAGE(G16:G16)</f>
        <v>2792.0993620462446</v>
      </c>
      <c r="I16" s="22">
        <v>53.185379099999999</v>
      </c>
      <c r="J16" s="22">
        <v>16.55036784</v>
      </c>
      <c r="K16" s="22">
        <v>0.26303380091850054</v>
      </c>
      <c r="L16" s="22">
        <v>13.639312869999999</v>
      </c>
      <c r="M16" s="22">
        <v>20.556377009999999</v>
      </c>
      <c r="N16" s="22">
        <v>53.038907999999999</v>
      </c>
      <c r="O16" s="22">
        <v>175.02642355787501</v>
      </c>
      <c r="P16" s="23">
        <v>14.047435673284449</v>
      </c>
      <c r="Q16" s="6"/>
      <c r="R16" s="6">
        <v>12.597231068142857</v>
      </c>
      <c r="S16" s="6">
        <v>14.296557357142857</v>
      </c>
      <c r="T16" s="6">
        <v>0.14221504247274955</v>
      </c>
      <c r="U16" s="6" t="s">
        <v>141</v>
      </c>
      <c r="V16" s="6">
        <v>0</v>
      </c>
      <c r="W16" s="6">
        <v>0</v>
      </c>
      <c r="X16" s="30">
        <v>7.0589870569901472E-2</v>
      </c>
      <c r="AG16"/>
      <c r="AH16"/>
      <c r="AI16"/>
      <c r="AO16" t="s">
        <v>214</v>
      </c>
      <c r="AP16">
        <v>2</v>
      </c>
      <c r="AQ16">
        <v>3</v>
      </c>
    </row>
    <row r="17" spans="1:43" ht="12" customHeight="1" x14ac:dyDescent="0.3">
      <c r="A17" s="19"/>
      <c r="B17" s="19" t="s">
        <v>66</v>
      </c>
      <c r="C17" s="6" t="s">
        <v>108</v>
      </c>
      <c r="D17" s="6" t="s">
        <v>112</v>
      </c>
      <c r="E17" s="20" t="s">
        <v>130</v>
      </c>
      <c r="F17" s="20" t="s">
        <v>116</v>
      </c>
      <c r="G17" s="23" t="s">
        <v>1</v>
      </c>
      <c r="H17" s="23" t="s">
        <v>1</v>
      </c>
      <c r="I17" s="22">
        <v>53.073950000000004</v>
      </c>
      <c r="J17" s="22">
        <v>17.896100000000001</v>
      </c>
      <c r="K17" s="22">
        <v>0.24969081987667158</v>
      </c>
      <c r="L17" s="22">
        <v>11.20575966</v>
      </c>
      <c r="M17" s="22">
        <v>18.15084792</v>
      </c>
      <c r="N17" s="22">
        <v>50.277925119999999</v>
      </c>
      <c r="O17" s="22">
        <v>179.0914161764706</v>
      </c>
      <c r="P17" s="22">
        <v>12.52718478742857</v>
      </c>
      <c r="Q17" s="6">
        <v>99.973789067675611</v>
      </c>
      <c r="R17" s="6">
        <v>10.881084517241385</v>
      </c>
      <c r="S17" s="6">
        <v>13.938531482758624</v>
      </c>
      <c r="T17" s="6">
        <v>0.25190086392195882</v>
      </c>
      <c r="U17" s="6">
        <v>61.657953289242975</v>
      </c>
      <c r="V17" s="6">
        <v>0</v>
      </c>
      <c r="W17" s="6">
        <v>0</v>
      </c>
      <c r="X17" s="6">
        <v>2.7282270553396243E-2</v>
      </c>
      <c r="Y17">
        <v>-1.0873269309073914</v>
      </c>
      <c r="Z17">
        <v>-1.4757268357323579</v>
      </c>
      <c r="AA17">
        <v>88.308492972684675</v>
      </c>
      <c r="AB17">
        <v>8.1771437034148964E-2</v>
      </c>
      <c r="AC17">
        <v>0.15421406627699</v>
      </c>
      <c r="AD17">
        <v>3.1794166666666672E-2</v>
      </c>
      <c r="AE17">
        <v>0.30624816666666671</v>
      </c>
      <c r="AF17" s="34">
        <v>1.5548301747987681</v>
      </c>
      <c r="AG17">
        <v>0</v>
      </c>
      <c r="AH17">
        <v>0</v>
      </c>
      <c r="AI17" t="s">
        <v>168</v>
      </c>
      <c r="AJ17">
        <v>5.7596114197949122</v>
      </c>
      <c r="AK17">
        <v>1.1248333333333332E-2</v>
      </c>
      <c r="AL17" s="34">
        <v>5.5676961184604501</v>
      </c>
      <c r="AO17" t="s">
        <v>215</v>
      </c>
      <c r="AP17">
        <v>1</v>
      </c>
      <c r="AQ17">
        <v>1</v>
      </c>
    </row>
    <row r="18" spans="1:43" ht="12" customHeight="1" x14ac:dyDescent="0.3">
      <c r="A18" s="19"/>
      <c r="B18" s="19" t="s">
        <v>105</v>
      </c>
      <c r="C18" s="6" t="s">
        <v>108</v>
      </c>
      <c r="D18" s="6" t="s">
        <v>112</v>
      </c>
      <c r="E18" s="20" t="s">
        <v>130</v>
      </c>
      <c r="F18" s="20" t="s">
        <v>116</v>
      </c>
      <c r="G18" s="20">
        <v>3507.241</v>
      </c>
      <c r="H18" s="20">
        <v>16347.575999999999</v>
      </c>
      <c r="I18" s="22">
        <v>58.488758140000002</v>
      </c>
      <c r="J18" s="22">
        <v>20.272275520000001</v>
      </c>
      <c r="K18" s="22">
        <v>0.22130573652764304</v>
      </c>
      <c r="L18" s="22">
        <v>12.31950621</v>
      </c>
      <c r="M18" s="22">
        <v>12.968384220000001</v>
      </c>
      <c r="N18" s="22">
        <v>58.708503139999998</v>
      </c>
      <c r="O18" s="22">
        <v>176.88252599285715</v>
      </c>
      <c r="P18" s="22">
        <v>10.938286358125</v>
      </c>
      <c r="Q18" s="6"/>
      <c r="R18" s="6">
        <v>11.809724931034484</v>
      </c>
      <c r="S18" s="6">
        <v>13.244490896551726</v>
      </c>
      <c r="T18" s="6">
        <v>0.18629707351020816</v>
      </c>
      <c r="U18" s="6">
        <v>62.47844769918796</v>
      </c>
      <c r="V18" s="6">
        <v>0</v>
      </c>
      <c r="W18" s="6">
        <v>0</v>
      </c>
      <c r="X18" s="6">
        <v>2.4852172912681769E-2</v>
      </c>
      <c r="Y18">
        <v>-1.30220537209862</v>
      </c>
      <c r="Z18">
        <v>-1.6401354581057574</v>
      </c>
      <c r="AA18">
        <v>92.267356400044676</v>
      </c>
      <c r="AB18">
        <v>4.7979617368168352E-2</v>
      </c>
      <c r="AC18">
        <v>0.12218537452587379</v>
      </c>
      <c r="AD18">
        <v>5.1758666666666668E-2</v>
      </c>
      <c r="AE18">
        <v>0.38018983333333334</v>
      </c>
      <c r="AF18" s="34">
        <v>2.1426551440376103</v>
      </c>
      <c r="AG18">
        <v>0</v>
      </c>
      <c r="AH18">
        <v>0</v>
      </c>
      <c r="AI18" t="s">
        <v>168</v>
      </c>
      <c r="AJ18">
        <v>6.2878846501332601</v>
      </c>
      <c r="AK18">
        <v>1.4179833333333334E-2</v>
      </c>
      <c r="AL18" s="34">
        <v>6.0261112131852563</v>
      </c>
      <c r="AO18" s="40" t="s">
        <v>332</v>
      </c>
      <c r="AP18">
        <v>2</v>
      </c>
      <c r="AQ18">
        <v>2</v>
      </c>
    </row>
    <row r="19" spans="1:43" ht="12" customHeight="1" x14ac:dyDescent="0.3">
      <c r="A19" s="19"/>
      <c r="B19" s="19" t="s">
        <v>28</v>
      </c>
      <c r="C19" s="6" t="s">
        <v>108</v>
      </c>
      <c r="D19" s="6" t="s">
        <v>112</v>
      </c>
      <c r="E19" s="20" t="s">
        <v>129</v>
      </c>
      <c r="F19" s="20" t="s">
        <v>115</v>
      </c>
      <c r="G19" s="30">
        <v>3822.0969952198102</v>
      </c>
      <c r="H19" s="30">
        <v>14458.295014356137</v>
      </c>
      <c r="I19" s="22">
        <v>35.304712879999997</v>
      </c>
      <c r="J19" s="22">
        <v>30.298410919999998</v>
      </c>
      <c r="K19" s="22">
        <v>0.26435323060958899</v>
      </c>
      <c r="L19" s="22">
        <v>13.03972834</v>
      </c>
      <c r="M19" s="22">
        <v>14.9642026</v>
      </c>
      <c r="N19" s="22">
        <v>54.431386580000002</v>
      </c>
      <c r="O19" s="22">
        <v>195.1920333928571</v>
      </c>
      <c r="P19" s="22">
        <v>13.213124596</v>
      </c>
      <c r="Q19" s="6"/>
      <c r="R19" s="6">
        <v>13.657314148148147</v>
      </c>
      <c r="S19" s="6">
        <v>18.56317537037037</v>
      </c>
      <c r="T19" s="6">
        <v>0.23396416538075643</v>
      </c>
      <c r="U19" s="6">
        <v>76.833633694111441</v>
      </c>
      <c r="V19" s="30">
        <v>9.0799246377999996</v>
      </c>
      <c r="W19" s="30">
        <v>3.8</v>
      </c>
      <c r="X19" s="30">
        <v>2.1404396559588448E-2</v>
      </c>
      <c r="Y19">
        <v>-1.4915127833137556</v>
      </c>
      <c r="Z19">
        <v>-1.8633461170745012</v>
      </c>
      <c r="AA19">
        <v>90.851459752435403</v>
      </c>
      <c r="AB19">
        <v>5.0039964260562154E-2</v>
      </c>
      <c r="AC19">
        <v>0.13927329403627281</v>
      </c>
      <c r="AD19">
        <v>5.1373333333333326E-2</v>
      </c>
      <c r="AE19">
        <v>0.42099599999999998</v>
      </c>
      <c r="AF19" s="34">
        <v>1.1626245133951647</v>
      </c>
      <c r="AG19">
        <v>0</v>
      </c>
      <c r="AH19">
        <v>0</v>
      </c>
      <c r="AI19" t="s">
        <v>168</v>
      </c>
      <c r="AJ19">
        <v>6.2729838279803047</v>
      </c>
      <c r="AK19">
        <v>2.2833999999999997E-2</v>
      </c>
      <c r="AL19" s="34">
        <v>6.8466109568657316</v>
      </c>
      <c r="AO19" s="40" t="s">
        <v>333</v>
      </c>
      <c r="AP19">
        <v>1</v>
      </c>
      <c r="AQ19">
        <v>0</v>
      </c>
    </row>
    <row r="20" spans="1:43" ht="12" customHeight="1" x14ac:dyDescent="0.3">
      <c r="A20" s="19" t="s">
        <v>127</v>
      </c>
      <c r="B20" s="19" t="s">
        <v>128</v>
      </c>
      <c r="C20" s="6" t="s">
        <v>108</v>
      </c>
      <c r="D20" s="6" t="s">
        <v>112</v>
      </c>
      <c r="E20" s="20" t="s">
        <v>129</v>
      </c>
      <c r="F20" s="20" t="s">
        <v>114</v>
      </c>
      <c r="G20" s="20">
        <v>3534.9760000000001</v>
      </c>
      <c r="H20" s="20">
        <v>15037.196</v>
      </c>
      <c r="I20" s="22">
        <v>34.313889600000003</v>
      </c>
      <c r="J20" s="22">
        <v>28.828353440000001</v>
      </c>
      <c r="K20" s="22">
        <v>0.22902681882983736</v>
      </c>
      <c r="L20" s="22">
        <v>6.5812629329999996</v>
      </c>
      <c r="M20" s="22">
        <v>7.6520788230000001</v>
      </c>
      <c r="N20" s="22">
        <v>32.409127849999997</v>
      </c>
      <c r="O20" s="22">
        <v>115.34200759999999</v>
      </c>
      <c r="P20" s="22">
        <v>6.7700136049000008</v>
      </c>
      <c r="Q20" s="6"/>
      <c r="R20" s="6">
        <v>10.340145400000001</v>
      </c>
      <c r="S20" s="6">
        <v>12.934166133333333</v>
      </c>
      <c r="T20" s="6">
        <v>0.24136619839981036</v>
      </c>
      <c r="U20" s="6">
        <v>32.063203221279942</v>
      </c>
      <c r="V20" s="6">
        <v>7.4323621404625007</v>
      </c>
      <c r="W20" s="6">
        <v>3</v>
      </c>
      <c r="X20" s="6">
        <v>2.4311594240568425E-2</v>
      </c>
      <c r="Y20">
        <v>-1.1884249994463867</v>
      </c>
      <c r="Z20">
        <v>-1.4490730110711123</v>
      </c>
      <c r="AA20">
        <v>90.498535934884714</v>
      </c>
      <c r="AB20">
        <v>6.6338346236646709E-2</v>
      </c>
      <c r="AC20">
        <v>0.21942486213818724</v>
      </c>
      <c r="AD20">
        <v>2.6528333333333334E-2</v>
      </c>
      <c r="AE20">
        <v>0.30584805555555561</v>
      </c>
      <c r="AF20" s="34">
        <v>0.65334822762883338</v>
      </c>
      <c r="AG20">
        <v>23.836398663684747</v>
      </c>
      <c r="AH20">
        <v>28.754768611491624</v>
      </c>
      <c r="AI20" t="s">
        <v>170</v>
      </c>
      <c r="AJ20">
        <v>5.7317031892306991</v>
      </c>
      <c r="AK20">
        <v>2.39125E-2</v>
      </c>
      <c r="AL20" s="34">
        <v>4.8118582484983756</v>
      </c>
      <c r="AO20" s="40" t="s">
        <v>334</v>
      </c>
      <c r="AP20">
        <v>1</v>
      </c>
      <c r="AQ20">
        <v>0</v>
      </c>
    </row>
    <row r="21" spans="1:43" ht="12" customHeight="1" x14ac:dyDescent="0.3">
      <c r="A21" s="19" t="s">
        <v>45</v>
      </c>
      <c r="B21" s="19" t="s">
        <v>29</v>
      </c>
      <c r="C21" s="6" t="s">
        <v>118</v>
      </c>
      <c r="D21" s="6" t="s">
        <v>111</v>
      </c>
      <c r="E21" s="20" t="s">
        <v>129</v>
      </c>
      <c r="F21" s="21" t="s">
        <v>115</v>
      </c>
      <c r="G21" s="30">
        <v>2813.5072333053286</v>
      </c>
      <c r="H21" s="30">
        <v>9718.4826492530665</v>
      </c>
      <c r="I21" s="22">
        <v>23.81525173</v>
      </c>
      <c r="J21" s="22">
        <v>27.268423909999999</v>
      </c>
      <c r="K21" s="22">
        <v>0.28950066945785002</v>
      </c>
      <c r="L21" s="22">
        <v>11.75537703</v>
      </c>
      <c r="M21" s="22">
        <v>14.51721687</v>
      </c>
      <c r="N21" s="22">
        <v>44.827925669999999</v>
      </c>
      <c r="O21" s="22">
        <v>206.84260420728575</v>
      </c>
      <c r="P21" s="23">
        <v>11.5762220371134</v>
      </c>
      <c r="Q21" s="31">
        <v>219.6485173912954</v>
      </c>
      <c r="R21" s="6">
        <v>8.4428780514999993</v>
      </c>
      <c r="S21" s="6">
        <v>22.307768735875001</v>
      </c>
      <c r="T21" s="6">
        <v>0.33235044586660178</v>
      </c>
      <c r="U21" s="6" t="s">
        <v>141</v>
      </c>
      <c r="V21" s="32">
        <v>8.567988224599997</v>
      </c>
      <c r="W21" s="32">
        <v>2.6</v>
      </c>
      <c r="X21" s="30">
        <v>3.5552433965613917E-2</v>
      </c>
      <c r="AG21"/>
      <c r="AH21"/>
      <c r="AI21"/>
      <c r="AJ21">
        <v>5.9563634982608313</v>
      </c>
      <c r="AK21"/>
      <c r="AL21" s="35">
        <v>5.639096460134617</v>
      </c>
      <c r="AO21" t="s">
        <v>216</v>
      </c>
      <c r="AP21">
        <v>1</v>
      </c>
      <c r="AQ21">
        <v>0</v>
      </c>
    </row>
    <row r="22" spans="1:43" ht="12" customHeight="1" x14ac:dyDescent="0.3">
      <c r="A22" s="19"/>
      <c r="B22" s="19" t="s">
        <v>30</v>
      </c>
      <c r="C22" s="6" t="s">
        <v>108</v>
      </c>
      <c r="D22" s="6" t="s">
        <v>112</v>
      </c>
      <c r="E22" s="20" t="s">
        <v>129</v>
      </c>
      <c r="F22" s="20" t="s">
        <v>115</v>
      </c>
      <c r="G22" s="30">
        <v>1962.9029389500233</v>
      </c>
      <c r="H22" s="30">
        <v>5696.6718506801453</v>
      </c>
      <c r="I22" s="22">
        <v>24.907863240000001</v>
      </c>
      <c r="J22" s="22">
        <v>19.993556569999999</v>
      </c>
      <c r="K22" s="22">
        <v>0.34457012626687106</v>
      </c>
      <c r="L22" s="22">
        <v>13.04981744</v>
      </c>
      <c r="M22" s="22">
        <v>17.149200560000001</v>
      </c>
      <c r="N22" s="22">
        <v>45.986952330000001</v>
      </c>
      <c r="O22" s="22">
        <v>190.93321816666671</v>
      </c>
      <c r="P22" s="22">
        <v>11.044311704</v>
      </c>
      <c r="Q22" s="6"/>
      <c r="R22" s="6">
        <v>12.73075644</v>
      </c>
      <c r="S22" s="6">
        <v>16.880503399999998</v>
      </c>
      <c r="T22" s="6">
        <v>0.27193610066061913</v>
      </c>
      <c r="U22" s="6">
        <v>70.750583773998429</v>
      </c>
      <c r="V22" s="30">
        <v>10.136199999999999</v>
      </c>
      <c r="W22" s="30">
        <v>2</v>
      </c>
      <c r="X22" s="30">
        <v>4.4934088015265841E-2</v>
      </c>
      <c r="Y22">
        <v>-0.98970692173295161</v>
      </c>
      <c r="Z22">
        <v>-1.2311803492837077</v>
      </c>
      <c r="AA22">
        <v>90.718604772670119</v>
      </c>
      <c r="AB22">
        <v>6.7830439858162631E-2</v>
      </c>
      <c r="AC22">
        <v>0.25841645249207362</v>
      </c>
      <c r="AD22">
        <v>7.5413333333333318E-2</v>
      </c>
      <c r="AE22">
        <v>0.43795408333333335</v>
      </c>
      <c r="AF22" s="34">
        <v>2.0597019613796363</v>
      </c>
      <c r="AG22">
        <v>25.347444914409525</v>
      </c>
      <c r="AH22">
        <v>14.979694757228309</v>
      </c>
      <c r="AI22" t="s">
        <v>173</v>
      </c>
      <c r="AJ22">
        <v>5.9551537922934461</v>
      </c>
      <c r="AK22">
        <v>1.1587666666666668E-2</v>
      </c>
      <c r="AL22" s="34">
        <v>5.9806031674741877</v>
      </c>
      <c r="AO22" s="40" t="s">
        <v>335</v>
      </c>
      <c r="AP22">
        <v>2</v>
      </c>
      <c r="AQ22">
        <v>2</v>
      </c>
    </row>
    <row r="23" spans="1:43" ht="12" customHeight="1" x14ac:dyDescent="0.3">
      <c r="A23" s="19" t="s">
        <v>107</v>
      </c>
      <c r="B23" s="19" t="s">
        <v>31</v>
      </c>
      <c r="C23" s="6" t="s">
        <v>108</v>
      </c>
      <c r="D23" s="6" t="s">
        <v>112</v>
      </c>
      <c r="E23" s="20" t="s">
        <v>129</v>
      </c>
      <c r="F23" s="20" t="s">
        <v>21</v>
      </c>
      <c r="G23" s="30">
        <v>2466.1824646530899</v>
      </c>
      <c r="H23" s="30">
        <v>9655.8734477703929</v>
      </c>
      <c r="I23" s="22">
        <v>35.42805877</v>
      </c>
      <c r="J23" s="22">
        <v>21.392038700000001</v>
      </c>
      <c r="K23" s="22">
        <v>0.25540749661656087</v>
      </c>
      <c r="L23" s="22">
        <v>6.9890668549999999</v>
      </c>
      <c r="M23" s="22">
        <v>8.6602934900000008</v>
      </c>
      <c r="N23" s="22">
        <v>35.896091769999998</v>
      </c>
      <c r="O23" s="22">
        <v>151.75084173333335</v>
      </c>
      <c r="P23" s="22">
        <v>8.4181894320000001</v>
      </c>
      <c r="Q23" s="6"/>
      <c r="R23" s="6">
        <v>11.120161653846157</v>
      </c>
      <c r="S23" s="6">
        <v>11.849974807692309</v>
      </c>
      <c r="T23" s="6">
        <v>0.46572248229528279</v>
      </c>
      <c r="U23" s="6">
        <v>64.811658582528239</v>
      </c>
      <c r="V23" s="30">
        <v>14.510259075550001</v>
      </c>
      <c r="W23" s="30">
        <v>2</v>
      </c>
      <c r="X23" s="30">
        <v>3.232222360248832E-2</v>
      </c>
      <c r="Y23">
        <v>-0.85075435987027948</v>
      </c>
      <c r="Z23">
        <v>-1.3216629173157268</v>
      </c>
      <c r="AA23">
        <v>90.124442345097691</v>
      </c>
      <c r="AB23">
        <v>8.0214677874034898E-2</v>
      </c>
      <c r="AC23">
        <v>8.5574313365361143E-2</v>
      </c>
      <c r="AD23">
        <v>6.3147333333333333E-2</v>
      </c>
      <c r="AE23">
        <v>0.44862783333333334</v>
      </c>
      <c r="AF23" s="34">
        <v>1.8321025675375207</v>
      </c>
      <c r="AG23">
        <v>6.6368199679396165</v>
      </c>
      <c r="AH23">
        <v>7.0473653277562063</v>
      </c>
      <c r="AI23" t="s">
        <v>174</v>
      </c>
      <c r="AJ23">
        <v>4.7196882368884685</v>
      </c>
      <c r="AK23">
        <v>2.159628571428571E-2</v>
      </c>
      <c r="AL23" s="34">
        <v>4.7398578447384185</v>
      </c>
      <c r="AO23" t="s">
        <v>217</v>
      </c>
      <c r="AP23">
        <v>2</v>
      </c>
      <c r="AQ23">
        <v>2</v>
      </c>
    </row>
    <row r="24" spans="1:43" ht="12" customHeight="1" x14ac:dyDescent="0.3">
      <c r="A24" s="19"/>
      <c r="B24" s="19" t="s">
        <v>32</v>
      </c>
      <c r="C24" s="6" t="s">
        <v>108</v>
      </c>
      <c r="D24" s="6" t="s">
        <v>112</v>
      </c>
      <c r="E24" s="20" t="s">
        <v>129</v>
      </c>
      <c r="F24" s="20" t="s">
        <v>114</v>
      </c>
      <c r="G24" s="23">
        <v>1796.367689377528</v>
      </c>
      <c r="H24" s="23">
        <v>4578.1069273059193</v>
      </c>
      <c r="I24" s="22">
        <v>24.520399999999999</v>
      </c>
      <c r="J24" s="22">
        <v>19.85735</v>
      </c>
      <c r="K24" s="22">
        <v>0.39238220461948592</v>
      </c>
      <c r="L24" s="22">
        <v>9.6187872349999992</v>
      </c>
      <c r="M24" s="22">
        <v>8.819077021</v>
      </c>
      <c r="N24" s="22">
        <v>25.820198980000001</v>
      </c>
      <c r="O24" s="22">
        <v>110.94834180000001</v>
      </c>
      <c r="P24" s="22">
        <v>7.9226573053333329</v>
      </c>
      <c r="Q24" s="6"/>
      <c r="R24" s="6">
        <v>8.2247758275862086</v>
      </c>
      <c r="S24" s="6">
        <v>8.7961572413793103</v>
      </c>
      <c r="T24" s="6">
        <v>0.32594109030002349</v>
      </c>
      <c r="U24" s="6">
        <v>63.328427651760272</v>
      </c>
      <c r="V24" s="6">
        <v>9.0589125000000017</v>
      </c>
      <c r="W24" s="6">
        <v>2.7</v>
      </c>
      <c r="X24" s="6">
        <v>4.0374849062977086E-2</v>
      </c>
      <c r="Y24">
        <v>-0.77782842370684635</v>
      </c>
      <c r="Z24">
        <v>-1.2750936712505978</v>
      </c>
      <c r="AA24">
        <v>91.387394238488596</v>
      </c>
      <c r="AB24">
        <v>7.7301332854739155E-2</v>
      </c>
      <c r="AC24">
        <v>6.2333780813252325E-2</v>
      </c>
      <c r="AD24">
        <v>4.1333333333333333E-2</v>
      </c>
      <c r="AE24">
        <v>0.38674999999999998</v>
      </c>
      <c r="AF24" s="34">
        <v>0.84747424875153976</v>
      </c>
      <c r="AG24">
        <v>0.54122658180233862</v>
      </c>
      <c r="AH24">
        <v>0.27353365933214441</v>
      </c>
      <c r="AI24" t="s">
        <v>164</v>
      </c>
      <c r="AJ24">
        <v>6.0581460676695116</v>
      </c>
      <c r="AK24">
        <v>1.3468166666666665E-2</v>
      </c>
      <c r="AL24" s="34">
        <v>6.0840355807792132</v>
      </c>
      <c r="AO24" t="s">
        <v>219</v>
      </c>
      <c r="AP24">
        <v>1</v>
      </c>
      <c r="AQ24">
        <v>0</v>
      </c>
    </row>
    <row r="25" spans="1:43" ht="12" customHeight="1" x14ac:dyDescent="0.3">
      <c r="A25" s="19"/>
      <c r="B25" s="19" t="s">
        <v>33</v>
      </c>
      <c r="C25" s="6" t="s">
        <v>108</v>
      </c>
      <c r="D25" s="6" t="s">
        <v>112</v>
      </c>
      <c r="E25" s="20" t="s">
        <v>129</v>
      </c>
      <c r="F25" s="21" t="s">
        <v>21</v>
      </c>
      <c r="G25" s="30">
        <v>3151.9122042480058</v>
      </c>
      <c r="H25" s="30">
        <v>8443.563493194044</v>
      </c>
      <c r="I25" s="22">
        <v>44.434199999999997</v>
      </c>
      <c r="J25" s="22">
        <v>22.1632</v>
      </c>
      <c r="K25" s="22">
        <v>0.37329170398411077</v>
      </c>
      <c r="L25" s="22">
        <v>14.027950329999999</v>
      </c>
      <c r="M25" s="22">
        <v>8.8589037739999998</v>
      </c>
      <c r="N25" s="22">
        <v>48.3550915</v>
      </c>
      <c r="O25" s="22">
        <v>126.17619985714286</v>
      </c>
      <c r="P25" s="23">
        <v>8.2164331096230345</v>
      </c>
      <c r="Q25" s="6"/>
      <c r="R25" s="6">
        <v>9.108543833333334</v>
      </c>
      <c r="S25" s="6">
        <v>11.216022416666668</v>
      </c>
      <c r="T25" s="6">
        <v>0.34410209832254263</v>
      </c>
      <c r="U25" s="6">
        <v>73.011825687137474</v>
      </c>
      <c r="V25" s="30">
        <v>21.110050000000001</v>
      </c>
      <c r="W25" s="30">
        <v>3.6</v>
      </c>
      <c r="X25" s="30">
        <v>3.1571960918121977E-2</v>
      </c>
      <c r="Y25">
        <v>-1.0645294070953994</v>
      </c>
      <c r="Z25">
        <v>-1.50626077434287</v>
      </c>
      <c r="AA25">
        <v>90.888358898561634</v>
      </c>
      <c r="AB25">
        <v>6.4627652189518173E-2</v>
      </c>
      <c r="AC25">
        <v>8.7663652586298282E-2</v>
      </c>
      <c r="AD25">
        <v>2.9725999999999992E-2</v>
      </c>
      <c r="AE25">
        <v>0.33261883333333331</v>
      </c>
      <c r="AF25" s="34">
        <v>2.0320474161942546</v>
      </c>
      <c r="AG25">
        <v>20.837223399390037</v>
      </c>
      <c r="AH25">
        <v>13.435293430501545</v>
      </c>
      <c r="AI25" t="s">
        <v>174</v>
      </c>
      <c r="AJ25">
        <v>6.115425644847992</v>
      </c>
      <c r="AK25">
        <v>1.1534166666666667E-2</v>
      </c>
      <c r="AL25" s="34">
        <v>6.6003479367412474</v>
      </c>
      <c r="AO25" t="s">
        <v>218</v>
      </c>
      <c r="AP25">
        <v>1</v>
      </c>
      <c r="AQ25">
        <v>0</v>
      </c>
    </row>
    <row r="26" spans="1:43" ht="12" customHeight="1" x14ac:dyDescent="0.3">
      <c r="A26" s="19"/>
      <c r="B26" s="19" t="s">
        <v>34</v>
      </c>
      <c r="C26" s="6" t="s">
        <v>108</v>
      </c>
      <c r="D26" s="6" t="s">
        <v>112</v>
      </c>
      <c r="E26" s="20" t="s">
        <v>129</v>
      </c>
      <c r="F26" s="20" t="s">
        <v>114</v>
      </c>
      <c r="G26" s="30">
        <v>1309.3693238453125</v>
      </c>
      <c r="H26" s="30">
        <v>2617.6484146710127</v>
      </c>
      <c r="I26" s="22">
        <v>21.876676920000001</v>
      </c>
      <c r="J26" s="22">
        <v>16.197987449999999</v>
      </c>
      <c r="K26" s="22">
        <v>0.50020824664491847</v>
      </c>
      <c r="L26" s="22">
        <v>8.4845079339999998</v>
      </c>
      <c r="M26" s="22">
        <v>12.10982527</v>
      </c>
      <c r="N26" s="22">
        <v>23.710954999999998</v>
      </c>
      <c r="O26" s="22">
        <v>107.50911647058822</v>
      </c>
      <c r="P26" s="22">
        <v>6.6333333333333329</v>
      </c>
      <c r="Q26" s="6"/>
      <c r="R26" s="6">
        <v>5.0513492083333347</v>
      </c>
      <c r="S26" s="6">
        <v>9.3156479166666681</v>
      </c>
      <c r="T26" s="6">
        <v>0.32520843888861967</v>
      </c>
      <c r="U26" s="6">
        <v>54.879168334756173</v>
      </c>
      <c r="V26" s="30">
        <v>7.2842032397000001</v>
      </c>
      <c r="W26" s="30">
        <v>3.6</v>
      </c>
      <c r="X26" s="30">
        <v>6.0642604166658995E-2</v>
      </c>
      <c r="Y26">
        <v>-0.71673723828083657</v>
      </c>
      <c r="Z26">
        <v>-1.0510600467684346</v>
      </c>
      <c r="AA26">
        <v>91.995091634197365</v>
      </c>
      <c r="AB26">
        <v>8.7790433964756956E-2</v>
      </c>
      <c r="AC26">
        <v>8.0857428377135804E-2</v>
      </c>
      <c r="AD26">
        <v>8.6869223666666662E-2</v>
      </c>
      <c r="AE26"/>
      <c r="AF26" s="34">
        <v>0.80066233739298809</v>
      </c>
      <c r="AG26">
        <v>2.4580707256856211</v>
      </c>
      <c r="AH26">
        <v>1.6106443031843065</v>
      </c>
      <c r="AI26" t="s">
        <v>174</v>
      </c>
      <c r="AJ26">
        <v>5.6872861724714294</v>
      </c>
      <c r="AK26">
        <v>1.4365000000000003E-2</v>
      </c>
      <c r="AL26" s="34">
        <v>5.7115908142341265</v>
      </c>
      <c r="AO26" t="s">
        <v>220</v>
      </c>
      <c r="AP26">
        <v>1</v>
      </c>
      <c r="AQ26">
        <v>1</v>
      </c>
    </row>
    <row r="27" spans="1:43" ht="12" customHeight="1" x14ac:dyDescent="0.3">
      <c r="A27" s="19" t="s">
        <v>46</v>
      </c>
      <c r="B27" s="19" t="s">
        <v>36</v>
      </c>
      <c r="C27" s="6" t="s">
        <v>108</v>
      </c>
      <c r="D27" s="6" t="s">
        <v>112</v>
      </c>
      <c r="E27" s="20" t="s">
        <v>129</v>
      </c>
      <c r="F27" s="20" t="s">
        <v>114</v>
      </c>
      <c r="G27" s="23">
        <v>2730.3729088331957</v>
      </c>
      <c r="H27" s="23">
        <v>9792.0978779411162</v>
      </c>
      <c r="I27" s="22">
        <v>26.108599999999999</v>
      </c>
      <c r="J27" s="22">
        <v>25.871200000000002</v>
      </c>
      <c r="K27" s="22">
        <v>0.27883431548762955</v>
      </c>
      <c r="L27" s="22">
        <v>5.6535415530000002</v>
      </c>
      <c r="M27" s="22">
        <v>10.59565763</v>
      </c>
      <c r="N27" s="22">
        <v>22.967643500000001</v>
      </c>
      <c r="O27" s="22">
        <v>113.2364934</v>
      </c>
      <c r="P27" s="22">
        <v>7.7729670670357143</v>
      </c>
      <c r="Q27" s="6"/>
      <c r="R27" s="6">
        <v>10.310948275862069</v>
      </c>
      <c r="S27" s="6">
        <v>9.2975259310344818</v>
      </c>
      <c r="T27" s="6">
        <v>0.16783382986954409</v>
      </c>
      <c r="U27" s="6">
        <v>39.609554231840924</v>
      </c>
      <c r="V27" s="6">
        <v>6.7655750000000001</v>
      </c>
      <c r="W27" s="6">
        <v>2.9</v>
      </c>
      <c r="X27" s="6">
        <v>3.7904460283629066E-2</v>
      </c>
      <c r="Y27">
        <v>-0.98159453854261369</v>
      </c>
      <c r="Z27">
        <v>-1.3089048311086708</v>
      </c>
      <c r="AA27">
        <v>91.642525697614985</v>
      </c>
      <c r="AB27">
        <v>6.2768923647138056E-2</v>
      </c>
      <c r="AC27">
        <v>0.14088373804916679</v>
      </c>
      <c r="AD27">
        <v>3.4100999999999999E-2</v>
      </c>
      <c r="AE27">
        <v>0.3058003333333334</v>
      </c>
      <c r="AF27" s="34">
        <v>1.0503896687165331</v>
      </c>
      <c r="AG27">
        <v>20.972530044840621</v>
      </c>
      <c r="AH27">
        <v>8.1241409155569269</v>
      </c>
      <c r="AI27" t="s">
        <v>174</v>
      </c>
      <c r="AJ27">
        <v>5.8611850973483293</v>
      </c>
      <c r="AK27">
        <v>1.4029666666666668E-2</v>
      </c>
      <c r="AL27" s="34">
        <v>5.8862328969096485</v>
      </c>
      <c r="AO27" t="s">
        <v>221</v>
      </c>
      <c r="AP27">
        <v>1</v>
      </c>
      <c r="AQ27">
        <v>0</v>
      </c>
    </row>
    <row r="28" spans="1:43" ht="12" customHeight="1" x14ac:dyDescent="0.3">
      <c r="A28" s="19"/>
      <c r="B28" s="19" t="s">
        <v>37</v>
      </c>
      <c r="C28" s="6" t="s">
        <v>108</v>
      </c>
      <c r="D28" s="6" t="s">
        <v>112</v>
      </c>
      <c r="E28" s="20" t="s">
        <v>129</v>
      </c>
      <c r="F28" s="20" t="s">
        <v>114</v>
      </c>
      <c r="G28" s="30">
        <v>3692.0335921413207</v>
      </c>
      <c r="H28" s="30">
        <v>14959.962357557797</v>
      </c>
      <c r="I28" s="22">
        <v>38.626460440000002</v>
      </c>
      <c r="J28" s="22">
        <v>26.074630089999999</v>
      </c>
      <c r="K28" s="22">
        <v>0.24679431024985549</v>
      </c>
      <c r="L28" s="22">
        <v>8.9921348680000008</v>
      </c>
      <c r="M28" s="22">
        <v>12.188005739999999</v>
      </c>
      <c r="N28" s="22">
        <v>38.813450500000002</v>
      </c>
      <c r="O28" s="22">
        <v>131.36332949999999</v>
      </c>
      <c r="P28" s="22">
        <v>10.700101273333333</v>
      </c>
      <c r="Q28" s="6"/>
      <c r="R28" s="6">
        <v>11.532865115384617</v>
      </c>
      <c r="S28" s="6">
        <v>13.777814038461539</v>
      </c>
      <c r="T28" s="6">
        <v>0.33016671963925198</v>
      </c>
      <c r="U28" s="6">
        <v>69.365429852352179</v>
      </c>
      <c r="V28" s="30">
        <v>10.020441623650001</v>
      </c>
      <c r="W28" s="30">
        <v>2.6</v>
      </c>
      <c r="X28" s="30">
        <v>3.2651770199818825E-2</v>
      </c>
      <c r="Y28">
        <v>-0.94650146697635917</v>
      </c>
      <c r="Z28">
        <v>-1.3163001985908955</v>
      </c>
      <c r="AA28">
        <v>93.399974983734921</v>
      </c>
      <c r="AB28">
        <v>5.2292431684898923E-2</v>
      </c>
      <c r="AC28">
        <v>8.0964447116215338E-2</v>
      </c>
      <c r="AD28">
        <v>5.3765555555555559E-2</v>
      </c>
      <c r="AE28">
        <v>0.39118550000000002</v>
      </c>
      <c r="AF28" s="34">
        <v>1.3604075259471076</v>
      </c>
      <c r="AG28">
        <v>7.2614566391813762</v>
      </c>
      <c r="AH28">
        <v>5.062620817558833</v>
      </c>
      <c r="AI28" t="s">
        <v>173</v>
      </c>
      <c r="AJ28">
        <v>4.9016522789899266</v>
      </c>
      <c r="AK28">
        <v>2.25325E-2</v>
      </c>
      <c r="AL28" s="34">
        <v>4.896237410855246</v>
      </c>
      <c r="AO28" t="s">
        <v>222</v>
      </c>
      <c r="AP28">
        <v>2</v>
      </c>
      <c r="AQ28">
        <v>2</v>
      </c>
    </row>
    <row r="29" spans="1:43" ht="12" customHeight="1" x14ac:dyDescent="0.3">
      <c r="A29" s="19"/>
      <c r="B29" s="19" t="s">
        <v>38</v>
      </c>
      <c r="C29" s="6" t="s">
        <v>108</v>
      </c>
      <c r="D29" s="6" t="s">
        <v>112</v>
      </c>
      <c r="E29" s="20" t="s">
        <v>129</v>
      </c>
      <c r="F29" s="20" t="s">
        <v>114</v>
      </c>
      <c r="G29" s="30">
        <v>2927.5700187864722</v>
      </c>
      <c r="H29" s="30">
        <v>10426.787449816276</v>
      </c>
      <c r="I29" s="22">
        <v>28.2393</v>
      </c>
      <c r="J29" s="22">
        <v>27.273599999999998</v>
      </c>
      <c r="K29" s="22">
        <v>0.28077392322790656</v>
      </c>
      <c r="L29" s="22">
        <v>9.2397458209999996</v>
      </c>
      <c r="M29" s="22">
        <v>16.58380901</v>
      </c>
      <c r="N29" s="22">
        <v>34.438760070000001</v>
      </c>
      <c r="O29" s="22">
        <v>142.6838516</v>
      </c>
      <c r="P29" s="22">
        <v>9.4833591203333292</v>
      </c>
      <c r="Q29" s="6"/>
      <c r="R29" s="6">
        <v>10.20688051724138</v>
      </c>
      <c r="S29" s="6">
        <v>12.054824379310345</v>
      </c>
      <c r="T29" s="6">
        <v>0.13582903095531945</v>
      </c>
      <c r="U29" s="6">
        <v>48.310344324226833</v>
      </c>
      <c r="V29" s="30">
        <v>5.9605499999999996</v>
      </c>
      <c r="W29" s="30">
        <v>4</v>
      </c>
      <c r="X29" s="30">
        <v>3.6958151657287198E-2</v>
      </c>
      <c r="Y29">
        <v>-0.95966482459466373</v>
      </c>
      <c r="Z29">
        <v>-1.3224840918873477</v>
      </c>
      <c r="AA29">
        <v>90.873421548977717</v>
      </c>
      <c r="AB29">
        <v>6.8278704383400723E-2</v>
      </c>
      <c r="AC29">
        <v>0.10898656841978793</v>
      </c>
      <c r="AD29">
        <v>4.2010333333333337E-2</v>
      </c>
      <c r="AE29">
        <v>0.36229833333333339</v>
      </c>
      <c r="AF29" s="34">
        <v>1.3685665410284971</v>
      </c>
      <c r="AG29">
        <v>26.339693647713815</v>
      </c>
      <c r="AH29">
        <v>10.887315272602299</v>
      </c>
      <c r="AI29" t="s">
        <v>174</v>
      </c>
      <c r="AJ29">
        <v>5.6543806071283376</v>
      </c>
      <c r="AK29">
        <v>1.47235E-2</v>
      </c>
      <c r="AL29" s="34">
        <v>5.6785446268169206</v>
      </c>
      <c r="AO29" t="s">
        <v>223</v>
      </c>
      <c r="AP29">
        <v>1</v>
      </c>
      <c r="AQ29">
        <v>1</v>
      </c>
    </row>
    <row r="30" spans="1:43" ht="12" customHeight="1" x14ac:dyDescent="0.3">
      <c r="A30" s="19" t="s">
        <v>48</v>
      </c>
      <c r="B30" s="19" t="s">
        <v>39</v>
      </c>
      <c r="C30" s="6" t="s">
        <v>110</v>
      </c>
      <c r="D30" s="6" t="s">
        <v>113</v>
      </c>
      <c r="E30" s="20" t="s">
        <v>129</v>
      </c>
      <c r="F30" s="20" t="s">
        <v>115</v>
      </c>
      <c r="G30" s="30">
        <v>3213.6423840251496</v>
      </c>
      <c r="H30" s="30">
        <v>10435.230711734075</v>
      </c>
      <c r="I30" s="22">
        <v>30.866036279999999</v>
      </c>
      <c r="J30" s="22">
        <v>28.20278699</v>
      </c>
      <c r="K30" s="22">
        <v>0.30796083702494398</v>
      </c>
      <c r="L30" s="22">
        <v>15.43393507</v>
      </c>
      <c r="M30" s="22">
        <v>14.659496430000001</v>
      </c>
      <c r="N30" s="22">
        <v>57.670330489999998</v>
      </c>
      <c r="O30" s="22">
        <v>273.77190811066663</v>
      </c>
      <c r="P30" s="22">
        <v>12.76794128529769</v>
      </c>
      <c r="Q30" s="6"/>
      <c r="R30" s="6">
        <v>18.532296303500001</v>
      </c>
      <c r="S30" s="6">
        <v>27.293553329999998</v>
      </c>
      <c r="T30" s="6">
        <v>0.32003216562100334</v>
      </c>
      <c r="U30" s="6" t="s">
        <v>141</v>
      </c>
      <c r="V30" s="32">
        <v>10.207764212799999</v>
      </c>
      <c r="W30" s="32">
        <v>3.6</v>
      </c>
      <c r="X30" s="30">
        <v>1.724317305121827E-2</v>
      </c>
      <c r="AG30"/>
      <c r="AH30"/>
      <c r="AI30"/>
      <c r="AO30" t="s">
        <v>224</v>
      </c>
      <c r="AP30">
        <v>2</v>
      </c>
      <c r="AQ30">
        <v>2</v>
      </c>
    </row>
    <row r="31" spans="1:43" ht="12" customHeight="1" x14ac:dyDescent="0.3">
      <c r="A31" s="19"/>
      <c r="B31" s="19" t="s">
        <v>40</v>
      </c>
      <c r="C31" s="6" t="s">
        <v>110</v>
      </c>
      <c r="D31" s="6" t="s">
        <v>113</v>
      </c>
      <c r="E31" s="20" t="s">
        <v>129</v>
      </c>
      <c r="F31" s="21" t="s">
        <v>115</v>
      </c>
      <c r="G31" s="30">
        <v>3062.6085094475106</v>
      </c>
      <c r="H31" s="30">
        <v>11084.750435696016</v>
      </c>
      <c r="I31" s="22">
        <v>28.59459313</v>
      </c>
      <c r="J31" s="22">
        <v>27.88258313</v>
      </c>
      <c r="K31" s="22">
        <v>0.27629025349532366</v>
      </c>
      <c r="L31" s="22">
        <v>15.35710349</v>
      </c>
      <c r="M31" s="22">
        <v>27.167430920000001</v>
      </c>
      <c r="N31" s="22">
        <v>56.694085680000001</v>
      </c>
      <c r="O31" s="22">
        <v>244.12044234019999</v>
      </c>
      <c r="P31" s="23">
        <v>16.645202280648533</v>
      </c>
      <c r="Q31" s="6"/>
      <c r="R31" s="6">
        <v>23.6321636608</v>
      </c>
      <c r="S31" s="6">
        <v>23.501067060600001</v>
      </c>
      <c r="T31" s="6">
        <v>0.10249830653471366</v>
      </c>
      <c r="U31" s="6" t="s">
        <v>141</v>
      </c>
      <c r="V31" s="32">
        <v>6.8373738987250006</v>
      </c>
      <c r="W31" s="32">
        <v>3.6</v>
      </c>
      <c r="X31" s="30">
        <v>5.5867463590734696E-2</v>
      </c>
      <c r="AG31"/>
      <c r="AH31"/>
      <c r="AI31"/>
      <c r="AO31" t="s">
        <v>225</v>
      </c>
      <c r="AP31">
        <v>2</v>
      </c>
      <c r="AQ31">
        <v>2</v>
      </c>
    </row>
    <row r="32" spans="1:43" ht="12" customHeight="1" x14ac:dyDescent="0.3">
      <c r="A32" s="19"/>
      <c r="B32" s="19" t="s">
        <v>150</v>
      </c>
      <c r="C32" s="6" t="s">
        <v>108</v>
      </c>
      <c r="D32" s="6" t="s">
        <v>112</v>
      </c>
      <c r="E32" s="20" t="s">
        <v>129</v>
      </c>
      <c r="F32" s="20" t="s">
        <v>114</v>
      </c>
      <c r="G32" s="30">
        <v>2228.1476165744907</v>
      </c>
      <c r="H32" s="30">
        <v>7233.6361907236151</v>
      </c>
      <c r="I32" s="22">
        <v>22.055314119999998</v>
      </c>
      <c r="J32" s="22">
        <v>24.057750460000001</v>
      </c>
      <c r="K32" s="22">
        <v>0.30802594409879691</v>
      </c>
      <c r="L32" s="22">
        <v>5.4330633449999999</v>
      </c>
      <c r="M32" s="22">
        <v>10.473778579999999</v>
      </c>
      <c r="N32" s="22">
        <v>18.94713067</v>
      </c>
      <c r="O32" s="22">
        <v>120.71135539999999</v>
      </c>
      <c r="P32" s="22">
        <v>11.633333333333335</v>
      </c>
      <c r="Q32" s="30">
        <v>122.52106915527904</v>
      </c>
      <c r="R32" s="6">
        <v>16.308828333333331</v>
      </c>
      <c r="S32" s="6">
        <v>17.307684566666669</v>
      </c>
      <c r="T32" s="6">
        <v>0.17831901552835888</v>
      </c>
      <c r="U32" s="6">
        <v>60.127046829891349</v>
      </c>
      <c r="V32" s="30">
        <v>5.7354674961500001</v>
      </c>
      <c r="W32" s="30">
        <v>2.8</v>
      </c>
      <c r="X32" s="30">
        <v>4.9144383072400065E-2</v>
      </c>
      <c r="Y32">
        <v>-1.0739578749291072</v>
      </c>
      <c r="Z32">
        <v>-1.4551325851980956</v>
      </c>
      <c r="AA32">
        <v>94.248983508311227</v>
      </c>
      <c r="AB32">
        <v>4.0642928182745799E-2</v>
      </c>
      <c r="AC32">
        <v>7.2406858900863874E-2</v>
      </c>
      <c r="AD32">
        <v>6.3666666666666663E-2</v>
      </c>
      <c r="AE32">
        <v>0.42649999999999993</v>
      </c>
      <c r="AF32" s="34">
        <v>1.4265652174246253</v>
      </c>
      <c r="AG32">
        <v>0.69908433482802079</v>
      </c>
      <c r="AH32">
        <v>0.79564276519876997</v>
      </c>
      <c r="AI32" t="s">
        <v>168</v>
      </c>
      <c r="AJ32">
        <v>5.7039900393007175</v>
      </c>
      <c r="AK32">
        <v>1.3523749999999998E-2</v>
      </c>
      <c r="AL32" s="34">
        <v>5.7283660651096966</v>
      </c>
      <c r="AO32" s="40" t="s">
        <v>336</v>
      </c>
      <c r="AP32">
        <v>2</v>
      </c>
      <c r="AQ32">
        <v>3</v>
      </c>
    </row>
    <row r="33" spans="1:43" ht="12" customHeight="1" x14ac:dyDescent="0.3">
      <c r="A33" s="19"/>
      <c r="B33" s="19" t="s">
        <v>151</v>
      </c>
      <c r="C33" s="6" t="s">
        <v>108</v>
      </c>
      <c r="D33" s="6" t="s">
        <v>112</v>
      </c>
      <c r="E33" s="20" t="s">
        <v>129</v>
      </c>
      <c r="F33" s="20" t="s">
        <v>114</v>
      </c>
      <c r="G33" s="30">
        <v>3400.3788861469125</v>
      </c>
      <c r="H33" s="30">
        <v>10401.951652457787</v>
      </c>
      <c r="I33" s="22">
        <v>41.580516500000002</v>
      </c>
      <c r="J33" s="22">
        <v>23.96440277</v>
      </c>
      <c r="K33" s="22">
        <v>0.32689816300001739</v>
      </c>
      <c r="L33" s="22">
        <v>10.3881356</v>
      </c>
      <c r="M33" s="22">
        <v>14.20465823</v>
      </c>
      <c r="N33" s="22">
        <v>36.204948170000002</v>
      </c>
      <c r="O33" s="22">
        <v>143.45640816666665</v>
      </c>
      <c r="P33" s="22">
        <v>11.7</v>
      </c>
      <c r="Q33" s="6">
        <v>122.52106915527904</v>
      </c>
      <c r="R33" s="6">
        <v>13.118821533333335</v>
      </c>
      <c r="S33" s="6">
        <v>22.022567566666666</v>
      </c>
      <c r="T33" s="6">
        <v>0.14929337876792517</v>
      </c>
      <c r="U33" s="6">
        <v>74.341106529764247</v>
      </c>
      <c r="V33" s="30">
        <v>17.501299337525001</v>
      </c>
      <c r="W33" s="30">
        <v>3</v>
      </c>
      <c r="X33" s="30">
        <v>2.322874397837733E-2</v>
      </c>
      <c r="Y33">
        <v>-1.3029703626943663</v>
      </c>
      <c r="Z33">
        <v>-1.6724330704062054</v>
      </c>
      <c r="AA33">
        <v>91.143484986456585</v>
      </c>
      <c r="AB33">
        <v>5.8116203897397953E-2</v>
      </c>
      <c r="AC33">
        <v>0.11653418216252259</v>
      </c>
      <c r="AD33">
        <v>9.6967238666666664E-2</v>
      </c>
      <c r="AE33"/>
      <c r="AF33" s="34">
        <v>0.46292459394086222</v>
      </c>
      <c r="AG33">
        <v>9.8548340103175818</v>
      </c>
      <c r="AH33">
        <v>12.11850900195112</v>
      </c>
      <c r="AI33" t="s">
        <v>174</v>
      </c>
      <c r="AJ33">
        <v>6.1674141256719519</v>
      </c>
      <c r="AK33">
        <v>1.0412333333333332E-2</v>
      </c>
      <c r="AL33" s="34">
        <v>6.1937705962944811</v>
      </c>
      <c r="AO33" t="s">
        <v>226</v>
      </c>
      <c r="AP33">
        <v>1</v>
      </c>
      <c r="AQ33">
        <v>0</v>
      </c>
    </row>
    <row r="34" spans="1:43" ht="12" customHeight="1" x14ac:dyDescent="0.3">
      <c r="A34" s="19"/>
      <c r="B34" s="19" t="s">
        <v>152</v>
      </c>
      <c r="C34" s="6" t="s">
        <v>108</v>
      </c>
      <c r="D34" s="6" t="s">
        <v>112</v>
      </c>
      <c r="E34" s="20" t="s">
        <v>129</v>
      </c>
      <c r="F34" s="20" t="s">
        <v>114</v>
      </c>
      <c r="G34" s="30">
        <v>4841.4271769012421</v>
      </c>
      <c r="H34" s="30">
        <v>18811.029999036673</v>
      </c>
      <c r="I34" s="22">
        <v>41.951047500000001</v>
      </c>
      <c r="J34" s="22">
        <v>31.58465468</v>
      </c>
      <c r="K34" s="22">
        <v>0.257371721644163</v>
      </c>
      <c r="L34" s="22">
        <v>8.1162154560000008</v>
      </c>
      <c r="M34" s="22">
        <v>9.537318419</v>
      </c>
      <c r="N34" s="22">
        <v>36.130449929999997</v>
      </c>
      <c r="O34" s="22">
        <v>151.88282546666667</v>
      </c>
      <c r="P34" s="22">
        <v>9.7749999999999986</v>
      </c>
      <c r="Q34" s="6">
        <v>122.52106915527904</v>
      </c>
      <c r="R34" s="6">
        <v>17.140501920000002</v>
      </c>
      <c r="S34" s="6">
        <v>19.69534256</v>
      </c>
      <c r="T34" s="6">
        <v>0.16653812978383881</v>
      </c>
      <c r="U34" s="6">
        <v>70.174468058017752</v>
      </c>
      <c r="V34" s="30">
        <v>16.391679323024999</v>
      </c>
      <c r="W34" s="30">
        <v>3.2</v>
      </c>
      <c r="X34" s="30">
        <v>1.7278627133741828E-2</v>
      </c>
      <c r="Y34">
        <v>-0.97329606119784895</v>
      </c>
      <c r="Z34">
        <v>-1.3244136528806585</v>
      </c>
      <c r="AA34">
        <v>92.827823674457633</v>
      </c>
      <c r="AB34">
        <v>5.647083366014366E-2</v>
      </c>
      <c r="AC34">
        <v>9.5155661795049709E-2</v>
      </c>
      <c r="AD34">
        <v>6.2815208166666664E-2</v>
      </c>
      <c r="AE34"/>
      <c r="AF34" s="34">
        <v>0.3111577949145638</v>
      </c>
      <c r="AG34">
        <v>3.4052172438397137</v>
      </c>
      <c r="AH34">
        <v>8.0075194413098405</v>
      </c>
      <c r="AI34" t="s">
        <v>163</v>
      </c>
      <c r="AJ34">
        <v>5.1399285585219312</v>
      </c>
      <c r="AK34">
        <v>2.1602E-2</v>
      </c>
      <c r="AL34" s="34">
        <v>5.3778402131308187</v>
      </c>
      <c r="AO34" t="s">
        <v>227</v>
      </c>
      <c r="AP34">
        <v>2</v>
      </c>
      <c r="AQ34">
        <v>2</v>
      </c>
    </row>
    <row r="35" spans="1:43" ht="12" customHeight="1" x14ac:dyDescent="0.3">
      <c r="A35" s="19"/>
      <c r="B35" s="19" t="s">
        <v>153</v>
      </c>
      <c r="C35" s="6" t="s">
        <v>108</v>
      </c>
      <c r="D35" s="6" t="s">
        <v>112</v>
      </c>
      <c r="E35" s="20" t="s">
        <v>129</v>
      </c>
      <c r="F35" s="20" t="s">
        <v>114</v>
      </c>
      <c r="G35" s="30">
        <v>2155.4723422179777</v>
      </c>
      <c r="H35" s="30">
        <v>6354.2973012117682</v>
      </c>
      <c r="I35" s="22">
        <v>25.015293660000001</v>
      </c>
      <c r="J35" s="22">
        <v>21.82651482</v>
      </c>
      <c r="K35" s="22">
        <v>0.33921490290685413</v>
      </c>
      <c r="L35" s="22">
        <v>6.0503260289999998</v>
      </c>
      <c r="M35" s="22">
        <v>10.48512023</v>
      </c>
      <c r="N35" s="22">
        <v>22.791288590000001</v>
      </c>
      <c r="O35" s="22">
        <v>119.43581333333333</v>
      </c>
      <c r="P35" s="22">
        <v>9.6</v>
      </c>
      <c r="Q35" s="6">
        <v>122.52106915527904</v>
      </c>
      <c r="R35" s="6">
        <v>11.873531920000005</v>
      </c>
      <c r="S35" s="6">
        <v>14.699147279999998</v>
      </c>
      <c r="T35" s="6">
        <v>0.28370102306862921</v>
      </c>
      <c r="U35" s="6">
        <v>63.083169817477383</v>
      </c>
      <c r="V35" s="30">
        <v>9.1514084052777775</v>
      </c>
      <c r="W35" s="30">
        <v>2.2222222222222223</v>
      </c>
      <c r="X35" s="30">
        <v>3.9928760040624615E-2</v>
      </c>
      <c r="AG35"/>
      <c r="AH35"/>
      <c r="AI35"/>
      <c r="AO35" s="40" t="s">
        <v>337</v>
      </c>
      <c r="AP35">
        <v>2</v>
      </c>
      <c r="AQ35">
        <v>2</v>
      </c>
    </row>
    <row r="36" spans="1:43" ht="12" customHeight="1" x14ac:dyDescent="0.3">
      <c r="A36" s="19"/>
      <c r="B36" s="19" t="s">
        <v>154</v>
      </c>
      <c r="C36" s="6" t="s">
        <v>108</v>
      </c>
      <c r="D36" s="6" t="s">
        <v>112</v>
      </c>
      <c r="E36" s="20" t="s">
        <v>129</v>
      </c>
      <c r="F36" s="20" t="s">
        <v>114</v>
      </c>
      <c r="G36" s="30">
        <v>2498.2892364473637</v>
      </c>
      <c r="H36" s="30">
        <v>8137.9594621454571</v>
      </c>
      <c r="I36" s="22">
        <v>28.64819876</v>
      </c>
      <c r="J36" s="22">
        <v>23.354526100000001</v>
      </c>
      <c r="K36" s="22">
        <v>0.30699209644207492</v>
      </c>
      <c r="L36" s="22">
        <v>7.5852681430000004</v>
      </c>
      <c r="M36" s="22">
        <v>9.7710451379999999</v>
      </c>
      <c r="N36" s="22">
        <v>25.995582670000001</v>
      </c>
      <c r="O36" s="22">
        <v>110.65138216666666</v>
      </c>
      <c r="P36" s="22">
        <v>6.9466666666666663</v>
      </c>
      <c r="Q36" s="6">
        <v>122.52106915527904</v>
      </c>
      <c r="R36" s="6">
        <v>11.922914290322581</v>
      </c>
      <c r="S36" s="6">
        <v>13.903318806451614</v>
      </c>
      <c r="T36" s="6">
        <v>0.18992899887554601</v>
      </c>
      <c r="U36" s="6">
        <v>40.222880380816378</v>
      </c>
      <c r="V36" s="30">
        <v>8.2843227834750017</v>
      </c>
      <c r="W36" s="30">
        <v>3.2</v>
      </c>
      <c r="X36" s="30">
        <v>3.9071335797782165E-2</v>
      </c>
      <c r="AG36"/>
      <c r="AH36"/>
      <c r="AI36"/>
      <c r="AO36" t="s">
        <v>228</v>
      </c>
      <c r="AP36">
        <v>1</v>
      </c>
      <c r="AQ36">
        <v>1</v>
      </c>
    </row>
    <row r="37" spans="1:43" ht="12" customHeight="1" x14ac:dyDescent="0.3">
      <c r="A37" s="19"/>
      <c r="B37" s="19" t="s">
        <v>119</v>
      </c>
      <c r="C37" s="6" t="s">
        <v>110</v>
      </c>
      <c r="D37" s="6" t="s">
        <v>113</v>
      </c>
      <c r="E37" s="20" t="s">
        <v>129</v>
      </c>
      <c r="F37" s="20" t="s">
        <v>115</v>
      </c>
      <c r="G37" s="30">
        <v>3700.7499050748766</v>
      </c>
      <c r="H37" s="30">
        <v>13338.792193088459</v>
      </c>
      <c r="I37" s="22">
        <v>34.59858423</v>
      </c>
      <c r="J37" s="22">
        <v>28.788373270000001</v>
      </c>
      <c r="K37" s="22">
        <v>0.27744265389893596</v>
      </c>
      <c r="L37" s="22">
        <v>16.908002979999999</v>
      </c>
      <c r="M37" s="22">
        <v>16.21728641</v>
      </c>
      <c r="N37" s="22">
        <v>63.434854100000003</v>
      </c>
      <c r="O37" s="22">
        <v>229.17123501433332</v>
      </c>
      <c r="P37" s="22">
        <v>13.713577761636083</v>
      </c>
      <c r="Q37" s="6"/>
      <c r="R37" s="6">
        <v>12.440653637166667</v>
      </c>
      <c r="S37" s="6">
        <v>27.945327894166663</v>
      </c>
      <c r="T37" s="6">
        <v>0.16636868556760523</v>
      </c>
      <c r="U37" s="6" t="s">
        <v>141</v>
      </c>
      <c r="V37" s="32">
        <v>11.152441810549998</v>
      </c>
      <c r="W37" s="32">
        <v>3.6</v>
      </c>
      <c r="X37" s="30">
        <v>3.9990166246849736E-2</v>
      </c>
      <c r="AG37"/>
      <c r="AH37"/>
      <c r="AI37"/>
      <c r="AO37" s="40" t="s">
        <v>338</v>
      </c>
      <c r="AP37">
        <v>1</v>
      </c>
      <c r="AQ37">
        <v>0</v>
      </c>
    </row>
    <row r="38" spans="1:43" ht="12" customHeight="1" x14ac:dyDescent="0.3">
      <c r="A38" s="19"/>
      <c r="B38" s="19" t="s">
        <v>120</v>
      </c>
      <c r="C38" s="6" t="s">
        <v>110</v>
      </c>
      <c r="D38" s="6" t="s">
        <v>113</v>
      </c>
      <c r="E38" s="20" t="s">
        <v>129</v>
      </c>
      <c r="F38" s="20" t="s">
        <v>115</v>
      </c>
      <c r="G38" s="30">
        <v>2147.1749254215506</v>
      </c>
      <c r="H38" s="30">
        <v>4981.3860857050768</v>
      </c>
      <c r="I38" s="22">
        <v>31.593214700000001</v>
      </c>
      <c r="J38" s="22">
        <v>20.326275079999998</v>
      </c>
      <c r="K38" s="22">
        <v>0.43103965200259314</v>
      </c>
      <c r="L38" s="22">
        <v>22.843413989999998</v>
      </c>
      <c r="M38" s="22">
        <v>12.58899532</v>
      </c>
      <c r="N38" s="22">
        <v>59.967635440000002</v>
      </c>
      <c r="O38" s="22">
        <v>249.58685703459997</v>
      </c>
      <c r="P38" s="22">
        <v>14.433168463042467</v>
      </c>
      <c r="Q38" s="6"/>
      <c r="R38" s="6">
        <v>16.786270662166668</v>
      </c>
      <c r="S38" s="6">
        <v>36.607618144166665</v>
      </c>
      <c r="T38" s="6">
        <v>0.36942455313964051</v>
      </c>
      <c r="U38" s="6" t="s">
        <v>141</v>
      </c>
      <c r="V38" s="32">
        <v>15.5512084445</v>
      </c>
      <c r="W38" s="32">
        <v>2.8</v>
      </c>
      <c r="X38" s="30">
        <v>4.1708007235559688E-2</v>
      </c>
      <c r="AG38"/>
      <c r="AH38"/>
      <c r="AI38"/>
      <c r="AO38" t="s">
        <v>229</v>
      </c>
      <c r="AP38">
        <v>1</v>
      </c>
      <c r="AQ38">
        <v>0</v>
      </c>
    </row>
    <row r="39" spans="1:43" ht="12" customHeight="1" x14ac:dyDescent="0.3">
      <c r="A39" s="19"/>
      <c r="B39" s="19" t="s">
        <v>121</v>
      </c>
      <c r="C39" s="6" t="s">
        <v>110</v>
      </c>
      <c r="D39" s="6" t="s">
        <v>113</v>
      </c>
      <c r="E39" s="20" t="s">
        <v>129</v>
      </c>
      <c r="F39" s="21" t="s">
        <v>115</v>
      </c>
      <c r="G39" s="30">
        <v>3635.5595053635129</v>
      </c>
      <c r="H39" s="30">
        <v>13557.066678827134</v>
      </c>
      <c r="I39" s="22">
        <v>29.65574544</v>
      </c>
      <c r="J39" s="22">
        <v>31.67098288</v>
      </c>
      <c r="K39" s="22">
        <v>0.2681671183607397</v>
      </c>
      <c r="L39" s="22">
        <v>11.96633016</v>
      </c>
      <c r="M39" s="22">
        <v>16.920616209999999</v>
      </c>
      <c r="N39" s="22">
        <v>48.577825830000002</v>
      </c>
      <c r="O39" s="22">
        <v>170.99053686420001</v>
      </c>
      <c r="P39" s="23">
        <v>12.391638574862037</v>
      </c>
      <c r="Q39" s="6"/>
      <c r="R39" s="6">
        <v>19.293412873799998</v>
      </c>
      <c r="S39" s="6">
        <v>16.995091501000001</v>
      </c>
      <c r="T39" s="6">
        <v>0.13562083684928541</v>
      </c>
      <c r="U39" s="6" t="s">
        <v>141</v>
      </c>
      <c r="V39" s="32">
        <v>7.4768431488000004</v>
      </c>
      <c r="W39" s="32">
        <v>3.8</v>
      </c>
      <c r="X39" s="30">
        <v>6.5824581639394475E-2</v>
      </c>
      <c r="AG39"/>
      <c r="AH39"/>
      <c r="AI39"/>
      <c r="AO39" s="40" t="s">
        <v>339</v>
      </c>
      <c r="AP39">
        <v>2</v>
      </c>
      <c r="AQ39">
        <v>2</v>
      </c>
    </row>
    <row r="40" spans="1:43" ht="12" customHeight="1" x14ac:dyDescent="0.3">
      <c r="A40" s="19"/>
      <c r="B40" s="19" t="s">
        <v>122</v>
      </c>
      <c r="C40" s="6" t="s">
        <v>110</v>
      </c>
      <c r="D40" s="6" t="s">
        <v>113</v>
      </c>
      <c r="E40" s="20" t="s">
        <v>129</v>
      </c>
      <c r="F40" s="20" t="s">
        <v>115</v>
      </c>
      <c r="G40" s="30">
        <v>2784.0704463560301</v>
      </c>
      <c r="H40" s="30">
        <v>8888.0913292601235</v>
      </c>
      <c r="I40" s="22">
        <v>30.07814231</v>
      </c>
      <c r="J40" s="22">
        <v>24.115957860000002</v>
      </c>
      <c r="K40" s="22">
        <v>0.31323603043053294</v>
      </c>
      <c r="L40" s="22">
        <v>27.856169850000001</v>
      </c>
      <c r="M40" s="22">
        <v>16.811263270000001</v>
      </c>
      <c r="N40" s="22">
        <v>91.01346332</v>
      </c>
      <c r="O40" s="22">
        <v>308.88522317000002</v>
      </c>
      <c r="P40" s="22">
        <v>17.313572388588703</v>
      </c>
      <c r="Q40" s="6"/>
      <c r="R40" s="6">
        <v>13.473237623799999</v>
      </c>
      <c r="S40" s="6">
        <v>29.153989621799997</v>
      </c>
      <c r="T40" s="6">
        <v>0.2518448730766904</v>
      </c>
      <c r="U40" s="6" t="s">
        <v>141</v>
      </c>
      <c r="V40" s="32">
        <v>14.653143907399999</v>
      </c>
      <c r="W40" s="32">
        <v>2.4</v>
      </c>
      <c r="X40" s="30">
        <v>1.9397920929125199E-2</v>
      </c>
      <c r="AG40"/>
      <c r="AH40"/>
      <c r="AI40"/>
      <c r="AO40" t="s">
        <v>230</v>
      </c>
      <c r="AP40">
        <v>1</v>
      </c>
      <c r="AQ40">
        <v>0</v>
      </c>
    </row>
    <row r="41" spans="1:43" ht="12" customHeight="1" x14ac:dyDescent="0.3">
      <c r="A41" s="19"/>
      <c r="B41" s="19" t="s">
        <v>123</v>
      </c>
      <c r="C41" s="6" t="s">
        <v>110</v>
      </c>
      <c r="D41" s="6" t="s">
        <v>113</v>
      </c>
      <c r="E41" s="20" t="s">
        <v>129</v>
      </c>
      <c r="F41" s="21" t="s">
        <v>8</v>
      </c>
      <c r="G41" s="30">
        <v>5120.162625081859</v>
      </c>
      <c r="H41" s="30">
        <v>22104.891097675216</v>
      </c>
      <c r="I41" s="22">
        <v>39.520252380000002</v>
      </c>
      <c r="J41" s="22">
        <v>32.592609899999999</v>
      </c>
      <c r="K41" s="22">
        <v>0.23163030307803686</v>
      </c>
      <c r="L41" s="22">
        <v>16.43127784</v>
      </c>
      <c r="M41" s="22">
        <v>15.120916709999999</v>
      </c>
      <c r="N41" s="22">
        <v>78.647325199999997</v>
      </c>
      <c r="O41" s="22">
        <v>273.26880079999995</v>
      </c>
      <c r="P41" s="22">
        <v>13.222929480555994</v>
      </c>
      <c r="Q41" s="6"/>
      <c r="R41" s="6">
        <v>18.431684199999999</v>
      </c>
      <c r="S41" s="6">
        <v>23.4526024</v>
      </c>
      <c r="T41" s="6">
        <v>0.23860495240859927</v>
      </c>
      <c r="U41" s="6" t="s">
        <v>141</v>
      </c>
      <c r="V41" s="32">
        <v>20.121863522999998</v>
      </c>
      <c r="W41" s="32">
        <v>2</v>
      </c>
      <c r="X41" s="30">
        <v>1.848313272010314E-2</v>
      </c>
      <c r="AG41"/>
      <c r="AH41"/>
      <c r="AI41"/>
      <c r="AO41" t="s">
        <v>231</v>
      </c>
      <c r="AP41">
        <v>1</v>
      </c>
      <c r="AQ41">
        <v>1</v>
      </c>
    </row>
    <row r="42" spans="1:43" ht="12" customHeight="1" x14ac:dyDescent="0.3">
      <c r="A42" s="19"/>
      <c r="B42" s="19" t="s">
        <v>124</v>
      </c>
      <c r="C42" s="6" t="s">
        <v>110</v>
      </c>
      <c r="D42" s="6" t="s">
        <v>113</v>
      </c>
      <c r="E42" s="20" t="s">
        <v>129</v>
      </c>
      <c r="F42" s="20" t="s">
        <v>115</v>
      </c>
      <c r="G42" s="30">
        <v>2677.2809086217417</v>
      </c>
      <c r="H42" s="30">
        <v>7178.5273174687436</v>
      </c>
      <c r="I42" s="22">
        <v>29.637255849999999</v>
      </c>
      <c r="J42" s="22">
        <v>24.860981420000002</v>
      </c>
      <c r="K42" s="22">
        <v>0.37295684626841685</v>
      </c>
      <c r="L42" s="22">
        <v>12.335821340000001</v>
      </c>
      <c r="M42" s="22">
        <v>8.7148650679999999</v>
      </c>
      <c r="N42" s="22">
        <v>39.06037817</v>
      </c>
      <c r="O42" s="22">
        <v>192.87487433333334</v>
      </c>
      <c r="P42" s="22">
        <v>9.9475090895444875</v>
      </c>
      <c r="Q42" s="6"/>
      <c r="R42" s="6">
        <v>16.788723166666667</v>
      </c>
      <c r="S42" s="6">
        <v>20.718191333333333</v>
      </c>
      <c r="T42" s="6">
        <v>0.37160011218374983</v>
      </c>
      <c r="U42" s="6" t="s">
        <v>141</v>
      </c>
      <c r="V42" s="32">
        <v>13.318979941699999</v>
      </c>
      <c r="W42" s="32">
        <v>3.2</v>
      </c>
      <c r="X42" s="30">
        <v>2.1295561132710233E-2</v>
      </c>
      <c r="AG42"/>
      <c r="AH42"/>
      <c r="AI42"/>
      <c r="AO42" t="s">
        <v>233</v>
      </c>
      <c r="AP42">
        <v>1</v>
      </c>
      <c r="AQ42">
        <v>0</v>
      </c>
    </row>
    <row r="43" spans="1:43" ht="12" customHeight="1" x14ac:dyDescent="0.3">
      <c r="A43" s="19"/>
      <c r="B43" s="19" t="s">
        <v>125</v>
      </c>
      <c r="C43" s="6" t="s">
        <v>110</v>
      </c>
      <c r="D43" s="6" t="s">
        <v>113</v>
      </c>
      <c r="E43" s="20" t="s">
        <v>129</v>
      </c>
      <c r="F43" s="21" t="s">
        <v>9</v>
      </c>
      <c r="G43" s="30">
        <v>1289.7977996258405</v>
      </c>
      <c r="H43" s="30">
        <v>2679.4978585605095</v>
      </c>
      <c r="I43" s="22">
        <v>15.799133749999999</v>
      </c>
      <c r="J43" s="22">
        <v>20.011825120000001</v>
      </c>
      <c r="K43" s="22">
        <v>0.48135802597034283</v>
      </c>
      <c r="L43" s="22">
        <v>13.839564899999999</v>
      </c>
      <c r="M43" s="22">
        <v>15.54220142</v>
      </c>
      <c r="N43" s="22">
        <v>29.139869829999999</v>
      </c>
      <c r="O43" s="22">
        <v>136.17879658485714</v>
      </c>
      <c r="P43" s="23">
        <v>12.54597291597824</v>
      </c>
      <c r="Q43" s="6"/>
      <c r="R43" s="6">
        <v>16.090998272714284</v>
      </c>
      <c r="S43" s="6">
        <v>19.609070028428569</v>
      </c>
      <c r="T43" s="6">
        <v>0.19541081373829439</v>
      </c>
      <c r="U43" s="6" t="s">
        <v>141</v>
      </c>
      <c r="V43" s="32">
        <v>4.2678145883749998</v>
      </c>
      <c r="W43" s="32">
        <v>3.6</v>
      </c>
      <c r="X43" s="30">
        <v>4.07837798886279E-2</v>
      </c>
      <c r="AG43"/>
      <c r="AH43"/>
      <c r="AI43"/>
      <c r="AO43" t="s">
        <v>234</v>
      </c>
      <c r="AP43">
        <v>1</v>
      </c>
      <c r="AQ43">
        <v>0</v>
      </c>
    </row>
    <row r="44" spans="1:43" ht="12" customHeight="1" x14ac:dyDescent="0.3">
      <c r="A44" s="19"/>
      <c r="B44" s="19" t="s">
        <v>126</v>
      </c>
      <c r="C44" s="6" t="s">
        <v>110</v>
      </c>
      <c r="D44" s="6" t="s">
        <v>113</v>
      </c>
      <c r="E44" s="20" t="s">
        <v>129</v>
      </c>
      <c r="F44" s="21" t="s">
        <v>115</v>
      </c>
      <c r="G44" s="30">
        <v>2847.6045839859235</v>
      </c>
      <c r="H44" s="30">
        <v>9485.2041270865357</v>
      </c>
      <c r="I44" s="22">
        <v>32.020600000000002</v>
      </c>
      <c r="J44" s="22">
        <v>23.8596</v>
      </c>
      <c r="K44" s="22">
        <v>0.30021542455730432</v>
      </c>
      <c r="L44" s="22">
        <v>14.21591527</v>
      </c>
      <c r="M44" s="22">
        <v>13.761227099999999</v>
      </c>
      <c r="N44" s="22">
        <v>51.341051749999998</v>
      </c>
      <c r="O44" s="22">
        <v>153.40013575</v>
      </c>
      <c r="P44" s="23">
        <v>12.107870705918947</v>
      </c>
      <c r="Q44" s="6"/>
      <c r="R44" s="6">
        <v>13.886379374999999</v>
      </c>
      <c r="S44" s="6">
        <v>20.310212875000001</v>
      </c>
      <c r="T44" s="6">
        <v>0.11236135616420467</v>
      </c>
      <c r="U44" s="6" t="s">
        <v>141</v>
      </c>
      <c r="V44" s="32">
        <v>10.854099999999999</v>
      </c>
      <c r="W44" s="32">
        <v>2.6</v>
      </c>
      <c r="X44" s="30">
        <v>5.8665552593913373E-2</v>
      </c>
      <c r="AG44"/>
      <c r="AH44"/>
      <c r="AI44"/>
      <c r="AO44" t="s">
        <v>235</v>
      </c>
      <c r="AP44">
        <v>1</v>
      </c>
      <c r="AQ44">
        <v>1</v>
      </c>
    </row>
    <row r="45" spans="1:43" ht="12" customHeight="1" x14ac:dyDescent="0.3">
      <c r="A45" s="19" t="s">
        <v>43</v>
      </c>
      <c r="B45" s="19" t="s">
        <v>90</v>
      </c>
      <c r="C45" s="6" t="s">
        <v>108</v>
      </c>
      <c r="D45" s="6" t="s">
        <v>112</v>
      </c>
      <c r="E45" s="20" t="s">
        <v>129</v>
      </c>
      <c r="F45" s="20" t="s">
        <v>21</v>
      </c>
      <c r="G45" s="20">
        <v>3171.395</v>
      </c>
      <c r="H45" s="20">
        <v>10017.52</v>
      </c>
      <c r="I45" s="22">
        <v>25.738571270000001</v>
      </c>
      <c r="J45" s="22">
        <v>25.204759540000001</v>
      </c>
      <c r="K45" s="22">
        <v>0.27581174235655981</v>
      </c>
      <c r="L45" s="22">
        <v>7.9917722839999996</v>
      </c>
      <c r="M45" s="22">
        <v>6.0729748690000003</v>
      </c>
      <c r="N45" s="22">
        <v>30.634092500000001</v>
      </c>
      <c r="O45" s="22">
        <v>105.92838499999999</v>
      </c>
      <c r="P45" s="22">
        <v>7.2658483543333325</v>
      </c>
      <c r="Q45" s="6"/>
      <c r="R45" s="6">
        <v>6.1901018064516133</v>
      </c>
      <c r="S45" s="6">
        <v>5.7302305483870972</v>
      </c>
      <c r="T45" s="6">
        <v>0.31356850809168518</v>
      </c>
      <c r="U45" s="6">
        <v>46.979120714464798</v>
      </c>
      <c r="V45" s="30">
        <v>5.3027330695374992</v>
      </c>
      <c r="W45" s="30">
        <v>2.5999999999999996</v>
      </c>
      <c r="X45" s="30">
        <v>2.0047457641194075E-2</v>
      </c>
      <c r="Y45">
        <v>-0.91950290487425046</v>
      </c>
      <c r="Z45">
        <v>-1.2819341684327257</v>
      </c>
      <c r="AA45">
        <v>88.041272252624367</v>
      </c>
      <c r="AB45">
        <v>9.9813344872383275E-2</v>
      </c>
      <c r="AC45">
        <v>0.17734983516940356</v>
      </c>
      <c r="AD45"/>
      <c r="AE45"/>
      <c r="AF45" s="34"/>
      <c r="AG45">
        <v>4.420017084719098</v>
      </c>
      <c r="AH45">
        <v>2.7779000047808347</v>
      </c>
      <c r="AI45" t="s">
        <v>169</v>
      </c>
      <c r="AJ45">
        <v>4.3023564620318924</v>
      </c>
      <c r="AK45">
        <v>5.6147333333333334E-2</v>
      </c>
      <c r="AL45" s="34">
        <v>4.1374573670314119</v>
      </c>
      <c r="AO45" s="40" t="s">
        <v>340</v>
      </c>
      <c r="AP45">
        <v>1</v>
      </c>
      <c r="AQ45">
        <v>0</v>
      </c>
    </row>
    <row r="46" spans="1:43" ht="12" customHeight="1" x14ac:dyDescent="0.3">
      <c r="A46" s="19"/>
      <c r="B46" s="19" t="s">
        <v>91</v>
      </c>
      <c r="C46" s="6" t="s">
        <v>108</v>
      </c>
      <c r="D46" s="6" t="s">
        <v>112</v>
      </c>
      <c r="E46" s="20" t="s">
        <v>129</v>
      </c>
      <c r="F46" s="20" t="s">
        <v>114</v>
      </c>
      <c r="G46" s="30">
        <v>2062.6372282059406</v>
      </c>
      <c r="H46" s="30">
        <v>5667.9267573712114</v>
      </c>
      <c r="I46" s="22">
        <v>20.704797840000001</v>
      </c>
      <c r="J46" s="22">
        <v>24.03313941</v>
      </c>
      <c r="K46" s="22">
        <v>0.36391388181800388</v>
      </c>
      <c r="L46" s="22">
        <v>5.7780319909999998</v>
      </c>
      <c r="M46" s="22">
        <v>7.5150118959999999</v>
      </c>
      <c r="N46" s="22">
        <v>16.904349140000001</v>
      </c>
      <c r="O46" s="22">
        <v>95.054609407555574</v>
      </c>
      <c r="P46" s="22">
        <v>7.5279003884356754</v>
      </c>
      <c r="Q46" s="6"/>
      <c r="R46" s="6">
        <v>8.6419159889999992</v>
      </c>
      <c r="S46" s="6">
        <v>12.723808200000001</v>
      </c>
      <c r="T46" s="6">
        <v>0.33777964801837945</v>
      </c>
      <c r="U46" s="6" t="s">
        <v>141</v>
      </c>
      <c r="V46" s="32">
        <v>6.3251145561</v>
      </c>
      <c r="W46" s="32">
        <v>3.2</v>
      </c>
      <c r="X46" s="30">
        <v>4.1337574528231731E-2</v>
      </c>
      <c r="AG46"/>
      <c r="AH46"/>
      <c r="AI46"/>
      <c r="AO46" t="s">
        <v>236</v>
      </c>
      <c r="AP46">
        <v>2</v>
      </c>
      <c r="AQ46">
        <v>2</v>
      </c>
    </row>
    <row r="47" spans="1:43" ht="12" customHeight="1" x14ac:dyDescent="0.3">
      <c r="A47" s="19"/>
      <c r="B47" s="19" t="s">
        <v>92</v>
      </c>
      <c r="C47" s="6" t="s">
        <v>108</v>
      </c>
      <c r="D47" s="6" t="s">
        <v>112</v>
      </c>
      <c r="E47" s="20" t="s">
        <v>129</v>
      </c>
      <c r="F47" s="21" t="s">
        <v>21</v>
      </c>
      <c r="G47" s="30">
        <v>2842.6386550002126</v>
      </c>
      <c r="H47" s="30">
        <v>9848.7028459092744</v>
      </c>
      <c r="I47" s="22">
        <v>29.98925229</v>
      </c>
      <c r="J47" s="22">
        <v>25.800950570000001</v>
      </c>
      <c r="K47" s="22">
        <v>0.28863076685824907</v>
      </c>
      <c r="L47" s="22">
        <v>15.014808629999999</v>
      </c>
      <c r="M47" s="22">
        <v>16.964658029999999</v>
      </c>
      <c r="N47" s="22">
        <v>54.156007340000002</v>
      </c>
      <c r="O47" s="22">
        <v>199.06559769650002</v>
      </c>
      <c r="P47" s="23">
        <v>13.356195651655808</v>
      </c>
      <c r="Q47" s="6"/>
      <c r="R47" s="6">
        <v>12.194388536333333</v>
      </c>
      <c r="S47" s="6">
        <v>19.936710307000002</v>
      </c>
      <c r="T47" s="6">
        <v>0.2442182562940273</v>
      </c>
      <c r="U47" s="6" t="s">
        <v>141</v>
      </c>
      <c r="V47" s="32">
        <v>7.5656959725083324</v>
      </c>
      <c r="W47" s="32">
        <v>3.4</v>
      </c>
      <c r="X47" s="30">
        <v>3.7257700672705035E-2</v>
      </c>
      <c r="AG47"/>
      <c r="AH47"/>
      <c r="AI47"/>
      <c r="AO47" t="s">
        <v>237</v>
      </c>
      <c r="AP47">
        <v>2</v>
      </c>
      <c r="AQ47">
        <v>3</v>
      </c>
    </row>
    <row r="48" spans="1:43" ht="12" customHeight="1" x14ac:dyDescent="0.3">
      <c r="A48" s="19" t="s">
        <v>47</v>
      </c>
      <c r="B48" s="19" t="s">
        <v>10</v>
      </c>
      <c r="C48" s="6" t="s">
        <v>118</v>
      </c>
      <c r="D48" s="6" t="s">
        <v>111</v>
      </c>
      <c r="E48" s="20" t="s">
        <v>130</v>
      </c>
      <c r="F48" s="21" t="s">
        <v>116</v>
      </c>
      <c r="G48" s="30">
        <v>3814.424955596035</v>
      </c>
      <c r="H48" s="30">
        <f>AVERAGE(G48:G48)</f>
        <v>3814.424955596035</v>
      </c>
      <c r="I48" s="22">
        <v>64.454782899999998</v>
      </c>
      <c r="J48" s="22">
        <v>18.894033100000001</v>
      </c>
      <c r="K48" s="22">
        <v>0.23183307285336369</v>
      </c>
      <c r="L48" s="22">
        <v>14.688372530000001</v>
      </c>
      <c r="M48" s="22">
        <v>15.435918600000001</v>
      </c>
      <c r="N48" s="22">
        <v>65.726415489999994</v>
      </c>
      <c r="O48" s="22">
        <v>241.97357788879998</v>
      </c>
      <c r="P48" s="23">
        <v>12.777566404565148</v>
      </c>
      <c r="Q48" s="31">
        <v>104.08618606478565</v>
      </c>
      <c r="R48" s="6">
        <v>12.160813423399999</v>
      </c>
      <c r="S48" s="6">
        <v>14.685747256999999</v>
      </c>
      <c r="T48" s="6">
        <v>0.3305088086425404</v>
      </c>
      <c r="U48" s="6" t="s">
        <v>141</v>
      </c>
      <c r="V48" s="32">
        <v>0</v>
      </c>
      <c r="W48" s="32">
        <v>0</v>
      </c>
      <c r="X48" s="30">
        <v>4.1555667500916015E-2</v>
      </c>
      <c r="AG48"/>
      <c r="AH48"/>
      <c r="AI48"/>
      <c r="AO48" t="s">
        <v>238</v>
      </c>
      <c r="AP48">
        <v>1</v>
      </c>
      <c r="AQ48">
        <v>1</v>
      </c>
    </row>
    <row r="49" spans="1:43" ht="12" customHeight="1" x14ac:dyDescent="0.3">
      <c r="A49" s="19" t="s">
        <v>44</v>
      </c>
      <c r="B49" s="19" t="s">
        <v>93</v>
      </c>
      <c r="C49" s="6" t="s">
        <v>118</v>
      </c>
      <c r="D49" s="6" t="s">
        <v>111</v>
      </c>
      <c r="E49" s="20" t="s">
        <v>129</v>
      </c>
      <c r="F49" s="21" t="s">
        <v>11</v>
      </c>
      <c r="G49" s="30">
        <v>6793.3059748798205</v>
      </c>
      <c r="H49" s="30">
        <v>33293.111151635814</v>
      </c>
      <c r="I49" s="22">
        <v>33.272929480000002</v>
      </c>
      <c r="J49" s="22">
        <v>43.588698450000003</v>
      </c>
      <c r="K49" s="22">
        <v>0.20404539378711686</v>
      </c>
      <c r="L49" s="22">
        <v>4.5093620669999996</v>
      </c>
      <c r="M49" s="22">
        <v>7.8549119269999998</v>
      </c>
      <c r="N49" s="22">
        <v>28.28289534</v>
      </c>
      <c r="O49" s="22">
        <v>275.79576320374997</v>
      </c>
      <c r="P49" s="23">
        <v>7.2382170587244028</v>
      </c>
      <c r="Q49" s="31">
        <v>27.51051784273626</v>
      </c>
      <c r="R49" s="6">
        <v>31.602013108000001</v>
      </c>
      <c r="S49" s="6">
        <v>42.289706040250003</v>
      </c>
      <c r="T49" s="6">
        <v>0.42940302054261453</v>
      </c>
      <c r="U49" s="6" t="s">
        <v>141</v>
      </c>
      <c r="V49" s="32">
        <v>17.0697590724</v>
      </c>
      <c r="W49" s="32">
        <v>2</v>
      </c>
      <c r="X49" s="30">
        <v>6.1626977714059582E-3</v>
      </c>
      <c r="AG49"/>
      <c r="AH49"/>
      <c r="AI49"/>
      <c r="AJ49">
        <v>2.661967252970141</v>
      </c>
      <c r="AK49"/>
      <c r="AL49" s="35">
        <v>2.344672672313322</v>
      </c>
      <c r="AO49" t="s">
        <v>239</v>
      </c>
      <c r="AP49">
        <v>2</v>
      </c>
      <c r="AQ49">
        <v>2</v>
      </c>
    </row>
    <row r="50" spans="1:43" ht="12" customHeight="1" x14ac:dyDescent="0.3">
      <c r="A50" s="19"/>
      <c r="B50" s="19" t="s">
        <v>94</v>
      </c>
      <c r="C50" s="6" t="s">
        <v>118</v>
      </c>
      <c r="D50" s="6" t="s">
        <v>111</v>
      </c>
      <c r="E50" s="20" t="s">
        <v>129</v>
      </c>
      <c r="F50" s="20" t="s">
        <v>114</v>
      </c>
      <c r="G50" s="30">
        <v>1280.3775257550813</v>
      </c>
      <c r="H50" s="30">
        <v>3263.9069213586199</v>
      </c>
      <c r="I50" s="22">
        <v>11.779070369999999</v>
      </c>
      <c r="J50" s="22">
        <v>20.337310380000002</v>
      </c>
      <c r="K50" s="22">
        <v>0.39228371304403387</v>
      </c>
      <c r="L50" s="22">
        <v>3.5936337319999998</v>
      </c>
      <c r="M50" s="22">
        <v>13.238633269999999</v>
      </c>
      <c r="N50" s="22">
        <v>9.3313751249999992</v>
      </c>
      <c r="O50" s="22">
        <v>104.76179557319999</v>
      </c>
      <c r="P50" s="22">
        <v>8.6317840772876977</v>
      </c>
      <c r="Q50" s="31">
        <v>373.17834842500696</v>
      </c>
      <c r="R50" s="6">
        <v>8.2001924401999986</v>
      </c>
      <c r="S50" s="6">
        <v>18.892011197400002</v>
      </c>
      <c r="T50" s="6">
        <v>7.9513475011768031E-2</v>
      </c>
      <c r="U50" s="6" t="s">
        <v>141</v>
      </c>
      <c r="V50" s="32">
        <v>2.4179383092000002</v>
      </c>
      <c r="W50" s="32">
        <v>2</v>
      </c>
      <c r="X50" s="30">
        <v>3.4379674557401298E-2</v>
      </c>
      <c r="AG50"/>
      <c r="AH50"/>
      <c r="AI50"/>
      <c r="AO50" t="s">
        <v>240</v>
      </c>
      <c r="AP50">
        <v>2</v>
      </c>
      <c r="AQ50">
        <v>2</v>
      </c>
    </row>
    <row r="51" spans="1:43" ht="12" customHeight="1" x14ac:dyDescent="0.3">
      <c r="A51" s="19"/>
      <c r="B51" s="19" t="s">
        <v>97</v>
      </c>
      <c r="C51" s="6" t="s">
        <v>118</v>
      </c>
      <c r="D51" s="6" t="s">
        <v>111</v>
      </c>
      <c r="E51" s="20" t="s">
        <v>129</v>
      </c>
      <c r="F51" s="21" t="s">
        <v>114</v>
      </c>
      <c r="G51" s="30">
        <v>2331.6307267749635</v>
      </c>
      <c r="H51" s="30">
        <v>7233.5607105801046</v>
      </c>
      <c r="I51" s="22">
        <v>23.764523969999999</v>
      </c>
      <c r="J51" s="22">
        <v>23.81898588</v>
      </c>
      <c r="K51" s="22">
        <v>0.32233512928899782</v>
      </c>
      <c r="L51" s="22">
        <v>7.0479102180000002</v>
      </c>
      <c r="M51" s="22">
        <v>15.00734682</v>
      </c>
      <c r="N51" s="22">
        <v>23.011061529999999</v>
      </c>
      <c r="O51" s="22">
        <v>139.21212701816668</v>
      </c>
      <c r="P51" s="23">
        <v>10.260834669128553</v>
      </c>
      <c r="Q51" s="31">
        <v>244.30294281276733</v>
      </c>
      <c r="R51" s="6">
        <v>9.4294240456666678</v>
      </c>
      <c r="S51" s="6">
        <v>13.508175410500002</v>
      </c>
      <c r="T51" s="6">
        <v>0.16863479066755482</v>
      </c>
      <c r="U51" s="6" t="s">
        <v>141</v>
      </c>
      <c r="V51" s="32">
        <v>7.590433016025</v>
      </c>
      <c r="W51" s="32">
        <v>2.8</v>
      </c>
      <c r="X51" s="30">
        <v>3.1927805246269314E-2</v>
      </c>
      <c r="AG51"/>
      <c r="AH51"/>
      <c r="AI51"/>
      <c r="AO51" t="s">
        <v>241</v>
      </c>
      <c r="AP51">
        <v>1</v>
      </c>
      <c r="AQ51">
        <v>0</v>
      </c>
    </row>
    <row r="52" spans="1:43" ht="12" customHeight="1" x14ac:dyDescent="0.3">
      <c r="A52" s="19"/>
      <c r="B52" s="19" t="s">
        <v>98</v>
      </c>
      <c r="C52" s="6" t="s">
        <v>118</v>
      </c>
      <c r="D52" s="6" t="s">
        <v>111</v>
      </c>
      <c r="E52" s="20" t="s">
        <v>129</v>
      </c>
      <c r="F52" s="20" t="s">
        <v>114</v>
      </c>
      <c r="G52" s="30">
        <v>2373.4837508140722</v>
      </c>
      <c r="H52" s="30">
        <v>8566.3319477931545</v>
      </c>
      <c r="I52" s="22">
        <v>26.108888929999999</v>
      </c>
      <c r="J52" s="22">
        <v>22.301277580000001</v>
      </c>
      <c r="K52" s="22">
        <v>0.27707118582465656</v>
      </c>
      <c r="L52" s="22">
        <v>6.818729716</v>
      </c>
      <c r="M52" s="22">
        <v>9.5047310629999995</v>
      </c>
      <c r="N52" s="22">
        <v>28.885006220000001</v>
      </c>
      <c r="O52" s="22">
        <v>301.84756876683338</v>
      </c>
      <c r="P52" s="22">
        <v>8.4730874166913139</v>
      </c>
      <c r="Q52" s="31">
        <v>64.663897609730597</v>
      </c>
      <c r="R52" s="6">
        <v>15.972397180999998</v>
      </c>
      <c r="S52" s="6">
        <v>54.451498349500007</v>
      </c>
      <c r="T52" s="6">
        <v>0.47365116851810352</v>
      </c>
      <c r="U52" s="6" t="s">
        <v>141</v>
      </c>
      <c r="V52" s="32">
        <v>5.0941136706999997</v>
      </c>
      <c r="W52" s="32">
        <v>2</v>
      </c>
      <c r="X52" s="30">
        <v>3.5903290130312737E-3</v>
      </c>
      <c r="AG52"/>
      <c r="AH52"/>
      <c r="AI52"/>
      <c r="AJ52">
        <v>1.8560027306771467</v>
      </c>
      <c r="AK52"/>
      <c r="AL52" s="35">
        <v>1.5385525751005105</v>
      </c>
      <c r="AO52" s="40" t="s">
        <v>341</v>
      </c>
      <c r="AP52">
        <v>2</v>
      </c>
      <c r="AQ52">
        <v>2</v>
      </c>
    </row>
    <row r="53" spans="1:43" ht="12" customHeight="1" x14ac:dyDescent="0.3">
      <c r="A53" s="19" t="s">
        <v>49</v>
      </c>
      <c r="B53" s="19" t="s">
        <v>100</v>
      </c>
      <c r="C53" s="6" t="s">
        <v>109</v>
      </c>
      <c r="D53" s="6" t="s">
        <v>111</v>
      </c>
      <c r="E53" s="20" t="s">
        <v>129</v>
      </c>
      <c r="F53" s="21" t="s">
        <v>12</v>
      </c>
      <c r="G53" s="30">
        <v>7794.5977106661157</v>
      </c>
      <c r="H53" s="30">
        <v>38594.199951223796</v>
      </c>
      <c r="I53" s="22">
        <v>61.192557209999997</v>
      </c>
      <c r="J53" s="22">
        <v>37.926574359999996</v>
      </c>
      <c r="K53" s="22">
        <v>0.2019629302096726</v>
      </c>
      <c r="L53" s="22">
        <v>22.37484452</v>
      </c>
      <c r="M53" s="22">
        <v>17.34562407</v>
      </c>
      <c r="N53" s="22">
        <v>115.3891016</v>
      </c>
      <c r="O53" s="22">
        <v>374.83843628716664</v>
      </c>
      <c r="P53" s="23">
        <v>15.770614152781615</v>
      </c>
      <c r="Q53" s="6"/>
      <c r="R53" s="6">
        <v>10.066759758500002</v>
      </c>
      <c r="S53" s="6">
        <v>24.373283971666666</v>
      </c>
      <c r="T53" s="6">
        <v>0.35038481471593474</v>
      </c>
      <c r="U53" s="6" t="s">
        <v>141</v>
      </c>
      <c r="V53" s="32">
        <v>18.269778239475002</v>
      </c>
      <c r="W53" s="32">
        <v>4</v>
      </c>
      <c r="X53" s="30">
        <v>5.1192237077879815E-2</v>
      </c>
      <c r="AG53"/>
      <c r="AH53"/>
      <c r="AI53"/>
      <c r="AO53" t="s">
        <v>242</v>
      </c>
      <c r="AP53">
        <v>2</v>
      </c>
      <c r="AQ53">
        <v>2</v>
      </c>
    </row>
    <row r="54" spans="1:43" ht="12" customHeight="1" x14ac:dyDescent="0.3">
      <c r="A54" s="19"/>
      <c r="B54" s="19" t="s">
        <v>101</v>
      </c>
      <c r="C54" s="6" t="s">
        <v>108</v>
      </c>
      <c r="D54" s="6" t="s">
        <v>112</v>
      </c>
      <c r="E54" s="20" t="s">
        <v>129</v>
      </c>
      <c r="F54" s="20" t="s">
        <v>115</v>
      </c>
      <c r="G54" s="30">
        <v>2735.5093831685967</v>
      </c>
      <c r="H54" s="30">
        <v>6362.4854383352458</v>
      </c>
      <c r="I54" s="22">
        <v>23.018005609999999</v>
      </c>
      <c r="J54" s="22">
        <v>30.81852722</v>
      </c>
      <c r="K54" s="22">
        <v>0.42994351966012312</v>
      </c>
      <c r="L54" s="22">
        <v>9.7353059999999996</v>
      </c>
      <c r="M54" s="22">
        <v>9.125043196</v>
      </c>
      <c r="N54" s="22">
        <v>27.944511089999999</v>
      </c>
      <c r="O54" s="22">
        <v>189.49624783342855</v>
      </c>
      <c r="P54" s="22">
        <v>9.2643429142469529</v>
      </c>
      <c r="Q54" s="6"/>
      <c r="R54" s="6">
        <v>11.159197176285716</v>
      </c>
      <c r="S54" s="6">
        <v>27.721399584000004</v>
      </c>
      <c r="T54" s="6">
        <v>0.48529439798492396</v>
      </c>
      <c r="U54" s="6">
        <v>49.907289937518193</v>
      </c>
      <c r="V54" s="32">
        <v>9.3390269962000012</v>
      </c>
      <c r="W54" s="32">
        <v>3.6</v>
      </c>
      <c r="X54" s="30">
        <v>3.1107126572041798E-2</v>
      </c>
      <c r="AG54"/>
      <c r="AH54"/>
      <c r="AI54"/>
      <c r="AO54" s="40" t="s">
        <v>342</v>
      </c>
      <c r="AP54">
        <v>2</v>
      </c>
      <c r="AQ54">
        <v>2</v>
      </c>
    </row>
    <row r="55" spans="1:43" ht="12" customHeight="1" x14ac:dyDescent="0.3">
      <c r="A55" s="19"/>
      <c r="B55" s="19" t="s">
        <v>102</v>
      </c>
      <c r="C55" s="6" t="s">
        <v>108</v>
      </c>
      <c r="D55" s="6" t="s">
        <v>112</v>
      </c>
      <c r="E55" s="20" t="s">
        <v>129</v>
      </c>
      <c r="F55" s="20" t="s">
        <v>115</v>
      </c>
      <c r="G55" s="30">
        <v>2444.5683968337407</v>
      </c>
      <c r="H55" s="30">
        <v>8023.4028320267535</v>
      </c>
      <c r="I55" s="22">
        <v>25.397902240000001</v>
      </c>
      <c r="J55" s="22">
        <v>23.784757370000001</v>
      </c>
      <c r="K55" s="22">
        <v>0.30467975348941073</v>
      </c>
      <c r="L55" s="22">
        <v>3.5338320009999999</v>
      </c>
      <c r="M55" s="22">
        <v>9.2553476529999994</v>
      </c>
      <c r="N55" s="22">
        <v>15.716531359999999</v>
      </c>
      <c r="O55" s="22">
        <v>123.93625909783334</v>
      </c>
      <c r="P55" s="22">
        <v>7.3707451339115906</v>
      </c>
      <c r="Q55" s="31">
        <v>96.673421141506253</v>
      </c>
      <c r="R55" s="6">
        <v>9.8964132891666665</v>
      </c>
      <c r="S55" s="6">
        <v>12.951753720999998</v>
      </c>
      <c r="T55" s="6">
        <v>0.41674170401287575</v>
      </c>
      <c r="U55" s="6">
        <v>46.966503151648304</v>
      </c>
      <c r="V55" s="32">
        <v>7.9370648010499991</v>
      </c>
      <c r="W55" s="32">
        <v>2.8</v>
      </c>
      <c r="X55" s="30">
        <v>3.9312538340007093E-2</v>
      </c>
      <c r="AG55"/>
      <c r="AH55"/>
      <c r="AI55"/>
      <c r="AO55" t="s">
        <v>243</v>
      </c>
      <c r="AP55">
        <v>1</v>
      </c>
      <c r="AQ55">
        <v>0</v>
      </c>
    </row>
    <row r="56" spans="1:43" ht="12" customHeight="1" x14ac:dyDescent="0.3">
      <c r="A56" s="19"/>
      <c r="B56" s="19" t="s">
        <v>103</v>
      </c>
      <c r="C56" s="6" t="s">
        <v>16</v>
      </c>
      <c r="D56" s="6" t="s">
        <v>112</v>
      </c>
      <c r="E56" s="20" t="s">
        <v>129</v>
      </c>
      <c r="F56" s="21" t="s">
        <v>115</v>
      </c>
      <c r="G56" s="30">
        <v>2860.420799025429</v>
      </c>
      <c r="H56" s="30">
        <v>9215.4097848711936</v>
      </c>
      <c r="I56" s="22">
        <v>30.70460739</v>
      </c>
      <c r="J56" s="22">
        <v>25.770051030000001</v>
      </c>
      <c r="K56" s="22">
        <v>0.31039539919927717</v>
      </c>
      <c r="L56" s="22">
        <v>24.78099593</v>
      </c>
      <c r="M56" s="22">
        <v>14.50075562</v>
      </c>
      <c r="N56" s="22">
        <v>82.214323930000006</v>
      </c>
      <c r="O56" s="22">
        <v>209.36554473783335</v>
      </c>
      <c r="P56" s="23">
        <v>15.633778308421158</v>
      </c>
      <c r="Q56" s="6"/>
      <c r="R56" s="6">
        <v>8.2049158651666669</v>
      </c>
      <c r="S56" s="6">
        <v>9.6599934401666676</v>
      </c>
      <c r="T56" s="6">
        <v>0.2896051234566564</v>
      </c>
      <c r="U56" s="6">
        <v>63.896917618851852</v>
      </c>
      <c r="V56" s="32">
        <v>9.6566539261750002</v>
      </c>
      <c r="W56" s="32">
        <v>3.2</v>
      </c>
      <c r="X56" s="30">
        <v>7.470593232796717E-2</v>
      </c>
      <c r="AG56"/>
      <c r="AH56"/>
      <c r="AI56"/>
      <c r="AJ56">
        <v>5.6522928391466856</v>
      </c>
      <c r="AK56"/>
      <c r="AL56" s="35">
        <v>5.3338542760005305</v>
      </c>
      <c r="AO56" t="s">
        <v>244</v>
      </c>
      <c r="AP56">
        <v>1</v>
      </c>
      <c r="AQ56">
        <v>1</v>
      </c>
    </row>
    <row r="57" spans="1:43" ht="12" customHeight="1" x14ac:dyDescent="0.3">
      <c r="A57" s="19"/>
      <c r="B57" s="19" t="s">
        <v>104</v>
      </c>
      <c r="C57" s="6" t="s">
        <v>16</v>
      </c>
      <c r="D57" s="6" t="s">
        <v>112</v>
      </c>
      <c r="E57" s="20" t="s">
        <v>129</v>
      </c>
      <c r="F57" s="21" t="s">
        <v>13</v>
      </c>
      <c r="G57" s="30">
        <v>2950.2132914271692</v>
      </c>
      <c r="H57" s="30">
        <v>9523.8190136980284</v>
      </c>
      <c r="I57" s="22">
        <v>27.22817684</v>
      </c>
      <c r="J57" s="22">
        <v>29.43169219</v>
      </c>
      <c r="K57" s="22">
        <v>0.30977208687640856</v>
      </c>
      <c r="L57" s="22">
        <v>12.762853</v>
      </c>
      <c r="M57" s="22">
        <v>12.27807967</v>
      </c>
      <c r="N57" s="22">
        <v>47.067856669999998</v>
      </c>
      <c r="O57" s="22">
        <v>167.58757850359999</v>
      </c>
      <c r="P57" s="23">
        <v>11.192066898687084</v>
      </c>
      <c r="Q57" s="6"/>
      <c r="R57" s="6">
        <v>9.4746824226000008</v>
      </c>
      <c r="S57" s="6">
        <v>11.490672074799999</v>
      </c>
      <c r="T57" s="6">
        <v>0.3464418203985799</v>
      </c>
      <c r="U57" s="6">
        <v>47.511678375618331</v>
      </c>
      <c r="V57" s="32">
        <v>6.9810689314000003</v>
      </c>
      <c r="W57" s="32">
        <v>4</v>
      </c>
      <c r="X57" s="30">
        <v>4.7068926023268357E-2</v>
      </c>
      <c r="AG57"/>
      <c r="AH57"/>
      <c r="AI57"/>
      <c r="AO57" s="40" t="s">
        <v>343</v>
      </c>
      <c r="AP57">
        <v>1</v>
      </c>
      <c r="AQ57">
        <v>1</v>
      </c>
    </row>
    <row r="58" spans="1:43" ht="12" customHeight="1" x14ac:dyDescent="0.3">
      <c r="A58" s="19"/>
      <c r="B58" s="19" t="s">
        <v>67</v>
      </c>
      <c r="C58" s="6" t="s">
        <v>109</v>
      </c>
      <c r="D58" s="6" t="s">
        <v>111</v>
      </c>
      <c r="E58" s="20" t="s">
        <v>129</v>
      </c>
      <c r="F58" s="21" t="s">
        <v>115</v>
      </c>
      <c r="G58" s="30">
        <v>5408.1309661407004</v>
      </c>
      <c r="H58" s="30">
        <v>24804.194656392068</v>
      </c>
      <c r="I58" s="22">
        <v>48.647317219999998</v>
      </c>
      <c r="J58" s="22">
        <v>31.788340089999998</v>
      </c>
      <c r="K58" s="22">
        <v>0.21803291903370345</v>
      </c>
      <c r="L58" s="22">
        <v>17.666866370000001</v>
      </c>
      <c r="M58" s="22">
        <v>15.35936324</v>
      </c>
      <c r="N58" s="22">
        <v>84.802453139999997</v>
      </c>
      <c r="O58" s="22">
        <v>342.64992791700001</v>
      </c>
      <c r="P58" s="23">
        <v>13.682681014333708</v>
      </c>
      <c r="Q58" s="31">
        <v>79.646515816728595</v>
      </c>
      <c r="R58" s="6">
        <v>19.907838089399998</v>
      </c>
      <c r="S58" s="6">
        <v>23.821483500199999</v>
      </c>
      <c r="T58" s="6">
        <v>0.34743556994722374</v>
      </c>
      <c r="U58" s="6">
        <v>104.3242850023607</v>
      </c>
      <c r="V58" s="32">
        <v>10.762687145075001</v>
      </c>
      <c r="W58" s="32">
        <v>4</v>
      </c>
      <c r="X58" s="30">
        <v>2.4636063945369095E-2</v>
      </c>
      <c r="AG58"/>
      <c r="AH58"/>
      <c r="AI58"/>
      <c r="AO58" t="s">
        <v>344</v>
      </c>
      <c r="AP58">
        <v>2</v>
      </c>
      <c r="AQ58">
        <v>2</v>
      </c>
    </row>
    <row r="59" spans="1:43" ht="12" customHeight="1" x14ac:dyDescent="0.3">
      <c r="A59" s="19"/>
      <c r="B59" s="19" t="s">
        <v>68</v>
      </c>
      <c r="C59" s="6" t="s">
        <v>118</v>
      </c>
      <c r="D59" s="6" t="s">
        <v>111</v>
      </c>
      <c r="E59" s="20" t="s">
        <v>129</v>
      </c>
      <c r="F59" s="21" t="s">
        <v>115</v>
      </c>
      <c r="G59" s="30">
        <v>1473.6824792800867</v>
      </c>
      <c r="H59" s="30">
        <v>3489.4104719468633</v>
      </c>
      <c r="I59" s="22">
        <v>23.975586360000001</v>
      </c>
      <c r="J59" s="22">
        <v>17.851911179999998</v>
      </c>
      <c r="K59" s="22">
        <v>0.42232992960422344</v>
      </c>
      <c r="L59" s="22">
        <v>20.30216253</v>
      </c>
      <c r="M59" s="22">
        <v>23.840170319999999</v>
      </c>
      <c r="N59" s="22">
        <v>49.030693499999998</v>
      </c>
      <c r="O59" s="22">
        <v>385.39865554975</v>
      </c>
      <c r="P59" s="23">
        <v>17.149793616969184</v>
      </c>
      <c r="Q59" s="31">
        <v>88.933918721152779</v>
      </c>
      <c r="R59" s="6">
        <v>16.025520450249999</v>
      </c>
      <c r="S59" s="6">
        <v>25.431269456999999</v>
      </c>
      <c r="T59" s="6">
        <v>0.4050576883354447</v>
      </c>
      <c r="U59" s="6">
        <v>104.19747103223725</v>
      </c>
      <c r="V59" s="32">
        <v>5.6674593188999998</v>
      </c>
      <c r="W59" s="32">
        <v>3.6</v>
      </c>
      <c r="X59" s="30">
        <v>0.1002203913858295</v>
      </c>
      <c r="AG59"/>
      <c r="AH59"/>
      <c r="AI59"/>
      <c r="AO59" t="s">
        <v>246</v>
      </c>
      <c r="AP59">
        <v>1</v>
      </c>
      <c r="AQ59">
        <v>1</v>
      </c>
    </row>
    <row r="60" spans="1:43" ht="12" customHeight="1" x14ac:dyDescent="0.3">
      <c r="A60" s="19"/>
      <c r="B60" s="19" t="s">
        <v>69</v>
      </c>
      <c r="C60" s="6" t="s">
        <v>108</v>
      </c>
      <c r="D60" s="6" t="s">
        <v>112</v>
      </c>
      <c r="E60" s="20" t="s">
        <v>129</v>
      </c>
      <c r="F60" s="20" t="s">
        <v>115</v>
      </c>
      <c r="G60" s="30">
        <v>4319.167750912794</v>
      </c>
      <c r="H60" s="30">
        <v>14119.025195358909</v>
      </c>
      <c r="I60" s="22">
        <v>43.129833920000003</v>
      </c>
      <c r="J60" s="22">
        <v>29.563055869999999</v>
      </c>
      <c r="K60" s="22">
        <v>0.30591118648899357</v>
      </c>
      <c r="L60" s="22">
        <v>13.08302701</v>
      </c>
      <c r="M60" s="22">
        <v>19.091328480000001</v>
      </c>
      <c r="N60" s="22">
        <v>50.32683093</v>
      </c>
      <c r="O60" s="22">
        <v>278.35679302564097</v>
      </c>
      <c r="P60" s="22">
        <v>14.196146275714286</v>
      </c>
      <c r="Q60" s="6"/>
      <c r="R60" s="6">
        <v>15.768545777777781</v>
      </c>
      <c r="S60" s="6">
        <v>24.645034166666669</v>
      </c>
      <c r="T60" s="6">
        <v>0.41108433980818587</v>
      </c>
      <c r="U60" s="6">
        <v>65.725715864837127</v>
      </c>
      <c r="V60" s="30">
        <v>16.854317986449995</v>
      </c>
      <c r="W60" s="30">
        <v>3.6</v>
      </c>
      <c r="X60" s="30">
        <v>1.8904947477381379E-2</v>
      </c>
      <c r="Y60">
        <v>-1.0633967111304019</v>
      </c>
      <c r="Z60">
        <v>-1.3520687507541245</v>
      </c>
      <c r="AA60">
        <v>91.204311927039996</v>
      </c>
      <c r="AB60">
        <v>6.1832630198548733E-2</v>
      </c>
      <c r="AC60">
        <v>0.18068840446247308</v>
      </c>
      <c r="AD60">
        <v>4.5094166666666664E-2</v>
      </c>
      <c r="AE60">
        <v>0.45336225000000002</v>
      </c>
      <c r="AF60" s="34">
        <v>1.8307625604412159</v>
      </c>
      <c r="AG60">
        <v>5.3446124952980938</v>
      </c>
      <c r="AH60">
        <v>3.6529492789508864</v>
      </c>
      <c r="AI60" t="s">
        <v>173</v>
      </c>
      <c r="AJ60">
        <v>4.2800098025929447</v>
      </c>
      <c r="AK60">
        <v>3.5463666666666664E-2</v>
      </c>
      <c r="AL60" s="34">
        <v>4.1488562705282463</v>
      </c>
      <c r="AO60" s="40" t="s">
        <v>345</v>
      </c>
      <c r="AP60">
        <v>1</v>
      </c>
      <c r="AQ60">
        <v>0</v>
      </c>
    </row>
    <row r="61" spans="1:43" ht="12" customHeight="1" x14ac:dyDescent="0.3">
      <c r="A61" s="19"/>
      <c r="B61" s="19" t="s">
        <v>70</v>
      </c>
      <c r="C61" s="6" t="s">
        <v>109</v>
      </c>
      <c r="D61" s="6" t="s">
        <v>111</v>
      </c>
      <c r="E61" s="20" t="s">
        <v>129</v>
      </c>
      <c r="F61" s="21" t="s">
        <v>115</v>
      </c>
      <c r="G61" s="30">
        <v>4535.5480906000157</v>
      </c>
      <c r="H61" s="30">
        <v>18467.308465467508</v>
      </c>
      <c r="I61" s="22">
        <v>38.497399999999999</v>
      </c>
      <c r="J61" s="22">
        <v>32.277099999999997</v>
      </c>
      <c r="K61" s="22">
        <v>0.24559876163697392</v>
      </c>
      <c r="L61" s="22">
        <v>23.731913259999999</v>
      </c>
      <c r="M61" s="22">
        <v>15.046822799999999</v>
      </c>
      <c r="N61" s="22">
        <v>100.40411</v>
      </c>
      <c r="O61" s="22">
        <v>292.54424959999994</v>
      </c>
      <c r="P61" s="23">
        <v>15.476887777299527</v>
      </c>
      <c r="Q61" s="6"/>
      <c r="R61" s="6">
        <v>9.9074743999999999</v>
      </c>
      <c r="S61" s="6">
        <v>22.423264799999998</v>
      </c>
      <c r="T61" s="6">
        <v>0.33432085970089226</v>
      </c>
      <c r="U61" s="6" t="s">
        <v>141</v>
      </c>
      <c r="V61" s="32">
        <v>10.310649999999999</v>
      </c>
      <c r="W61" s="32">
        <v>3.6</v>
      </c>
      <c r="X61" s="30">
        <v>3.3584847533415334E-2</v>
      </c>
      <c r="AG61"/>
      <c r="AH61"/>
      <c r="AI61"/>
      <c r="AO61" t="s">
        <v>247</v>
      </c>
      <c r="AP61">
        <v>1</v>
      </c>
      <c r="AQ61">
        <v>1</v>
      </c>
    </row>
    <row r="62" spans="1:43" ht="12" customHeight="1" x14ac:dyDescent="0.3">
      <c r="A62" s="19"/>
      <c r="B62" s="19" t="s">
        <v>71</v>
      </c>
      <c r="C62" s="6" t="s">
        <v>109</v>
      </c>
      <c r="D62" s="6" t="s">
        <v>111</v>
      </c>
      <c r="E62" s="20" t="s">
        <v>129</v>
      </c>
      <c r="F62" s="21" t="s">
        <v>12</v>
      </c>
      <c r="G62" s="30">
        <v>3893.728201983517</v>
      </c>
      <c r="H62" s="30">
        <v>14142.419831607007</v>
      </c>
      <c r="I62" s="22">
        <v>41.844118029999997</v>
      </c>
      <c r="J62" s="22">
        <v>26.97170908</v>
      </c>
      <c r="K62" s="22">
        <v>0.27532262857451884</v>
      </c>
      <c r="L62" s="22">
        <v>33.106273260000002</v>
      </c>
      <c r="M62" s="22">
        <v>13.76030488</v>
      </c>
      <c r="N62" s="22">
        <v>129.3835258</v>
      </c>
      <c r="O62" s="22">
        <v>295.78915640000002</v>
      </c>
      <c r="P62" s="23">
        <v>17.999485724151207</v>
      </c>
      <c r="Q62" s="6"/>
      <c r="R62" s="6">
        <v>9.4520669999999996</v>
      </c>
      <c r="S62" s="6">
        <v>13.365712800000001</v>
      </c>
      <c r="T62" s="6">
        <v>0.28283552863164868</v>
      </c>
      <c r="U62" s="6" t="s">
        <v>141</v>
      </c>
      <c r="V62" s="32">
        <v>11.780997672625002</v>
      </c>
      <c r="W62" s="32">
        <v>3.4</v>
      </c>
      <c r="X62" s="30">
        <v>3.4628158844761593E-2</v>
      </c>
      <c r="AG62"/>
      <c r="AH62"/>
      <c r="AI62"/>
      <c r="AO62" s="40" t="s">
        <v>346</v>
      </c>
      <c r="AP62">
        <v>1</v>
      </c>
      <c r="AQ62">
        <v>0</v>
      </c>
    </row>
    <row r="63" spans="1:43" ht="12" customHeight="1" x14ac:dyDescent="0.3">
      <c r="A63" s="19" t="s">
        <v>50</v>
      </c>
      <c r="B63" s="19" t="s">
        <v>72</v>
      </c>
      <c r="C63" s="6" t="s">
        <v>118</v>
      </c>
      <c r="D63" s="6" t="s">
        <v>111</v>
      </c>
      <c r="E63" s="20" t="s">
        <v>129</v>
      </c>
      <c r="F63" s="21" t="s">
        <v>114</v>
      </c>
      <c r="G63" s="30">
        <v>5968.7687245692277</v>
      </c>
      <c r="H63" s="30">
        <v>24045.324700450285</v>
      </c>
      <c r="I63" s="22">
        <v>52.802900000000001</v>
      </c>
      <c r="J63" s="22">
        <v>31.9193</v>
      </c>
      <c r="K63" s="22">
        <v>0.24822990745473275</v>
      </c>
      <c r="L63" s="22">
        <v>10.62885767</v>
      </c>
      <c r="M63" s="22">
        <v>17.772834970000002</v>
      </c>
      <c r="N63" s="22">
        <v>46.954197989999997</v>
      </c>
      <c r="O63" s="22">
        <v>232.72622529816667</v>
      </c>
      <c r="P63" s="23">
        <v>12.24028793550314</v>
      </c>
      <c r="Q63" s="31">
        <v>361.97179141524703</v>
      </c>
      <c r="R63" s="6">
        <v>12.124007735500001</v>
      </c>
      <c r="S63" s="6">
        <v>22.148231346833331</v>
      </c>
      <c r="T63" s="6">
        <v>0.24319043904106027</v>
      </c>
      <c r="U63" s="6" t="s">
        <v>141</v>
      </c>
      <c r="V63" s="32">
        <v>21.694600000000001</v>
      </c>
      <c r="W63" s="32">
        <v>3</v>
      </c>
      <c r="X63" s="30">
        <v>3.8072175326374975E-2</v>
      </c>
      <c r="AG63"/>
      <c r="AH63"/>
      <c r="AI63"/>
      <c r="AJ63">
        <v>4.8095086066314314</v>
      </c>
      <c r="AK63"/>
      <c r="AL63" s="35">
        <v>4.4921378660613458</v>
      </c>
      <c r="AO63" t="s">
        <v>248</v>
      </c>
      <c r="AP63">
        <v>1</v>
      </c>
      <c r="AQ63">
        <v>1</v>
      </c>
    </row>
    <row r="64" spans="1:43" ht="12" customHeight="1" x14ac:dyDescent="0.3">
      <c r="A64" s="19"/>
      <c r="B64" s="19" t="s">
        <v>73</v>
      </c>
      <c r="C64" s="6" t="s">
        <v>108</v>
      </c>
      <c r="D64" s="6" t="s">
        <v>112</v>
      </c>
      <c r="E64" s="20" t="s">
        <v>129</v>
      </c>
      <c r="F64" s="20" t="s">
        <v>114</v>
      </c>
      <c r="G64" s="30">
        <v>4574.6854319817458</v>
      </c>
      <c r="H64" s="30">
        <v>18758.103347781649</v>
      </c>
      <c r="I64" s="22">
        <v>51.758631450000003</v>
      </c>
      <c r="J64" s="22">
        <v>25.018901069999998</v>
      </c>
      <c r="K64" s="22">
        <v>0.24387782424708732</v>
      </c>
      <c r="L64" s="22">
        <v>10.3535755</v>
      </c>
      <c r="M64" s="22">
        <v>13.455631800000001</v>
      </c>
      <c r="N64" s="22">
        <v>45.8890028</v>
      </c>
      <c r="O64" s="22">
        <v>160.4398568</v>
      </c>
      <c r="P64" s="22">
        <v>9.728940230000001</v>
      </c>
      <c r="Q64" s="6"/>
      <c r="R64" s="6">
        <v>10.127249299999999</v>
      </c>
      <c r="S64" s="6">
        <v>10.77295865</v>
      </c>
      <c r="T64" s="6">
        <v>0.25993815773774559</v>
      </c>
      <c r="U64" s="6">
        <v>60.10238150037852</v>
      </c>
      <c r="V64" s="30">
        <v>17.680941295125002</v>
      </c>
      <c r="W64" s="30">
        <v>2.4</v>
      </c>
      <c r="X64" s="30">
        <v>2.4632768361583554E-2</v>
      </c>
      <c r="Y64">
        <v>-1.0559926070545262</v>
      </c>
      <c r="Z64">
        <v>-1.3799214547083551</v>
      </c>
      <c r="AA64">
        <v>91.216903964810399</v>
      </c>
      <c r="AB64">
        <v>6.5058056157278929E-2</v>
      </c>
      <c r="AC64">
        <v>0.15118146367441804</v>
      </c>
      <c r="AD64">
        <v>0.27937866666666666</v>
      </c>
      <c r="AE64">
        <v>0.28627541666666662</v>
      </c>
      <c r="AF64" s="34">
        <v>1.3755456231093801</v>
      </c>
      <c r="AG64">
        <v>2.8922782034970176</v>
      </c>
      <c r="AH64">
        <v>0.55075027758721462</v>
      </c>
      <c r="AI64" t="s">
        <v>164</v>
      </c>
      <c r="AJ64">
        <v>5.4002320775172779</v>
      </c>
      <c r="AK64">
        <v>2.0225833333333335E-2</v>
      </c>
      <c r="AL64" s="34">
        <v>5.2747411739887804</v>
      </c>
      <c r="AO64" t="s">
        <v>249</v>
      </c>
      <c r="AP64">
        <v>1</v>
      </c>
      <c r="AQ64">
        <v>1</v>
      </c>
    </row>
    <row r="65" spans="1:43" ht="12" customHeight="1" x14ac:dyDescent="0.3">
      <c r="A65" s="19"/>
      <c r="B65" s="19" t="s">
        <v>74</v>
      </c>
      <c r="C65" s="6" t="s">
        <v>108</v>
      </c>
      <c r="D65" s="6" t="s">
        <v>112</v>
      </c>
      <c r="E65" s="20" t="s">
        <v>129</v>
      </c>
      <c r="F65" s="20" t="s">
        <v>114</v>
      </c>
      <c r="G65" s="30">
        <v>3412.0474175216086</v>
      </c>
      <c r="H65" s="30">
        <v>9513.2304380002643</v>
      </c>
      <c r="I65" s="22">
        <v>36.823399999999999</v>
      </c>
      <c r="J65" s="22">
        <v>25.799499999999998</v>
      </c>
      <c r="K65" s="22">
        <v>0.35866338361475941</v>
      </c>
      <c r="L65" s="22">
        <v>12.4932707</v>
      </c>
      <c r="M65" s="22">
        <v>11.50060029</v>
      </c>
      <c r="N65" s="22">
        <v>39.287315999999997</v>
      </c>
      <c r="O65" s="22">
        <v>144.03514799999999</v>
      </c>
      <c r="P65" s="22">
        <v>10.485565386666666</v>
      </c>
      <c r="Q65" s="6"/>
      <c r="R65" s="6">
        <v>8.2056065185185183</v>
      </c>
      <c r="S65" s="6">
        <v>10.775727370370369</v>
      </c>
      <c r="T65" s="6">
        <v>0.13393156881086488</v>
      </c>
      <c r="U65" s="6">
        <v>62.152223717625446</v>
      </c>
      <c r="V65" s="30">
        <v>25.518149999999999</v>
      </c>
      <c r="W65" s="30">
        <v>2.2000000000000002</v>
      </c>
      <c r="X65" s="30">
        <v>2.7407977115781638E-2</v>
      </c>
      <c r="AG65"/>
      <c r="AH65"/>
      <c r="AI65"/>
      <c r="AO65" t="s">
        <v>347</v>
      </c>
      <c r="AP65">
        <v>1</v>
      </c>
      <c r="AQ65">
        <v>1</v>
      </c>
    </row>
    <row r="66" spans="1:43" ht="12" customHeight="1" x14ac:dyDescent="0.3">
      <c r="A66" s="19"/>
      <c r="B66" s="19" t="s">
        <v>75</v>
      </c>
      <c r="C66" s="6" t="s">
        <v>108</v>
      </c>
      <c r="D66" s="6" t="s">
        <v>112</v>
      </c>
      <c r="E66" s="20" t="s">
        <v>129</v>
      </c>
      <c r="F66" s="20" t="s">
        <v>114</v>
      </c>
      <c r="G66" s="30">
        <v>1239.2662050851368</v>
      </c>
      <c r="H66" s="30">
        <v>2368.9931461746978</v>
      </c>
      <c r="I66" s="22">
        <v>16.77840879</v>
      </c>
      <c r="J66" s="22">
        <v>18.081414779999999</v>
      </c>
      <c r="K66" s="22">
        <v>0.52311937123688068</v>
      </c>
      <c r="L66" s="22">
        <v>8.317052425</v>
      </c>
      <c r="M66" s="22">
        <v>6.9752236810000001</v>
      </c>
      <c r="N66" s="22">
        <v>18.290030290000001</v>
      </c>
      <c r="O66" s="22">
        <v>110.33238285714286</v>
      </c>
      <c r="P66" s="22">
        <v>7.1919718291999999</v>
      </c>
      <c r="Q66" s="6"/>
      <c r="R66" s="6">
        <v>11.453279343750003</v>
      </c>
      <c r="S66" s="6">
        <v>17.091707187500003</v>
      </c>
      <c r="T66" s="6">
        <v>0.32987209140328139</v>
      </c>
      <c r="U66" s="6">
        <v>53.993314595801813</v>
      </c>
      <c r="V66" s="30">
        <v>7.9071697350000001</v>
      </c>
      <c r="W66" s="30">
        <v>2.6666666666666665</v>
      </c>
      <c r="X66" s="30">
        <v>4.8446037487661131E-2</v>
      </c>
      <c r="Y66">
        <v>-1.0969689241010303</v>
      </c>
      <c r="Z66">
        <v>-1.4684353516710882</v>
      </c>
      <c r="AA66">
        <v>88.422636226255946</v>
      </c>
      <c r="AB66">
        <v>8.0575461216404798E-2</v>
      </c>
      <c r="AC66">
        <v>0.15378735731481857</v>
      </c>
      <c r="AD66">
        <v>6.1508166666666669E-2</v>
      </c>
      <c r="AE66">
        <v>0.48240900000000003</v>
      </c>
      <c r="AF66" s="34">
        <v>2.182318356141685</v>
      </c>
      <c r="AG66">
        <v>10.102896193643653</v>
      </c>
      <c r="AH66">
        <v>3.9798747150667553</v>
      </c>
      <c r="AI66" t="s">
        <v>173</v>
      </c>
      <c r="AJ66">
        <v>5.0664236798120799</v>
      </c>
      <c r="AK66">
        <v>1.80185E-2</v>
      </c>
      <c r="AL66" s="34">
        <v>4.5809130192171601</v>
      </c>
      <c r="AO66" t="s">
        <v>251</v>
      </c>
      <c r="AP66">
        <v>1</v>
      </c>
      <c r="AQ66">
        <v>0</v>
      </c>
    </row>
    <row r="67" spans="1:43" ht="12" customHeight="1" x14ac:dyDescent="0.3">
      <c r="A67" s="19"/>
      <c r="B67" s="19" t="s">
        <v>76</v>
      </c>
      <c r="C67" s="6" t="s">
        <v>108</v>
      </c>
      <c r="D67" s="6" t="s">
        <v>112</v>
      </c>
      <c r="E67" s="20" t="s">
        <v>129</v>
      </c>
      <c r="F67" s="20" t="s">
        <v>114</v>
      </c>
      <c r="G67" s="30">
        <v>5710.7881565680209</v>
      </c>
      <c r="H67" s="30">
        <v>26124.651671725693</v>
      </c>
      <c r="I67" s="22">
        <v>53.124881379999998</v>
      </c>
      <c r="J67" s="22">
        <v>29.81837492</v>
      </c>
      <c r="K67" s="22">
        <v>0.21859767659822735</v>
      </c>
      <c r="L67" s="22">
        <v>9.314587886</v>
      </c>
      <c r="M67" s="22">
        <v>11.569065760000001</v>
      </c>
      <c r="N67" s="22">
        <v>51.532774930000002</v>
      </c>
      <c r="O67" s="22">
        <v>176.05058306666666</v>
      </c>
      <c r="P67" s="22">
        <v>7.4982075434000013</v>
      </c>
      <c r="Q67" s="6"/>
      <c r="R67" s="6">
        <v>15.093565621621616</v>
      </c>
      <c r="S67" s="6">
        <v>26.589927567567571</v>
      </c>
      <c r="T67" s="6">
        <v>0.37853872772582364</v>
      </c>
      <c r="U67" s="6">
        <v>70.026991913324593</v>
      </c>
      <c r="V67" s="30">
        <v>22.259099460916669</v>
      </c>
      <c r="W67" s="30">
        <v>2</v>
      </c>
      <c r="X67" s="30">
        <v>3.1034464552431935E-2</v>
      </c>
      <c r="Y67">
        <v>-0.91950290487425046</v>
      </c>
      <c r="Z67">
        <v>-1.2819341684327257</v>
      </c>
      <c r="AA67">
        <v>88.041272252624367</v>
      </c>
      <c r="AB67">
        <v>9.9813344872383275E-2</v>
      </c>
      <c r="AC67">
        <v>0.17734983516940356</v>
      </c>
      <c r="AD67"/>
      <c r="AE67"/>
      <c r="AF67" s="34"/>
      <c r="AG67">
        <v>20.318547925162797</v>
      </c>
      <c r="AH67">
        <v>24.364934876911537</v>
      </c>
      <c r="AI67" t="s">
        <v>170</v>
      </c>
      <c r="AJ67">
        <v>5.3020490129647193</v>
      </c>
      <c r="AK67">
        <v>2.5077500000000003E-2</v>
      </c>
      <c r="AL67" s="34">
        <v>5.1204091812292445</v>
      </c>
      <c r="AO67" t="s">
        <v>252</v>
      </c>
      <c r="AP67">
        <v>1</v>
      </c>
      <c r="AQ67">
        <v>0</v>
      </c>
    </row>
    <row r="68" spans="1:43" ht="12" customHeight="1" x14ac:dyDescent="0.3">
      <c r="A68" s="19"/>
      <c r="B68" s="19" t="s">
        <v>77</v>
      </c>
      <c r="C68" s="6" t="s">
        <v>109</v>
      </c>
      <c r="D68" s="6" t="s">
        <v>113</v>
      </c>
      <c r="E68" s="20" t="s">
        <v>129</v>
      </c>
      <c r="F68" s="21" t="s">
        <v>115</v>
      </c>
      <c r="G68" s="30">
        <v>3018.2788768937839</v>
      </c>
      <c r="H68" s="30">
        <v>10663.25885651657</v>
      </c>
      <c r="I68" s="22">
        <v>25.7941</v>
      </c>
      <c r="J68" s="22">
        <v>29.484500000000001</v>
      </c>
      <c r="K68" s="22">
        <v>0.28305407536547417</v>
      </c>
      <c r="L68" s="22">
        <v>12.740078260000001</v>
      </c>
      <c r="M68" s="22">
        <v>15.078088360000001</v>
      </c>
      <c r="N68" s="22">
        <v>47.610218600000003</v>
      </c>
      <c r="O68" s="22">
        <v>159.43236481333335</v>
      </c>
      <c r="P68" s="23">
        <v>12.05828616712494</v>
      </c>
      <c r="Q68" s="6"/>
      <c r="R68" s="6">
        <v>11.191462030000002</v>
      </c>
      <c r="S68" s="6">
        <v>11.644181412833333</v>
      </c>
      <c r="T68" s="6">
        <v>0.24175986087494841</v>
      </c>
      <c r="U68" s="6" t="s">
        <v>141</v>
      </c>
      <c r="V68" s="32">
        <v>5.6864249999999998</v>
      </c>
      <c r="W68" s="32">
        <v>3.8</v>
      </c>
      <c r="X68" s="30">
        <v>6.3353879866136983E-2</v>
      </c>
      <c r="AG68"/>
      <c r="AH68"/>
      <c r="AI68"/>
      <c r="AO68" t="s">
        <v>253</v>
      </c>
      <c r="AP68">
        <v>2</v>
      </c>
      <c r="AQ68">
        <v>2</v>
      </c>
    </row>
    <row r="69" spans="1:43" ht="12" customHeight="1" x14ac:dyDescent="0.3">
      <c r="A69" s="19"/>
      <c r="B69" s="19" t="s">
        <v>78</v>
      </c>
      <c r="C69" s="6" t="s">
        <v>109</v>
      </c>
      <c r="D69" s="6" t="s">
        <v>113</v>
      </c>
      <c r="E69" s="20" t="s">
        <v>129</v>
      </c>
      <c r="F69" s="21" t="s">
        <v>0</v>
      </c>
      <c r="G69" s="30">
        <v>1722.582553388783</v>
      </c>
      <c r="H69" s="30">
        <v>3680.5010183418549</v>
      </c>
      <c r="I69" s="22">
        <v>29.611148709999998</v>
      </c>
      <c r="J69" s="22">
        <v>16.797798889999999</v>
      </c>
      <c r="K69" s="22">
        <v>0.46802936463689898</v>
      </c>
      <c r="L69" s="22">
        <v>13.761647610000001</v>
      </c>
      <c r="M69" s="22">
        <v>7.9523969369999996</v>
      </c>
      <c r="N69" s="22">
        <v>30.10012004</v>
      </c>
      <c r="O69" s="22">
        <v>108.57269603555557</v>
      </c>
      <c r="P69" s="23">
        <v>10.154410494863011</v>
      </c>
      <c r="Q69" s="6"/>
      <c r="R69" s="6">
        <v>9.9677109013333318</v>
      </c>
      <c r="S69" s="6">
        <v>16.103863470444445</v>
      </c>
      <c r="T69" s="6">
        <v>0.23235359616995413</v>
      </c>
      <c r="U69" s="6" t="s">
        <v>141</v>
      </c>
      <c r="V69" s="32">
        <v>18.592574941700001</v>
      </c>
      <c r="W69" s="32">
        <v>2</v>
      </c>
      <c r="X69" s="30">
        <v>4.2524319851038765E-2</v>
      </c>
      <c r="AG69"/>
      <c r="AH69"/>
      <c r="AI69"/>
      <c r="AO69" s="40" t="s">
        <v>348</v>
      </c>
      <c r="AP69">
        <v>2</v>
      </c>
      <c r="AQ69">
        <v>2</v>
      </c>
    </row>
    <row r="70" spans="1:43" ht="12" customHeight="1" x14ac:dyDescent="0.3">
      <c r="A70" s="19"/>
      <c r="B70" s="19" t="s">
        <v>79</v>
      </c>
      <c r="C70" s="6" t="s">
        <v>108</v>
      </c>
      <c r="D70" s="6" t="s">
        <v>112</v>
      </c>
      <c r="E70" s="20" t="s">
        <v>129</v>
      </c>
      <c r="F70" s="20" t="s">
        <v>13</v>
      </c>
      <c r="G70" s="23">
        <v>3020.1792687728794</v>
      </c>
      <c r="H70" s="23">
        <v>10759.162670703883</v>
      </c>
      <c r="I70" s="22">
        <v>29.597648370000002</v>
      </c>
      <c r="J70" s="22">
        <v>26.35897537</v>
      </c>
      <c r="K70" s="22">
        <v>0.28070764999410502</v>
      </c>
      <c r="L70" s="22">
        <v>6.401706291</v>
      </c>
      <c r="M70" s="22">
        <v>12.096467909999999</v>
      </c>
      <c r="N70" s="22">
        <v>34.060888390000002</v>
      </c>
      <c r="O70" s="22">
        <v>158.13715819791665</v>
      </c>
      <c r="P70" s="22">
        <v>9.0185920893000002</v>
      </c>
      <c r="Q70" s="6"/>
      <c r="R70" s="6">
        <v>11.407578827586208</v>
      </c>
      <c r="S70" s="6">
        <v>17.078141034482758</v>
      </c>
      <c r="T70" s="6">
        <v>0.30866865926073461</v>
      </c>
      <c r="U70" s="6">
        <v>73.14707727634682</v>
      </c>
      <c r="V70" s="6">
        <v>8.7861375558749994</v>
      </c>
      <c r="W70" s="6">
        <v>3.0999999999999996</v>
      </c>
      <c r="X70" s="6">
        <v>3.2157828920616555E-2</v>
      </c>
      <c r="Y70">
        <v>-0.96623982617310789</v>
      </c>
      <c r="Z70">
        <v>-1.2696181859249474</v>
      </c>
      <c r="AA70">
        <v>90.618967570968451</v>
      </c>
      <c r="AB70">
        <v>8.0473158162759975E-2</v>
      </c>
      <c r="AC70">
        <v>0.11061361497085116</v>
      </c>
      <c r="AD70">
        <v>3.4885833333333331E-2</v>
      </c>
      <c r="AE70">
        <v>0.34534375</v>
      </c>
      <c r="AF70" s="34">
        <v>1.8320730486955508</v>
      </c>
      <c r="AG70">
        <v>18.311499350979123</v>
      </c>
      <c r="AH70">
        <v>25.26401145415856</v>
      </c>
      <c r="AI70" t="s">
        <v>170</v>
      </c>
      <c r="AJ70">
        <v>3.9455447779735273</v>
      </c>
      <c r="AK70">
        <v>2.0891166666666666E-2</v>
      </c>
      <c r="AL70" s="34">
        <v>4.1521314442811246</v>
      </c>
      <c r="AO70" t="s">
        <v>254</v>
      </c>
      <c r="AP70">
        <v>1</v>
      </c>
      <c r="AQ70">
        <v>0</v>
      </c>
    </row>
    <row r="71" spans="1:43" ht="12" customHeight="1" x14ac:dyDescent="0.3">
      <c r="A71" s="19"/>
      <c r="B71" s="19" t="s">
        <v>80</v>
      </c>
      <c r="C71" s="6" t="s">
        <v>108</v>
      </c>
      <c r="D71" s="6" t="s">
        <v>112</v>
      </c>
      <c r="E71" s="20" t="s">
        <v>129</v>
      </c>
      <c r="F71" s="20" t="s">
        <v>114</v>
      </c>
      <c r="G71" s="30">
        <v>2600.6877118984276</v>
      </c>
      <c r="H71" s="30">
        <v>6874.1976282639789</v>
      </c>
      <c r="I71" s="22">
        <v>36.975597409999999</v>
      </c>
      <c r="J71" s="22">
        <v>20.569255210000001</v>
      </c>
      <c r="K71" s="22">
        <v>0.37832600293696417</v>
      </c>
      <c r="L71" s="22">
        <v>9.1297632150000005</v>
      </c>
      <c r="M71" s="22">
        <v>8.0321127899999993</v>
      </c>
      <c r="N71" s="22">
        <v>33.62814332</v>
      </c>
      <c r="O71" s="22">
        <v>116.05748370588235</v>
      </c>
      <c r="P71" s="22">
        <v>7.3995812848</v>
      </c>
      <c r="Q71" s="6"/>
      <c r="R71" s="6">
        <v>9.5580568750000001</v>
      </c>
      <c r="S71" s="6">
        <v>13.206532291666669</v>
      </c>
      <c r="T71" s="6">
        <v>0.26167503518774021</v>
      </c>
      <c r="U71" s="6">
        <v>54.471069913480186</v>
      </c>
      <c r="V71" s="30">
        <v>21.954640919799999</v>
      </c>
      <c r="W71" s="30">
        <v>2</v>
      </c>
      <c r="X71" s="30">
        <v>4.312004803522744E-2</v>
      </c>
      <c r="Y71">
        <v>-1.142343273202487</v>
      </c>
      <c r="Z71">
        <v>-1.4833375475361703</v>
      </c>
      <c r="AA71">
        <v>87.797191479370653</v>
      </c>
      <c r="AB71">
        <v>8.2751735614561395E-2</v>
      </c>
      <c r="AC71">
        <v>0.20584817730280264</v>
      </c>
      <c r="AD71">
        <v>4.4927333333333326E-2</v>
      </c>
      <c r="AE71">
        <v>0.34838066666666667</v>
      </c>
      <c r="AF71" s="34">
        <v>0.84564355811610215</v>
      </c>
      <c r="AG71">
        <v>6.855536702829621</v>
      </c>
      <c r="AH71">
        <v>9.1359682949468386</v>
      </c>
      <c r="AI71" t="s">
        <v>175</v>
      </c>
      <c r="AJ71">
        <v>5.3211255138455957</v>
      </c>
      <c r="AK71">
        <v>2.0076666666666666E-2</v>
      </c>
      <c r="AL71" s="34">
        <v>5.7246068557533532</v>
      </c>
      <c r="AO71" s="40" t="s">
        <v>349</v>
      </c>
      <c r="AP71">
        <v>1</v>
      </c>
      <c r="AQ71">
        <v>1</v>
      </c>
    </row>
    <row r="72" spans="1:43" ht="12" customHeight="1" x14ac:dyDescent="0.3">
      <c r="A72" s="19"/>
      <c r="B72" s="19" t="s">
        <v>81</v>
      </c>
      <c r="C72" s="6" t="s">
        <v>109</v>
      </c>
      <c r="D72" s="6" t="s">
        <v>111</v>
      </c>
      <c r="E72" s="20" t="s">
        <v>129</v>
      </c>
      <c r="F72" s="21" t="s">
        <v>114</v>
      </c>
      <c r="G72" s="30">
        <v>3281.8464831126157</v>
      </c>
      <c r="H72" s="30">
        <v>11797.36281844756</v>
      </c>
      <c r="I72" s="22">
        <v>28.757398500000001</v>
      </c>
      <c r="J72" s="22">
        <v>27.527492120000002</v>
      </c>
      <c r="K72" s="22">
        <v>0.27818475476877802</v>
      </c>
      <c r="L72" s="22">
        <v>8.7111471819999995</v>
      </c>
      <c r="M72" s="22">
        <v>16.766746340000001</v>
      </c>
      <c r="N72" s="22">
        <v>33.234510729999997</v>
      </c>
      <c r="O72" s="22">
        <v>187.03910945166669</v>
      </c>
      <c r="P72" s="23">
        <v>11.328354989746114</v>
      </c>
      <c r="Q72" s="6"/>
      <c r="R72" s="6">
        <v>11.000303285500001</v>
      </c>
      <c r="S72" s="6">
        <v>16.436122974166668</v>
      </c>
      <c r="T72" s="6">
        <v>0.2380579353563331</v>
      </c>
      <c r="U72" s="6" t="s">
        <v>141</v>
      </c>
      <c r="V72" s="32">
        <v>12.761416305499999</v>
      </c>
      <c r="W72" s="32">
        <v>2</v>
      </c>
      <c r="X72" s="30">
        <v>3.7884499557130809E-2</v>
      </c>
      <c r="AG72"/>
      <c r="AH72"/>
      <c r="AI72"/>
      <c r="AO72" t="s">
        <v>255</v>
      </c>
      <c r="AP72">
        <v>1</v>
      </c>
      <c r="AQ72">
        <v>0</v>
      </c>
    </row>
    <row r="73" spans="1:43" ht="12" customHeight="1" x14ac:dyDescent="0.3">
      <c r="A73" s="19"/>
      <c r="B73" s="19" t="s">
        <v>82</v>
      </c>
      <c r="C73" s="6" t="s">
        <v>109</v>
      </c>
      <c r="D73" s="6" t="s">
        <v>111</v>
      </c>
      <c r="E73" s="20" t="s">
        <v>129</v>
      </c>
      <c r="F73" s="21" t="s">
        <v>12</v>
      </c>
      <c r="G73" s="30">
        <v>5324.0824678605031</v>
      </c>
      <c r="H73" s="30">
        <v>22017.481668663626</v>
      </c>
      <c r="I73" s="22">
        <v>42.302899199999999</v>
      </c>
      <c r="J73" s="22">
        <v>35.179118269999996</v>
      </c>
      <c r="K73" s="22">
        <v>0.24181159988221301</v>
      </c>
      <c r="L73" s="22">
        <v>17.887894639999999</v>
      </c>
      <c r="M73" s="22">
        <v>23.215162930000002</v>
      </c>
      <c r="N73" s="22">
        <v>83.646370079999997</v>
      </c>
      <c r="O73" s="22">
        <v>357.68564666420002</v>
      </c>
      <c r="P73" s="23">
        <v>16.201843654680193</v>
      </c>
      <c r="Q73" s="31">
        <v>251.60418777440054</v>
      </c>
      <c r="R73" s="6">
        <v>13.788212896600001</v>
      </c>
      <c r="S73" s="6">
        <v>37.959419046200004</v>
      </c>
      <c r="T73" s="6">
        <v>0.30473828110091034</v>
      </c>
      <c r="U73" s="6">
        <v>140.22482737796156</v>
      </c>
      <c r="V73" s="32">
        <v>14.56181489205</v>
      </c>
      <c r="W73" s="32">
        <v>3.4</v>
      </c>
      <c r="X73" s="30">
        <v>3.4170772247644414E-2</v>
      </c>
      <c r="AG73"/>
      <c r="AH73"/>
      <c r="AI73"/>
      <c r="AO73" s="40" t="s">
        <v>350</v>
      </c>
      <c r="AP73">
        <v>1</v>
      </c>
      <c r="AQ73">
        <v>1</v>
      </c>
    </row>
    <row r="74" spans="1:43" ht="12" customHeight="1" x14ac:dyDescent="0.3">
      <c r="A74" s="19"/>
      <c r="B74" s="19" t="s">
        <v>83</v>
      </c>
      <c r="C74" s="6" t="s">
        <v>108</v>
      </c>
      <c r="D74" s="6" t="s">
        <v>112</v>
      </c>
      <c r="E74" s="20" t="s">
        <v>129</v>
      </c>
      <c r="F74" s="20" t="s">
        <v>114</v>
      </c>
      <c r="G74" s="20">
        <v>3283.7449999999999</v>
      </c>
      <c r="H74" s="20">
        <v>10842.993</v>
      </c>
      <c r="I74" s="22">
        <v>29.851526499999999</v>
      </c>
      <c r="J74" s="22">
        <v>25.841553269999999</v>
      </c>
      <c r="K74" s="22">
        <v>0.27798623228895447</v>
      </c>
      <c r="L74" s="22">
        <v>7.4798521689999999</v>
      </c>
      <c r="M74" s="22">
        <v>7.851561738</v>
      </c>
      <c r="N74" s="22">
        <v>29.494910579999999</v>
      </c>
      <c r="O74" s="22">
        <v>148.53982364285713</v>
      </c>
      <c r="P74" s="22">
        <v>10.923540091149999</v>
      </c>
      <c r="Q74" s="6"/>
      <c r="R74" s="6">
        <v>11.20087788</v>
      </c>
      <c r="S74" s="6">
        <v>16.603454479999996</v>
      </c>
      <c r="T74" s="6">
        <v>0.38103432028966905</v>
      </c>
      <c r="U74" s="6">
        <v>72.820608379508215</v>
      </c>
      <c r="V74" s="30">
        <f>AVERAGE(V72:V73)</f>
        <v>13.661615598775001</v>
      </c>
      <c r="W74" s="30">
        <f>AVERAGE(W72:W73)</f>
        <v>2.7</v>
      </c>
      <c r="X74" s="30">
        <f>AVERAGE(X72:X73)</f>
        <v>3.6027635902387611E-2</v>
      </c>
      <c r="Y74">
        <v>-1.0964807783336652</v>
      </c>
      <c r="Z74">
        <v>-1.5006992788801112</v>
      </c>
      <c r="AA74">
        <v>91.351874301067994</v>
      </c>
      <c r="AB74">
        <v>6.0213711640145967E-2</v>
      </c>
      <c r="AC74">
        <v>0.11399325627235803</v>
      </c>
      <c r="AD74">
        <v>3.5231166666666668E-2</v>
      </c>
      <c r="AE74">
        <v>0.36558633333333335</v>
      </c>
      <c r="AF74" s="34">
        <v>2.077758061638395</v>
      </c>
      <c r="AG74">
        <v>0.54122658180233862</v>
      </c>
      <c r="AH74">
        <v>0.24190347584731275</v>
      </c>
      <c r="AI74" t="s">
        <v>174</v>
      </c>
      <c r="AJ74">
        <v>4.0746620451485018</v>
      </c>
      <c r="AK74">
        <v>2.7295333333333335E-2</v>
      </c>
      <c r="AL74" s="34">
        <v>0</v>
      </c>
      <c r="AO74" s="40" t="s">
        <v>351</v>
      </c>
      <c r="AP74">
        <v>1</v>
      </c>
      <c r="AQ74">
        <v>0</v>
      </c>
    </row>
    <row r="75" spans="1:43" ht="12" customHeight="1" x14ac:dyDescent="0.3">
      <c r="A75" s="19"/>
      <c r="B75" s="19" t="s">
        <v>84</v>
      </c>
      <c r="C75" s="6" t="s">
        <v>109</v>
      </c>
      <c r="D75" s="6" t="s">
        <v>113</v>
      </c>
      <c r="E75" s="20" t="s">
        <v>129</v>
      </c>
      <c r="F75" s="21" t="s">
        <v>2</v>
      </c>
      <c r="G75" s="30">
        <v>1859.7891267278774</v>
      </c>
      <c r="H75" s="30">
        <v>4112.8669936871538</v>
      </c>
      <c r="I75" s="22">
        <v>32.031576770000001</v>
      </c>
      <c r="J75" s="22">
        <v>16.039649650000001</v>
      </c>
      <c r="K75" s="22">
        <v>0.45218800649598639</v>
      </c>
      <c r="L75" s="22">
        <v>13.1817285</v>
      </c>
      <c r="M75" s="22">
        <v>10.3559684</v>
      </c>
      <c r="N75" s="22">
        <v>31.376765639999999</v>
      </c>
      <c r="O75" s="22">
        <v>127.06766944912499</v>
      </c>
      <c r="P75" s="23">
        <v>10.723207664064926</v>
      </c>
      <c r="Q75" s="6"/>
      <c r="R75" s="6">
        <v>9.0257577564999991</v>
      </c>
      <c r="S75" s="6">
        <v>18.409509442625001</v>
      </c>
      <c r="T75" s="6">
        <v>0.26671235342637428</v>
      </c>
      <c r="U75" s="6" t="s">
        <v>141</v>
      </c>
      <c r="V75" s="32">
        <v>20.144378440600001</v>
      </c>
      <c r="W75" s="32">
        <v>2</v>
      </c>
      <c r="X75" s="30">
        <v>4.5870640644882534E-2</v>
      </c>
      <c r="AG75"/>
      <c r="AH75"/>
      <c r="AI75"/>
      <c r="AO75" t="s">
        <v>256</v>
      </c>
      <c r="AP75">
        <v>1</v>
      </c>
      <c r="AQ75">
        <v>1</v>
      </c>
    </row>
    <row r="76" spans="1:43" ht="12" customHeight="1" x14ac:dyDescent="0.3">
      <c r="A76" s="19"/>
      <c r="B76" s="19" t="s">
        <v>85</v>
      </c>
      <c r="C76" s="6" t="s">
        <v>16</v>
      </c>
      <c r="D76" s="6" t="s">
        <v>112</v>
      </c>
      <c r="E76" s="20" t="s">
        <v>129</v>
      </c>
      <c r="F76" s="21" t="s">
        <v>13</v>
      </c>
      <c r="G76" s="30">
        <v>3041.6287372592205</v>
      </c>
      <c r="H76" s="30">
        <v>10287.331999384047</v>
      </c>
      <c r="I76" s="22">
        <v>26.378756280000001</v>
      </c>
      <c r="J76" s="22">
        <v>28.930547690000001</v>
      </c>
      <c r="K76" s="22">
        <v>0.29566740307399431</v>
      </c>
      <c r="L76" s="22">
        <v>14.524447439999999</v>
      </c>
      <c r="M76" s="22">
        <v>13.672339879999999</v>
      </c>
      <c r="N76" s="22">
        <v>50.114069739999998</v>
      </c>
      <c r="O76" s="22">
        <v>154.44735520866669</v>
      </c>
      <c r="P76" s="23">
        <v>12.176377965148488</v>
      </c>
      <c r="Q76" s="6"/>
      <c r="R76" s="6">
        <v>8.3896822964444429</v>
      </c>
      <c r="S76" s="6">
        <v>12.411348199999999</v>
      </c>
      <c r="T76" s="6">
        <v>0.23146102515292211</v>
      </c>
      <c r="U76" s="6">
        <v>68.19329759309737</v>
      </c>
      <c r="V76" s="32">
        <v>7.6342782092249992</v>
      </c>
      <c r="W76" s="32">
        <v>3.4</v>
      </c>
      <c r="X76" s="30">
        <v>6.5221578999866678E-2</v>
      </c>
      <c r="AG76"/>
      <c r="AH76"/>
      <c r="AI76"/>
      <c r="AO76" t="s">
        <v>257</v>
      </c>
      <c r="AP76">
        <v>1</v>
      </c>
      <c r="AQ76">
        <v>0</v>
      </c>
    </row>
    <row r="77" spans="1:43" ht="12" customHeight="1" x14ac:dyDescent="0.3">
      <c r="A77" s="19"/>
      <c r="B77" s="19" t="s">
        <v>86</v>
      </c>
      <c r="C77" s="6" t="s">
        <v>108</v>
      </c>
      <c r="D77" s="6" t="s">
        <v>112</v>
      </c>
      <c r="E77" s="20" t="s">
        <v>129</v>
      </c>
      <c r="F77" s="21" t="s">
        <v>21</v>
      </c>
      <c r="G77" s="30">
        <v>2082.2357934371348</v>
      </c>
      <c r="H77" s="30">
        <v>5881.0436577746004</v>
      </c>
      <c r="I77" s="22">
        <v>23.161639040000001</v>
      </c>
      <c r="J77" s="22">
        <v>21.899568179999999</v>
      </c>
      <c r="K77" s="22">
        <v>0.35405889057931561</v>
      </c>
      <c r="L77" s="22">
        <v>8.5643526750000003</v>
      </c>
      <c r="M77" s="22">
        <v>11.898499360000001</v>
      </c>
      <c r="N77" s="22">
        <v>24.719716859999998</v>
      </c>
      <c r="O77" s="22">
        <v>123.91470838309999</v>
      </c>
      <c r="P77" s="23">
        <v>9.7641635495057759</v>
      </c>
      <c r="Q77" s="6"/>
      <c r="R77" s="6">
        <v>8.5162142719000009</v>
      </c>
      <c r="S77" s="6">
        <v>15.0620714718</v>
      </c>
      <c r="T77" s="6">
        <v>0.27721733434537094</v>
      </c>
      <c r="U77" s="6" t="s">
        <v>141</v>
      </c>
      <c r="V77" s="32">
        <v>11.087132340749999</v>
      </c>
      <c r="W77" s="32">
        <v>2</v>
      </c>
      <c r="X77" s="30">
        <v>3.9073224043716014E-2</v>
      </c>
      <c r="AG77"/>
      <c r="AH77"/>
      <c r="AI77"/>
      <c r="AO77" t="s">
        <v>258</v>
      </c>
      <c r="AP77">
        <v>1</v>
      </c>
      <c r="AQ77">
        <v>1</v>
      </c>
    </row>
    <row r="78" spans="1:43" ht="12" customHeight="1" x14ac:dyDescent="0.3">
      <c r="A78" s="19"/>
      <c r="B78" s="19" t="s">
        <v>87</v>
      </c>
      <c r="C78" s="6" t="s">
        <v>108</v>
      </c>
      <c r="D78" s="6" t="s">
        <v>112</v>
      </c>
      <c r="E78" s="20" t="s">
        <v>129</v>
      </c>
      <c r="F78" s="20" t="s">
        <v>21</v>
      </c>
      <c r="G78" s="30">
        <v>5505.0732944927058</v>
      </c>
      <c r="H78" s="30">
        <v>21366.376526128959</v>
      </c>
      <c r="I78" s="22">
        <v>53.566107680000002</v>
      </c>
      <c r="J78" s="22">
        <v>28.336866730000001</v>
      </c>
      <c r="K78" s="22">
        <v>0.25765123469908258</v>
      </c>
      <c r="L78" s="22">
        <v>13.59714999</v>
      </c>
      <c r="M78" s="22">
        <v>11.650462279999999</v>
      </c>
      <c r="N78" s="22">
        <v>57.739562220000003</v>
      </c>
      <c r="O78" s="22">
        <v>185.24399099999997</v>
      </c>
      <c r="P78" s="22">
        <v>10.108700761000001</v>
      </c>
      <c r="Q78" s="6"/>
      <c r="R78" s="6">
        <v>8.2952910869565226</v>
      </c>
      <c r="S78" s="6">
        <v>13.688834608695648</v>
      </c>
      <c r="T78" s="6">
        <v>0.21467657821339495</v>
      </c>
      <c r="U78" s="6">
        <v>67.616276118750008</v>
      </c>
      <c r="V78" s="30">
        <v>32.542904244950009</v>
      </c>
      <c r="W78" s="30">
        <v>2</v>
      </c>
      <c r="X78" s="30">
        <v>2.4422788158914542E-2</v>
      </c>
      <c r="Y78">
        <v>-1.0017255119834869</v>
      </c>
      <c r="Z78">
        <v>-1.4130076251181174</v>
      </c>
      <c r="AA78">
        <v>92.96470869520958</v>
      </c>
      <c r="AB78">
        <v>5.0727550044692128E-2</v>
      </c>
      <c r="AC78">
        <v>8.6423521602715339E-2</v>
      </c>
      <c r="AD78">
        <v>1.3022333333333335E-2</v>
      </c>
      <c r="AE78">
        <v>0.23675183333333336</v>
      </c>
      <c r="AF78" s="34">
        <v>1.532369377765586</v>
      </c>
      <c r="AG78">
        <v>0.78928876512841051</v>
      </c>
      <c r="AH78">
        <v>1.2417751600452103</v>
      </c>
      <c r="AI78" t="s">
        <v>174</v>
      </c>
      <c r="AJ78">
        <v>6.0093065681890039</v>
      </c>
      <c r="AK78">
        <v>2.2770499999999999E-2</v>
      </c>
      <c r="AL78" s="34">
        <v>6.0349873654889583</v>
      </c>
      <c r="AO78" s="40" t="s">
        <v>352</v>
      </c>
      <c r="AP78">
        <v>1</v>
      </c>
      <c r="AQ78">
        <v>1</v>
      </c>
    </row>
    <row r="79" spans="1:43" ht="12" customHeight="1" x14ac:dyDescent="0.3">
      <c r="A79" s="19"/>
      <c r="B79" s="19" t="s">
        <v>88</v>
      </c>
      <c r="C79" s="6" t="s">
        <v>109</v>
      </c>
      <c r="D79" s="6" t="s">
        <v>113</v>
      </c>
      <c r="E79" s="20" t="s">
        <v>129</v>
      </c>
      <c r="F79" s="20" t="s">
        <v>114</v>
      </c>
      <c r="G79" s="30">
        <v>1922.6308748389558</v>
      </c>
      <c r="H79" s="30">
        <v>4660.6942674876746</v>
      </c>
      <c r="I79" s="22">
        <v>28.816960859999998</v>
      </c>
      <c r="J79" s="22">
        <v>18.270975719999999</v>
      </c>
      <c r="K79" s="22">
        <v>0.4125202737740532</v>
      </c>
      <c r="L79" s="22">
        <v>11.8773409</v>
      </c>
      <c r="M79" s="22">
        <v>7.8053973350000003</v>
      </c>
      <c r="N79" s="22">
        <v>31.01680601</v>
      </c>
      <c r="O79" s="22">
        <v>118.66223084866665</v>
      </c>
      <c r="P79" s="22">
        <v>9.5208460548661726</v>
      </c>
      <c r="Q79" s="6"/>
      <c r="R79" s="6">
        <v>9.6135286200000003</v>
      </c>
      <c r="S79" s="6">
        <v>7.6695698260000009</v>
      </c>
      <c r="T79" s="6">
        <v>0.38790983576634935</v>
      </c>
      <c r="U79" s="6" t="s">
        <v>141</v>
      </c>
      <c r="V79" s="32">
        <v>16.4969853618</v>
      </c>
      <c r="W79" s="32">
        <v>2</v>
      </c>
      <c r="X79" s="30">
        <v>6.6215592320461522E-2</v>
      </c>
      <c r="AG79"/>
      <c r="AH79"/>
      <c r="AI79"/>
      <c r="AO79" t="s">
        <v>259</v>
      </c>
      <c r="AP79">
        <v>1</v>
      </c>
      <c r="AQ79">
        <v>1</v>
      </c>
    </row>
    <row r="80" spans="1:43" ht="12" customHeight="1" x14ac:dyDescent="0.3">
      <c r="A80" s="19"/>
      <c r="B80" s="19" t="s">
        <v>89</v>
      </c>
      <c r="C80" s="6" t="s">
        <v>108</v>
      </c>
      <c r="D80" s="6" t="s">
        <v>112</v>
      </c>
      <c r="E80" s="20" t="s">
        <v>129</v>
      </c>
      <c r="F80" s="20" t="s">
        <v>114</v>
      </c>
      <c r="G80" s="30">
        <v>2683.7842754970629</v>
      </c>
      <c r="H80" s="30">
        <v>7520.3342979199515</v>
      </c>
      <c r="I80" s="22">
        <v>28.591532730000001</v>
      </c>
      <c r="J80" s="22">
        <v>24.349656299999999</v>
      </c>
      <c r="K80" s="22">
        <v>0.35687034228169096</v>
      </c>
      <c r="L80" s="22">
        <v>8.4363356899999999</v>
      </c>
      <c r="M80" s="22">
        <v>7.6735750679999999</v>
      </c>
      <c r="N80" s="22">
        <v>31.143887400000001</v>
      </c>
      <c r="O80" s="22">
        <v>145.25944126666667</v>
      </c>
      <c r="P80" s="22">
        <v>8.9721674139999994</v>
      </c>
      <c r="Q80" s="6"/>
      <c r="R80" s="6">
        <v>10.64141928125</v>
      </c>
      <c r="S80" s="6">
        <v>16.94251384375</v>
      </c>
      <c r="T80" s="6">
        <v>0.38160421247822313</v>
      </c>
      <c r="U80" s="6">
        <v>45.6842626820943</v>
      </c>
      <c r="V80" s="30">
        <v>16.8526759736</v>
      </c>
      <c r="W80" s="30">
        <v>2</v>
      </c>
      <c r="X80" s="30">
        <v>4.1707268707717307E-2</v>
      </c>
      <c r="Y80">
        <v>-1.0078657108093387</v>
      </c>
      <c r="Z80">
        <v>-1.2935420876948698</v>
      </c>
      <c r="AA80">
        <v>90.228796359790977</v>
      </c>
      <c r="AB80">
        <v>8.1609615817751183E-2</v>
      </c>
      <c r="AC80">
        <v>0.19028244000665126</v>
      </c>
      <c r="AD80">
        <v>1.8055666666666668E-2</v>
      </c>
      <c r="AE80">
        <v>0.28525350000000005</v>
      </c>
      <c r="AF80" s="34">
        <v>0.64745390855335083</v>
      </c>
      <c r="AG80"/>
      <c r="AH80"/>
      <c r="AI80"/>
      <c r="AJ80">
        <v>4.3042190902109594</v>
      </c>
      <c r="AK80">
        <v>2.2612999999999998E-2</v>
      </c>
      <c r="AL80" s="34">
        <v>4.1971837402689323</v>
      </c>
      <c r="AO80" t="s">
        <v>260</v>
      </c>
      <c r="AP80">
        <v>1</v>
      </c>
      <c r="AQ80">
        <v>0</v>
      </c>
    </row>
    <row r="81" spans="1:43" ht="12" customHeight="1" x14ac:dyDescent="0.3">
      <c r="A81" s="19" t="s">
        <v>42</v>
      </c>
      <c r="B81" s="19" t="s">
        <v>52</v>
      </c>
      <c r="C81" s="6" t="s">
        <v>109</v>
      </c>
      <c r="D81" s="6" t="s">
        <v>111</v>
      </c>
      <c r="E81" s="20" t="s">
        <v>130</v>
      </c>
      <c r="F81" s="21" t="s">
        <v>117</v>
      </c>
      <c r="G81" s="23">
        <v>2544.2544441099662</v>
      </c>
      <c r="H81" s="23" t="s">
        <v>1</v>
      </c>
      <c r="I81" s="22">
        <v>33.764190309999996</v>
      </c>
      <c r="J81" s="22">
        <v>24.104169930000001</v>
      </c>
      <c r="K81" s="22">
        <v>0.21835576500313233</v>
      </c>
      <c r="L81" s="22">
        <v>12.424042269999999</v>
      </c>
      <c r="M81" s="22">
        <v>11.24257886</v>
      </c>
      <c r="N81" s="22">
        <v>63.177557829999998</v>
      </c>
      <c r="O81" s="22">
        <v>213.38107912480001</v>
      </c>
      <c r="P81" s="23">
        <v>10.763419131909377</v>
      </c>
      <c r="Q81" s="31">
        <v>276.93346842283017</v>
      </c>
      <c r="R81" s="6">
        <v>13.188100194999999</v>
      </c>
      <c r="S81" s="6">
        <v>17.2487846332</v>
      </c>
      <c r="T81" s="6">
        <v>0.31033272931641293</v>
      </c>
      <c r="U81" s="6">
        <v>98.608209107587726</v>
      </c>
      <c r="V81" s="32">
        <v>0</v>
      </c>
      <c r="W81" s="32">
        <v>0</v>
      </c>
      <c r="X81" s="30">
        <v>2.4567903804975762E-2</v>
      </c>
      <c r="AG81"/>
      <c r="AH81"/>
      <c r="AI81"/>
      <c r="AJ81">
        <v>4.0506127633599922</v>
      </c>
      <c r="AK81"/>
      <c r="AL81" s="35">
        <v>4.0506127633599922</v>
      </c>
      <c r="AO81" s="40" t="s">
        <v>353</v>
      </c>
      <c r="AP81">
        <v>1</v>
      </c>
      <c r="AQ81">
        <v>1</v>
      </c>
    </row>
    <row r="82" spans="1:43" ht="12" customHeight="1" x14ac:dyDescent="0.3">
      <c r="A82" s="19"/>
      <c r="B82" s="19" t="s">
        <v>53</v>
      </c>
      <c r="C82" s="6" t="s">
        <v>3</v>
      </c>
      <c r="D82" s="6" t="s">
        <v>111</v>
      </c>
      <c r="E82" s="20" t="s">
        <v>130</v>
      </c>
      <c r="F82" s="21" t="s">
        <v>4</v>
      </c>
      <c r="G82" s="23">
        <v>3720.1297020109537</v>
      </c>
      <c r="H82" s="23" t="s">
        <v>1</v>
      </c>
      <c r="I82" s="22">
        <v>74.754021800000004</v>
      </c>
      <c r="J82" s="22">
        <v>15.856713060000001</v>
      </c>
      <c r="K82" s="22">
        <v>0.26952078341187324</v>
      </c>
      <c r="L82" s="22">
        <v>34.79547522</v>
      </c>
      <c r="M82" s="22">
        <v>12.804521510000001</v>
      </c>
      <c r="N82" s="22">
        <v>151.16921099999999</v>
      </c>
      <c r="O82" s="22">
        <v>250.03451554739996</v>
      </c>
      <c r="P82" s="23">
        <v>18.228238977379842</v>
      </c>
      <c r="Q82" s="31">
        <v>401.89125295508279</v>
      </c>
      <c r="R82" s="6">
        <v>9.5269773220000005</v>
      </c>
      <c r="S82" s="6">
        <v>19.669507257599999</v>
      </c>
      <c r="T82" s="6">
        <v>0.30385938839392052</v>
      </c>
      <c r="U82" s="6">
        <v>155.88069039311972</v>
      </c>
      <c r="V82" s="32">
        <v>0</v>
      </c>
      <c r="W82" s="32">
        <v>0</v>
      </c>
      <c r="X82" s="30">
        <v>4.681066091926888E-2</v>
      </c>
      <c r="AG82"/>
      <c r="AH82"/>
      <c r="AI82"/>
      <c r="AO82" t="s">
        <v>261</v>
      </c>
      <c r="AP82">
        <v>2</v>
      </c>
      <c r="AQ82">
        <v>2</v>
      </c>
    </row>
    <row r="83" spans="1:43" ht="12" customHeight="1" x14ac:dyDescent="0.3">
      <c r="A83" s="19"/>
      <c r="B83" s="19" t="s">
        <v>54</v>
      </c>
      <c r="C83" s="6" t="s">
        <v>109</v>
      </c>
      <c r="D83" s="6" t="s">
        <v>111</v>
      </c>
      <c r="E83" s="20" t="s">
        <v>130</v>
      </c>
      <c r="F83" s="21" t="s">
        <v>117</v>
      </c>
      <c r="G83" s="23">
        <v>2802.0240521213454</v>
      </c>
      <c r="H83" s="23" t="s">
        <v>1</v>
      </c>
      <c r="I83" s="22">
        <v>47.698794329999998</v>
      </c>
      <c r="J83" s="22">
        <v>18.907571839999999</v>
      </c>
      <c r="K83" s="22">
        <v>0.24424782477365156</v>
      </c>
      <c r="L83" s="22">
        <v>21.201698879999999</v>
      </c>
      <c r="M83" s="22">
        <v>17.67219961</v>
      </c>
      <c r="N83" s="22">
        <v>91.818916830000006</v>
      </c>
      <c r="O83" s="22">
        <v>235.54848925571423</v>
      </c>
      <c r="P83" s="23">
        <v>15.506568939599909</v>
      </c>
      <c r="Q83" s="31">
        <v>286.78374423055283</v>
      </c>
      <c r="R83" s="6">
        <v>11.56174410657143</v>
      </c>
      <c r="S83" s="6">
        <v>18.198714318142859</v>
      </c>
      <c r="T83" s="6">
        <v>0.20917456985239036</v>
      </c>
      <c r="U83" s="6">
        <v>96.397630091933053</v>
      </c>
      <c r="V83" s="32">
        <v>0</v>
      </c>
      <c r="W83" s="32">
        <v>0</v>
      </c>
      <c r="X83" s="30">
        <v>6.172125792204404E-2</v>
      </c>
      <c r="AG83"/>
      <c r="AH83"/>
      <c r="AI83"/>
      <c r="AJ83">
        <v>5.649899341283823</v>
      </c>
      <c r="AK83"/>
      <c r="AL83" s="35">
        <v>5.649899341283823</v>
      </c>
      <c r="AO83" s="40" t="s">
        <v>354</v>
      </c>
      <c r="AP83">
        <v>1</v>
      </c>
      <c r="AQ83">
        <v>0</v>
      </c>
    </row>
    <row r="84" spans="1:43" ht="12" customHeight="1" x14ac:dyDescent="0.3">
      <c r="A84" s="19"/>
      <c r="B84" s="19" t="s">
        <v>55</v>
      </c>
      <c r="C84" s="6" t="s">
        <v>108</v>
      </c>
      <c r="D84" s="6" t="s">
        <v>111</v>
      </c>
      <c r="E84" s="20" t="s">
        <v>130</v>
      </c>
      <c r="F84" s="21" t="s">
        <v>116</v>
      </c>
      <c r="G84" s="30">
        <v>5216.1549994604457</v>
      </c>
      <c r="H84" s="23" t="s">
        <v>1</v>
      </c>
      <c r="I84" s="22">
        <v>77.34635188</v>
      </c>
      <c r="J84" s="22">
        <v>21.925142229999999</v>
      </c>
      <c r="K84" s="22">
        <v>0.20061509602922747</v>
      </c>
      <c r="L84" s="22">
        <v>14.954908039999999</v>
      </c>
      <c r="M84" s="22">
        <v>13.505425069999999</v>
      </c>
      <c r="N84" s="22">
        <v>80.989016989999996</v>
      </c>
      <c r="O84" s="22">
        <v>250.03451554739996</v>
      </c>
      <c r="P84" s="23">
        <v>12.258577895667024</v>
      </c>
      <c r="Q84" s="31">
        <v>106.66441517505348</v>
      </c>
      <c r="R84" s="6">
        <v>9.8384474462</v>
      </c>
      <c r="S84" s="6">
        <v>16.1824936744</v>
      </c>
      <c r="T84" s="6">
        <v>0.35661014966369881</v>
      </c>
      <c r="U84" s="6">
        <v>105.13305123179168</v>
      </c>
      <c r="V84" s="32">
        <v>0</v>
      </c>
      <c r="W84" s="32">
        <v>0</v>
      </c>
      <c r="X84" s="30">
        <v>4.5360169133201525E-2</v>
      </c>
      <c r="AG84"/>
      <c r="AH84"/>
      <c r="AI84"/>
      <c r="AJ84">
        <v>5.2044973279125442</v>
      </c>
      <c r="AK84"/>
      <c r="AL84" s="35">
        <v>4.8499022057641037</v>
      </c>
      <c r="AO84" s="40" t="s">
        <v>355</v>
      </c>
      <c r="AP84">
        <v>1</v>
      </c>
      <c r="AQ84">
        <v>1</v>
      </c>
    </row>
    <row r="85" spans="1:43" ht="12" customHeight="1" x14ac:dyDescent="0.3">
      <c r="A85" s="19" t="s">
        <v>5</v>
      </c>
      <c r="B85" s="19" t="s">
        <v>56</v>
      </c>
      <c r="C85" s="6" t="s">
        <v>108</v>
      </c>
      <c r="D85" s="6" t="s">
        <v>112</v>
      </c>
      <c r="E85" s="20" t="s">
        <v>129</v>
      </c>
      <c r="F85" s="20" t="s">
        <v>114</v>
      </c>
      <c r="G85" s="30">
        <v>5336.7368010881492</v>
      </c>
      <c r="H85" s="30">
        <v>24870.99183733364</v>
      </c>
      <c r="I85" s="22">
        <v>44.398741489999999</v>
      </c>
      <c r="J85" s="22">
        <v>31.962125780000001</v>
      </c>
      <c r="K85" s="22">
        <v>0.2145767581499074</v>
      </c>
      <c r="L85" s="22">
        <v>8.8049809210000003</v>
      </c>
      <c r="M85" s="22">
        <v>6.6956061570000003</v>
      </c>
      <c r="N85" s="22">
        <v>43.92134471</v>
      </c>
      <c r="O85" s="22">
        <v>177.31077413333335</v>
      </c>
      <c r="P85" s="22">
        <v>12.986459052500001</v>
      </c>
      <c r="Q85" s="6"/>
      <c r="R85" s="6">
        <v>10.337900142857142</v>
      </c>
      <c r="S85" s="6">
        <v>10.987768857142859</v>
      </c>
      <c r="T85" s="6">
        <v>0.2495370590574085</v>
      </c>
      <c r="U85" s="6" t="s">
        <v>141</v>
      </c>
      <c r="V85" s="32">
        <v>13.461519697875001</v>
      </c>
      <c r="W85" s="32">
        <v>2.4</v>
      </c>
      <c r="X85" s="30">
        <v>5.4291126179248556E-2</v>
      </c>
      <c r="AO85" t="s">
        <v>262</v>
      </c>
      <c r="AP85">
        <v>1</v>
      </c>
      <c r="AQ85">
        <v>0</v>
      </c>
    </row>
    <row r="86" spans="1:43" ht="12" customHeight="1" x14ac:dyDescent="0.3">
      <c r="A86" s="19" t="s">
        <v>6</v>
      </c>
      <c r="B86" s="19" t="s">
        <v>99</v>
      </c>
      <c r="C86" s="6" t="s">
        <v>118</v>
      </c>
      <c r="D86" s="6" t="s">
        <v>111</v>
      </c>
      <c r="E86" s="20" t="s">
        <v>129</v>
      </c>
      <c r="F86" s="21" t="s">
        <v>11</v>
      </c>
      <c r="G86" s="30">
        <v>3044.1981205557177</v>
      </c>
      <c r="H86" s="30">
        <v>11143.104329568265</v>
      </c>
      <c r="I86" s="22">
        <v>20.189599999999999</v>
      </c>
      <c r="J86" s="22">
        <v>30.796399999999998</v>
      </c>
      <c r="K86" s="22">
        <v>0.27319120694259891</v>
      </c>
      <c r="L86" s="22">
        <v>5.4098941949999997</v>
      </c>
      <c r="M86" s="22">
        <v>11.29832966</v>
      </c>
      <c r="N86" s="22">
        <v>21.116922129999999</v>
      </c>
      <c r="O86" s="22">
        <v>207.3214117862</v>
      </c>
      <c r="P86" s="23">
        <v>8.5930950210531627</v>
      </c>
      <c r="Q86" s="31">
        <v>129.99606131321565</v>
      </c>
      <c r="R86" s="6">
        <v>9.5117422444000006</v>
      </c>
      <c r="S86" s="6">
        <v>14.578424866800001</v>
      </c>
      <c r="T86" s="6">
        <v>0.53874551243989843</v>
      </c>
      <c r="U86" s="6" t="s">
        <v>141</v>
      </c>
      <c r="V86" s="32">
        <v>6.33805</v>
      </c>
      <c r="W86" s="32">
        <v>2</v>
      </c>
      <c r="X86" s="30">
        <v>1.8561474634359729E-2</v>
      </c>
      <c r="AJ86">
        <v>3.2583171364683552</v>
      </c>
      <c r="AK86"/>
      <c r="AL86" s="35">
        <v>2.9411099168360657</v>
      </c>
      <c r="AO86" t="s">
        <v>263</v>
      </c>
      <c r="AP86">
        <v>1</v>
      </c>
      <c r="AQ86">
        <v>1</v>
      </c>
    </row>
    <row r="87" spans="1:43" ht="12" customHeight="1" x14ac:dyDescent="0.3">
      <c r="A87" s="24"/>
      <c r="B87" s="25" t="s">
        <v>35</v>
      </c>
      <c r="C87" s="24" t="s">
        <v>108</v>
      </c>
      <c r="D87" s="24" t="s">
        <v>7</v>
      </c>
      <c r="E87" s="26" t="s">
        <v>130</v>
      </c>
      <c r="F87" s="26" t="s">
        <v>116</v>
      </c>
      <c r="G87" s="30">
        <v>3712.1491237286828</v>
      </c>
      <c r="H87" s="27" t="s">
        <v>1</v>
      </c>
      <c r="I87" s="28">
        <v>45.603223149999998</v>
      </c>
      <c r="J87" s="28">
        <v>25.655071880000001</v>
      </c>
      <c r="K87" s="28">
        <v>0.18391211268913801</v>
      </c>
      <c r="L87" s="28">
        <v>7.3890977690000001</v>
      </c>
      <c r="M87" s="28">
        <v>18.59883451</v>
      </c>
      <c r="N87" s="28">
        <v>41.458814910000001</v>
      </c>
      <c r="O87" s="28">
        <v>152.74130859999997</v>
      </c>
      <c r="P87" s="28">
        <v>12.812819602499999</v>
      </c>
      <c r="Q87" s="31">
        <v>144.5645854259036</v>
      </c>
      <c r="R87" s="6">
        <v>13.6101805826</v>
      </c>
      <c r="S87" s="6">
        <v>12.231324413799999</v>
      </c>
      <c r="T87" s="6">
        <v>0.36698990892498928</v>
      </c>
      <c r="U87" s="6" t="s">
        <v>141</v>
      </c>
      <c r="V87" s="33"/>
      <c r="W87" s="33"/>
      <c r="X87" s="30">
        <v>1.4613492640391681E-2</v>
      </c>
      <c r="AJ87">
        <v>5.1563950858291561</v>
      </c>
      <c r="AK87"/>
      <c r="AL87" s="35">
        <v>4.839215990197407</v>
      </c>
      <c r="AO87" s="40" t="s">
        <v>356</v>
      </c>
      <c r="AP87">
        <v>1</v>
      </c>
      <c r="AQ87">
        <v>0</v>
      </c>
    </row>
    <row r="88" spans="1:43" ht="12" customHeight="1" x14ac:dyDescent="0.3">
      <c r="A88" s="5"/>
      <c r="B88" s="5"/>
      <c r="C88" s="1"/>
      <c r="I88" s="2"/>
      <c r="AO88" t="s">
        <v>264</v>
      </c>
      <c r="AP88">
        <v>1</v>
      </c>
      <c r="AQ88">
        <v>0</v>
      </c>
    </row>
    <row r="89" spans="1:43" ht="12" customHeight="1" x14ac:dyDescent="0.3">
      <c r="B89" s="5"/>
      <c r="C89" s="1"/>
      <c r="I89" s="2"/>
      <c r="AO89" t="s">
        <v>265</v>
      </c>
      <c r="AP89">
        <v>1</v>
      </c>
      <c r="AQ89">
        <v>1</v>
      </c>
    </row>
    <row r="90" spans="1:43" ht="12" customHeight="1" x14ac:dyDescent="0.3">
      <c r="B90" s="5"/>
      <c r="C90" s="1"/>
      <c r="D90" s="20" t="s">
        <v>294</v>
      </c>
      <c r="I90" s="2"/>
      <c r="AO90" t="s">
        <v>266</v>
      </c>
      <c r="AP90">
        <v>1</v>
      </c>
      <c r="AQ90">
        <v>0</v>
      </c>
    </row>
    <row r="91" spans="1:43" ht="12" customHeight="1" x14ac:dyDescent="0.3">
      <c r="B91" s="5"/>
      <c r="C91" s="1"/>
      <c r="I91" s="2"/>
      <c r="AO91" s="40" t="s">
        <v>357</v>
      </c>
      <c r="AP91">
        <v>1</v>
      </c>
      <c r="AQ91">
        <v>1</v>
      </c>
    </row>
    <row r="92" spans="1:43" ht="12" customHeight="1" x14ac:dyDescent="0.3">
      <c r="B92" s="5"/>
      <c r="C92" s="1"/>
      <c r="I92" s="2"/>
      <c r="AO92" s="40" t="s">
        <v>358</v>
      </c>
      <c r="AP92">
        <v>1</v>
      </c>
      <c r="AQ92">
        <v>0</v>
      </c>
    </row>
    <row r="93" spans="1:43" ht="12" customHeight="1" x14ac:dyDescent="0.3">
      <c r="B93" s="5"/>
      <c r="C93" s="1"/>
      <c r="I93" s="2"/>
      <c r="AO93" t="s">
        <v>267</v>
      </c>
      <c r="AP93">
        <v>1</v>
      </c>
      <c r="AQ93">
        <v>1</v>
      </c>
    </row>
    <row r="94" spans="1:43" ht="12" customHeight="1" x14ac:dyDescent="0.3">
      <c r="B94" s="5"/>
      <c r="C94" s="1"/>
      <c r="I94" s="2"/>
      <c r="AO94" t="s">
        <v>268</v>
      </c>
      <c r="AP94">
        <v>2</v>
      </c>
      <c r="AQ94">
        <v>2</v>
      </c>
    </row>
    <row r="95" spans="1:43" ht="12" customHeight="1" x14ac:dyDescent="0.3">
      <c r="B95" s="5"/>
      <c r="C95" s="1"/>
      <c r="F95" s="3" t="s">
        <v>133</v>
      </c>
      <c r="I95" s="2"/>
      <c r="AO95" t="s">
        <v>269</v>
      </c>
      <c r="AP95">
        <v>1</v>
      </c>
      <c r="AQ95">
        <v>0</v>
      </c>
    </row>
    <row r="96" spans="1:43" ht="12" customHeight="1" x14ac:dyDescent="0.3">
      <c r="B96" s="5"/>
      <c r="C96" s="1"/>
      <c r="I96" s="2"/>
      <c r="AO96" t="s">
        <v>270</v>
      </c>
      <c r="AP96">
        <v>1</v>
      </c>
      <c r="AQ96">
        <v>0</v>
      </c>
    </row>
    <row r="97" spans="2:43" ht="12" customHeight="1" x14ac:dyDescent="0.3">
      <c r="B97" s="5"/>
      <c r="C97" s="1"/>
      <c r="I97" s="2"/>
      <c r="AO97" t="s">
        <v>271</v>
      </c>
      <c r="AP97">
        <v>1</v>
      </c>
      <c r="AQ97">
        <v>0</v>
      </c>
    </row>
    <row r="98" spans="2:43" ht="12" customHeight="1" x14ac:dyDescent="0.3">
      <c r="B98" s="5"/>
      <c r="C98" s="1"/>
      <c r="I98" s="2"/>
      <c r="AO98" t="s">
        <v>272</v>
      </c>
      <c r="AP98">
        <v>1</v>
      </c>
      <c r="AQ98">
        <v>1</v>
      </c>
    </row>
    <row r="99" spans="2:43" ht="12" customHeight="1" x14ac:dyDescent="0.3">
      <c r="B99" s="36" t="s">
        <v>179</v>
      </c>
      <c r="C99" s="1"/>
      <c r="I99" s="2"/>
      <c r="AO99" s="40" t="s">
        <v>359</v>
      </c>
      <c r="AP99">
        <v>2</v>
      </c>
      <c r="AQ99">
        <v>2</v>
      </c>
    </row>
    <row r="100" spans="2:43" ht="12" customHeight="1" x14ac:dyDescent="0.3">
      <c r="B100" s="36" t="s">
        <v>180</v>
      </c>
      <c r="C100" s="1"/>
      <c r="I100" s="2"/>
      <c r="AO100" s="40" t="s">
        <v>360</v>
      </c>
      <c r="AP100">
        <v>1</v>
      </c>
      <c r="AQ100">
        <v>1</v>
      </c>
    </row>
    <row r="101" spans="2:43" ht="12" customHeight="1" x14ac:dyDescent="0.3">
      <c r="B101" s="36" t="s">
        <v>181</v>
      </c>
      <c r="C101" s="1"/>
      <c r="I101" s="2"/>
      <c r="AO101" t="s">
        <v>274</v>
      </c>
      <c r="AP101">
        <v>2</v>
      </c>
      <c r="AQ101">
        <v>2</v>
      </c>
    </row>
    <row r="102" spans="2:43" ht="12" customHeight="1" x14ac:dyDescent="0.3">
      <c r="B102" s="36" t="s">
        <v>182</v>
      </c>
      <c r="C102" s="1"/>
      <c r="I102" s="2"/>
      <c r="AO102" s="40" t="s">
        <v>361</v>
      </c>
      <c r="AP102">
        <v>2</v>
      </c>
      <c r="AQ102">
        <v>2</v>
      </c>
    </row>
    <row r="103" spans="2:43" ht="12" customHeight="1" x14ac:dyDescent="0.3">
      <c r="B103" s="36" t="s">
        <v>183</v>
      </c>
      <c r="C103" s="1"/>
      <c r="I103" s="2"/>
      <c r="AO103" t="s">
        <v>273</v>
      </c>
      <c r="AP103">
        <v>1</v>
      </c>
      <c r="AQ103">
        <v>1</v>
      </c>
    </row>
    <row r="104" spans="2:43" ht="12" customHeight="1" x14ac:dyDescent="0.3">
      <c r="B104" s="36" t="s">
        <v>184</v>
      </c>
      <c r="C104" s="1"/>
      <c r="I104" s="2"/>
      <c r="AO104" s="40" t="s">
        <v>362</v>
      </c>
      <c r="AP104">
        <v>1</v>
      </c>
      <c r="AQ104">
        <v>1</v>
      </c>
    </row>
    <row r="105" spans="2:43" ht="12" customHeight="1" x14ac:dyDescent="0.3">
      <c r="B105" s="36" t="s">
        <v>185</v>
      </c>
      <c r="C105" s="1"/>
      <c r="I105" s="2"/>
      <c r="AO105" t="s">
        <v>275</v>
      </c>
      <c r="AP105">
        <v>2</v>
      </c>
      <c r="AQ105">
        <v>2</v>
      </c>
    </row>
    <row r="106" spans="2:43" ht="12" customHeight="1" x14ac:dyDescent="0.3">
      <c r="B106" s="36" t="s">
        <v>186</v>
      </c>
      <c r="C106" s="1"/>
      <c r="I106" s="2"/>
      <c r="AO106" s="40" t="s">
        <v>363</v>
      </c>
      <c r="AP106">
        <v>2</v>
      </c>
      <c r="AQ106">
        <v>3</v>
      </c>
    </row>
    <row r="107" spans="2:43" ht="12" customHeight="1" x14ac:dyDescent="0.3">
      <c r="B107" s="36" t="s">
        <v>187</v>
      </c>
      <c r="C107" s="1"/>
      <c r="I107" s="2"/>
      <c r="AO107" t="s">
        <v>276</v>
      </c>
      <c r="AP107">
        <v>1</v>
      </c>
      <c r="AQ107">
        <v>1</v>
      </c>
    </row>
    <row r="108" spans="2:43" ht="12" customHeight="1" x14ac:dyDescent="0.3">
      <c r="B108" s="36" t="s">
        <v>188</v>
      </c>
      <c r="C108" s="1"/>
      <c r="I108" s="2"/>
      <c r="AO108" t="s">
        <v>277</v>
      </c>
      <c r="AP108">
        <v>1</v>
      </c>
      <c r="AQ108">
        <v>1</v>
      </c>
    </row>
    <row r="109" spans="2:43" ht="12" customHeight="1" x14ac:dyDescent="0.3">
      <c r="B109" s="36" t="s">
        <v>189</v>
      </c>
      <c r="C109" s="1"/>
      <c r="I109" s="2"/>
      <c r="AO109" t="s">
        <v>278</v>
      </c>
      <c r="AP109">
        <v>1</v>
      </c>
      <c r="AQ109">
        <v>1</v>
      </c>
    </row>
    <row r="110" spans="2:43" ht="12" customHeight="1" x14ac:dyDescent="0.3">
      <c r="B110" s="36" t="s">
        <v>190</v>
      </c>
      <c r="C110" s="1"/>
      <c r="I110" s="2"/>
      <c r="AO110" t="s">
        <v>293</v>
      </c>
      <c r="AP110">
        <v>1</v>
      </c>
      <c r="AQ110">
        <v>0</v>
      </c>
    </row>
    <row r="111" spans="2:43" ht="12" customHeight="1" x14ac:dyDescent="0.3">
      <c r="B111" s="36" t="s">
        <v>191</v>
      </c>
      <c r="C111" s="1"/>
      <c r="I111" s="2"/>
      <c r="AO111" t="s">
        <v>279</v>
      </c>
      <c r="AP111">
        <v>1</v>
      </c>
      <c r="AQ111">
        <v>1</v>
      </c>
    </row>
    <row r="112" spans="2:43" ht="12" customHeight="1" x14ac:dyDescent="0.3">
      <c r="B112" s="36" t="s">
        <v>192</v>
      </c>
      <c r="C112" s="1"/>
      <c r="I112" s="2"/>
      <c r="AO112" t="s">
        <v>280</v>
      </c>
      <c r="AP112">
        <v>2</v>
      </c>
      <c r="AQ112">
        <v>2</v>
      </c>
    </row>
    <row r="113" spans="2:43" ht="12" customHeight="1" x14ac:dyDescent="0.3">
      <c r="B113" s="36" t="s">
        <v>193</v>
      </c>
      <c r="C113" s="1"/>
      <c r="I113" s="2"/>
      <c r="AO113" t="s">
        <v>281</v>
      </c>
      <c r="AP113">
        <v>1</v>
      </c>
      <c r="AQ113">
        <v>1</v>
      </c>
    </row>
    <row r="114" spans="2:43" ht="12" customHeight="1" x14ac:dyDescent="0.3">
      <c r="B114" s="36" t="s">
        <v>194</v>
      </c>
      <c r="C114" s="1"/>
      <c r="I114" s="2"/>
      <c r="AO114" t="s">
        <v>282</v>
      </c>
      <c r="AP114">
        <v>2</v>
      </c>
      <c r="AQ114">
        <v>3</v>
      </c>
    </row>
    <row r="115" spans="2:43" ht="12" customHeight="1" x14ac:dyDescent="0.3">
      <c r="B115" s="36" t="s">
        <v>195</v>
      </c>
      <c r="C115" s="1"/>
      <c r="I115" s="2"/>
    </row>
    <row r="116" spans="2:43" ht="12" customHeight="1" x14ac:dyDescent="0.3">
      <c r="B116" s="36" t="s">
        <v>196</v>
      </c>
      <c r="C116" s="1"/>
      <c r="I116" s="2"/>
    </row>
    <row r="117" spans="2:43" ht="12" customHeight="1" x14ac:dyDescent="0.3">
      <c r="B117" s="36" t="s">
        <v>197</v>
      </c>
      <c r="C117" s="1"/>
      <c r="I117" s="2"/>
    </row>
    <row r="118" spans="2:43" ht="12" customHeight="1" x14ac:dyDescent="0.3">
      <c r="B118" s="36" t="s">
        <v>198</v>
      </c>
      <c r="C118" s="1"/>
      <c r="I118" s="2"/>
    </row>
    <row r="119" spans="2:43" ht="12" customHeight="1" x14ac:dyDescent="0.3">
      <c r="B119" s="36" t="s">
        <v>199</v>
      </c>
      <c r="C119" s="1"/>
      <c r="I119" s="2"/>
    </row>
    <row r="120" spans="2:43" ht="12" customHeight="1" x14ac:dyDescent="0.3">
      <c r="B120" s="36" t="s">
        <v>200</v>
      </c>
    </row>
    <row r="121" spans="2:43" ht="12" customHeight="1" x14ac:dyDescent="0.3">
      <c r="B121" s="36" t="s">
        <v>201</v>
      </c>
    </row>
    <row r="122" spans="2:43" ht="12" customHeight="1" x14ac:dyDescent="0.3">
      <c r="B122" s="36" t="s">
        <v>202</v>
      </c>
    </row>
    <row r="123" spans="2:43" ht="12" customHeight="1" x14ac:dyDescent="0.3">
      <c r="B123" s="36" t="s">
        <v>203</v>
      </c>
    </row>
    <row r="124" spans="2:43" ht="12" customHeight="1" x14ac:dyDescent="0.3">
      <c r="B124" s="36" t="s">
        <v>204</v>
      </c>
    </row>
    <row r="125" spans="2:43" ht="12" customHeight="1" x14ac:dyDescent="0.3">
      <c r="B125" s="36" t="s">
        <v>205</v>
      </c>
    </row>
    <row r="126" spans="2:43" ht="12" customHeight="1" x14ac:dyDescent="0.3">
      <c r="B126" s="36" t="s">
        <v>206</v>
      </c>
    </row>
    <row r="127" spans="2:43" ht="12" customHeight="1" x14ac:dyDescent="0.3">
      <c r="B127" s="36" t="s">
        <v>207</v>
      </c>
    </row>
    <row r="128" spans="2:43" ht="12" customHeight="1" x14ac:dyDescent="0.3">
      <c r="B128" s="36" t="s">
        <v>208</v>
      </c>
    </row>
    <row r="129" spans="2:2" ht="12" customHeight="1" x14ac:dyDescent="0.3">
      <c r="B129" s="36" t="s">
        <v>209</v>
      </c>
    </row>
    <row r="130" spans="2:2" ht="12" customHeight="1" x14ac:dyDescent="0.3">
      <c r="B130" s="36" t="s">
        <v>210</v>
      </c>
    </row>
    <row r="131" spans="2:2" ht="12" customHeight="1" x14ac:dyDescent="0.3">
      <c r="B131" s="36" t="s">
        <v>211</v>
      </c>
    </row>
    <row r="132" spans="2:2" ht="12" customHeight="1" x14ac:dyDescent="0.3">
      <c r="B132" s="37" t="s">
        <v>212</v>
      </c>
    </row>
    <row r="133" spans="2:2" ht="12" customHeight="1" x14ac:dyDescent="0.3">
      <c r="B133" s="36"/>
    </row>
    <row r="134" spans="2:2" ht="12" customHeight="1" x14ac:dyDescent="0.3">
      <c r="B134" s="36"/>
    </row>
    <row r="135" spans="2:2" ht="12" customHeight="1" x14ac:dyDescent="0.3">
      <c r="B135" s="36"/>
    </row>
    <row r="136" spans="2:2" ht="12" customHeight="1" x14ac:dyDescent="0.3">
      <c r="B136" s="36"/>
    </row>
    <row r="137" spans="2:2" ht="12" customHeight="1" x14ac:dyDescent="0.3">
      <c r="B137" s="36"/>
    </row>
    <row r="138" spans="2:2" ht="12" customHeight="1" x14ac:dyDescent="0.3">
      <c r="B138" s="36"/>
    </row>
    <row r="139" spans="2:2" ht="12" customHeight="1" x14ac:dyDescent="0.3">
      <c r="B139" s="36"/>
    </row>
    <row r="140" spans="2:2" ht="12" customHeight="1" x14ac:dyDescent="0.3">
      <c r="B140" s="36"/>
    </row>
    <row r="141" spans="2:2" ht="12" customHeight="1" x14ac:dyDescent="0.3">
      <c r="B141" s="36"/>
    </row>
    <row r="142" spans="2:2" ht="12" customHeight="1" x14ac:dyDescent="0.3">
      <c r="B142" s="36"/>
    </row>
    <row r="143" spans="2:2" ht="12" customHeight="1" x14ac:dyDescent="0.3">
      <c r="B143" s="36"/>
    </row>
    <row r="144" spans="2:2" ht="12" customHeight="1" x14ac:dyDescent="0.3">
      <c r="B144" s="36"/>
    </row>
    <row r="145" spans="2:2" ht="12" customHeight="1" x14ac:dyDescent="0.3">
      <c r="B145" s="36"/>
    </row>
    <row r="146" spans="2:2" ht="12" customHeight="1" x14ac:dyDescent="0.3">
      <c r="B146" s="36"/>
    </row>
    <row r="147" spans="2:2" ht="12" customHeight="1" x14ac:dyDescent="0.3">
      <c r="B147" s="36"/>
    </row>
    <row r="148" spans="2:2" ht="12" customHeight="1" x14ac:dyDescent="0.3">
      <c r="B148" s="36"/>
    </row>
    <row r="149" spans="2:2" ht="12" customHeight="1" x14ac:dyDescent="0.3">
      <c r="B149" s="36"/>
    </row>
    <row r="150" spans="2:2" ht="12" customHeight="1" x14ac:dyDescent="0.3">
      <c r="B150" s="36"/>
    </row>
    <row r="151" spans="2:2" ht="12" customHeight="1" x14ac:dyDescent="0.3">
      <c r="B151" s="36"/>
    </row>
    <row r="152" spans="2:2" ht="12" customHeight="1" x14ac:dyDescent="0.3">
      <c r="B152" s="36"/>
    </row>
    <row r="153" spans="2:2" ht="12" customHeight="1" x14ac:dyDescent="0.3">
      <c r="B153" s="36"/>
    </row>
    <row r="154" spans="2:2" ht="12" customHeight="1" x14ac:dyDescent="0.3">
      <c r="B154" s="36"/>
    </row>
    <row r="155" spans="2:2" ht="12" customHeight="1" x14ac:dyDescent="0.3">
      <c r="B155" s="36"/>
    </row>
    <row r="156" spans="2:2" ht="12" customHeight="1" x14ac:dyDescent="0.3">
      <c r="B156" s="36"/>
    </row>
    <row r="157" spans="2:2" ht="12" customHeight="1" x14ac:dyDescent="0.3">
      <c r="B157" s="36"/>
    </row>
    <row r="158" spans="2:2" ht="12" customHeight="1" x14ac:dyDescent="0.3">
      <c r="B158" s="36"/>
    </row>
    <row r="159" spans="2:2" ht="12" customHeight="1" x14ac:dyDescent="0.3">
      <c r="B159" s="36"/>
    </row>
    <row r="160" spans="2:2" ht="12" customHeight="1" x14ac:dyDescent="0.3">
      <c r="B160" s="36"/>
    </row>
    <row r="161" spans="2:2" ht="12" customHeight="1" x14ac:dyDescent="0.3">
      <c r="B161" s="36"/>
    </row>
    <row r="162" spans="2:2" ht="12" customHeight="1" x14ac:dyDescent="0.3">
      <c r="B162" s="36"/>
    </row>
    <row r="163" spans="2:2" ht="12" customHeight="1" x14ac:dyDescent="0.3">
      <c r="B163" s="36"/>
    </row>
    <row r="164" spans="2:2" ht="12" customHeight="1" x14ac:dyDescent="0.3">
      <c r="B164" s="36"/>
    </row>
    <row r="165" spans="2:2" ht="12" customHeight="1" x14ac:dyDescent="0.3">
      <c r="B165" s="36"/>
    </row>
    <row r="166" spans="2:2" ht="12" customHeight="1" x14ac:dyDescent="0.3">
      <c r="B166" s="36"/>
    </row>
    <row r="167" spans="2:2" ht="12" customHeight="1" x14ac:dyDescent="0.3">
      <c r="B167" s="36"/>
    </row>
    <row r="168" spans="2:2" ht="12" customHeight="1" x14ac:dyDescent="0.3">
      <c r="B168" s="36"/>
    </row>
    <row r="169" spans="2:2" ht="12" customHeight="1" x14ac:dyDescent="0.3">
      <c r="B169" s="36"/>
    </row>
    <row r="170" spans="2:2" ht="12" customHeight="1" x14ac:dyDescent="0.3">
      <c r="B170" s="36"/>
    </row>
    <row r="171" spans="2:2" ht="12" customHeight="1" x14ac:dyDescent="0.3">
      <c r="B171" s="36"/>
    </row>
    <row r="172" spans="2:2" ht="12" customHeight="1" x14ac:dyDescent="0.3">
      <c r="B172" s="36"/>
    </row>
    <row r="173" spans="2:2" ht="12" customHeight="1" x14ac:dyDescent="0.3">
      <c r="B173" s="36"/>
    </row>
    <row r="174" spans="2:2" ht="12" customHeight="1" x14ac:dyDescent="0.3">
      <c r="B174" s="36"/>
    </row>
    <row r="175" spans="2:2" ht="12" customHeight="1" x14ac:dyDescent="0.3">
      <c r="B175" s="36"/>
    </row>
    <row r="176" spans="2:2" ht="12" customHeight="1" x14ac:dyDescent="0.3">
      <c r="B176" s="36"/>
    </row>
    <row r="177" spans="2:2" ht="12" customHeight="1" x14ac:dyDescent="0.3">
      <c r="B177" s="36"/>
    </row>
    <row r="178" spans="2:2" ht="12" customHeight="1" x14ac:dyDescent="0.3">
      <c r="B178" s="36"/>
    </row>
    <row r="179" spans="2:2" ht="12" customHeight="1" x14ac:dyDescent="0.3">
      <c r="B179" s="36"/>
    </row>
    <row r="180" spans="2:2" ht="12" customHeight="1" x14ac:dyDescent="0.3">
      <c r="B180" s="36"/>
    </row>
    <row r="181" spans="2:2" ht="12" customHeight="1" x14ac:dyDescent="0.3">
      <c r="B181" s="36"/>
    </row>
    <row r="182" spans="2:2" ht="12" customHeight="1" x14ac:dyDescent="0.3">
      <c r="B182" s="36"/>
    </row>
    <row r="183" spans="2:2" ht="12" customHeight="1" x14ac:dyDescent="0.3">
      <c r="B183" s="36"/>
    </row>
    <row r="184" spans="2:2" ht="12" customHeight="1" x14ac:dyDescent="0.3">
      <c r="B184" s="36"/>
    </row>
    <row r="185" spans="2:2" ht="12" customHeight="1" x14ac:dyDescent="0.3">
      <c r="B185" s="36"/>
    </row>
    <row r="186" spans="2:2" ht="12" customHeight="1" x14ac:dyDescent="0.3">
      <c r="B186" s="37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C657-4277-41CD-98B7-F7B3E82A6E21}">
  <dimension ref="A1:M32"/>
  <sheetViews>
    <sheetView zoomScale="39" zoomScaleNormal="150" workbookViewId="0">
      <selection activeCell="I42" sqref="I42"/>
    </sheetView>
  </sheetViews>
  <sheetFormatPr defaultRowHeight="14.4" x14ac:dyDescent="0.3"/>
  <cols>
    <col min="5" max="5" width="10" bestFit="1" customWidth="1"/>
    <col min="7" max="7" width="8.88671875" style="34"/>
    <col min="13" max="13" width="10" bestFit="1" customWidth="1"/>
  </cols>
  <sheetData>
    <row r="1" spans="1:13" x14ac:dyDescent="0.3">
      <c r="B1" t="s">
        <v>295</v>
      </c>
      <c r="C1" t="s">
        <v>296</v>
      </c>
      <c r="D1" t="s">
        <v>297</v>
      </c>
      <c r="E1" t="s">
        <v>298</v>
      </c>
      <c r="G1" s="34" t="s">
        <v>302</v>
      </c>
      <c r="I1" s="39">
        <v>18261108</v>
      </c>
      <c r="J1" s="39">
        <v>357012654</v>
      </c>
      <c r="L1" t="s">
        <v>297</v>
      </c>
      <c r="M1" t="s">
        <v>298</v>
      </c>
    </row>
    <row r="2" spans="1:13" x14ac:dyDescent="0.3">
      <c r="A2" s="34" t="s">
        <v>316</v>
      </c>
      <c r="B2">
        <v>3251.9349999999999</v>
      </c>
      <c r="C2">
        <v>3892.8809999999999</v>
      </c>
      <c r="D2">
        <v>4.83157836</v>
      </c>
      <c r="E2">
        <v>12930312.220000001</v>
      </c>
      <c r="G2" s="34">
        <f>C2/B2</f>
        <v>1.1970968054404532</v>
      </c>
    </row>
    <row r="3" spans="1:13" x14ac:dyDescent="0.3">
      <c r="A3" s="34" t="s">
        <v>317</v>
      </c>
      <c r="B3">
        <v>12217.02</v>
      </c>
      <c r="C3">
        <v>7999.42</v>
      </c>
      <c r="D3">
        <v>3.449567</v>
      </c>
      <c r="E3">
        <v>22216834.987</v>
      </c>
      <c r="G3" s="34">
        <f t="shared" ref="G3:G31" si="0">C3/B3</f>
        <v>0.65477669677220796</v>
      </c>
    </row>
    <row r="4" spans="1:13" x14ac:dyDescent="0.3">
      <c r="A4" t="s">
        <v>176</v>
      </c>
      <c r="B4">
        <v>4.8650390000000003</v>
      </c>
      <c r="C4">
        <v>6.0589019999999998</v>
      </c>
      <c r="D4">
        <v>2.7776107699999999</v>
      </c>
      <c r="E4">
        <v>6.8084162199999998</v>
      </c>
      <c r="G4" s="34">
        <f t="shared" si="0"/>
        <v>1.2453963883948309</v>
      </c>
      <c r="J4">
        <v>98489.03</v>
      </c>
      <c r="L4">
        <v>2.7776107699999999</v>
      </c>
      <c r="M4">
        <v>6.8084162199999998</v>
      </c>
    </row>
    <row r="5" spans="1:13" x14ac:dyDescent="0.3">
      <c r="A5" t="s">
        <v>304</v>
      </c>
      <c r="B5">
        <v>7.3178160000000006E-2</v>
      </c>
      <c r="C5">
        <v>7.8019179999999994E-2</v>
      </c>
      <c r="D5">
        <v>8.0853224800000003</v>
      </c>
      <c r="E5">
        <v>4.3120110000000001E-3</v>
      </c>
      <c r="G5" s="34">
        <f t="shared" si="0"/>
        <v>1.0661538907236803</v>
      </c>
      <c r="L5">
        <v>8.0853224800000003</v>
      </c>
      <c r="M5">
        <v>4.3120110000000001E-3</v>
      </c>
    </row>
    <row r="6" spans="1:13" x14ac:dyDescent="0.3">
      <c r="A6" s="34" t="s">
        <v>305</v>
      </c>
      <c r="B6">
        <v>163.82810000000001</v>
      </c>
      <c r="C6">
        <v>192.86770000000001</v>
      </c>
      <c r="D6" s="34">
        <v>2.4638409999999999</v>
      </c>
      <c r="E6" s="34">
        <v>17796.805366000001</v>
      </c>
      <c r="G6" s="34">
        <f t="shared" si="0"/>
        <v>1.1772565268107242</v>
      </c>
      <c r="L6" s="34">
        <v>2.4638409999999999</v>
      </c>
      <c r="M6" s="34">
        <v>17796.805366000001</v>
      </c>
    </row>
    <row r="7" spans="1:13" x14ac:dyDescent="0.3">
      <c r="A7" s="34" t="s">
        <v>96</v>
      </c>
      <c r="B7">
        <v>11.132820000000001</v>
      </c>
      <c r="C7">
        <v>12.89025</v>
      </c>
      <c r="D7" s="34">
        <v>43.322783100000002</v>
      </c>
      <c r="E7" s="34">
        <v>638.17326800000001</v>
      </c>
      <c r="G7" s="34">
        <f t="shared" si="0"/>
        <v>1.1578602725993952</v>
      </c>
      <c r="L7" s="34">
        <v>43.322783100000002</v>
      </c>
      <c r="M7" s="34">
        <v>638.17326800000001</v>
      </c>
    </row>
    <row r="8" spans="1:13" x14ac:dyDescent="0.3">
      <c r="A8" s="34" t="s">
        <v>306</v>
      </c>
      <c r="B8">
        <v>8.8722899999999996</v>
      </c>
      <c r="C8">
        <v>17.697030000000002</v>
      </c>
      <c r="D8">
        <v>5.9813479000000003</v>
      </c>
      <c r="E8">
        <v>1659.8943999999999</v>
      </c>
      <c r="G8" s="34">
        <f t="shared" si="0"/>
        <v>1.9946406170222122</v>
      </c>
      <c r="L8">
        <v>5.9813479000000003</v>
      </c>
      <c r="M8">
        <v>1659.8943999999999</v>
      </c>
    </row>
    <row r="9" spans="1:13" x14ac:dyDescent="0.3">
      <c r="A9" t="s">
        <v>142</v>
      </c>
      <c r="B9">
        <v>0.29850860000000001</v>
      </c>
      <c r="C9">
        <v>0.30754710000000002</v>
      </c>
      <c r="D9">
        <v>23.395095999999999</v>
      </c>
      <c r="E9">
        <v>0.58409630000000001</v>
      </c>
      <c r="G9" s="34">
        <f t="shared" si="0"/>
        <v>1.0302788596375447</v>
      </c>
      <c r="L9">
        <v>23.395095999999999</v>
      </c>
      <c r="M9">
        <v>0.58409630000000001</v>
      </c>
    </row>
    <row r="10" spans="1:13" x14ac:dyDescent="0.3">
      <c r="A10" t="s">
        <v>307</v>
      </c>
      <c r="B10">
        <v>12.34422</v>
      </c>
      <c r="C10">
        <v>12.56057</v>
      </c>
      <c r="D10" s="34">
        <v>14.002660000000001</v>
      </c>
      <c r="E10" s="34">
        <v>528.88315</v>
      </c>
      <c r="G10" s="34">
        <f t="shared" si="0"/>
        <v>1.017526421272466</v>
      </c>
      <c r="L10" s="34">
        <v>14.002660000000001</v>
      </c>
      <c r="M10" s="34">
        <v>528.88315</v>
      </c>
    </row>
    <row r="11" spans="1:13" x14ac:dyDescent="0.3">
      <c r="A11" s="34" t="s">
        <v>308</v>
      </c>
      <c r="B11">
        <v>18.705960000000001</v>
      </c>
      <c r="C11">
        <v>16.754660000000001</v>
      </c>
      <c r="D11" s="34">
        <v>22.455244</v>
      </c>
      <c r="E11" s="34">
        <v>2846.1346720000001</v>
      </c>
      <c r="G11" s="34">
        <f t="shared" si="0"/>
        <v>0.89568565312873549</v>
      </c>
      <c r="L11" s="34">
        <v>22.455244</v>
      </c>
      <c r="M11" s="34">
        <v>2846.1346720000001</v>
      </c>
    </row>
    <row r="12" spans="1:13" x14ac:dyDescent="0.3">
      <c r="A12" s="34" t="s">
        <v>177</v>
      </c>
      <c r="B12">
        <v>4.870152</v>
      </c>
      <c r="C12">
        <v>6.121842</v>
      </c>
      <c r="D12">
        <v>2.666601</v>
      </c>
      <c r="E12">
        <v>9.1169019999999996</v>
      </c>
      <c r="G12" s="34">
        <f t="shared" si="0"/>
        <v>1.2570125121351448</v>
      </c>
      <c r="L12">
        <v>2.666601</v>
      </c>
      <c r="M12">
        <v>9.1169019999999996</v>
      </c>
    </row>
    <row r="13" spans="1:13" x14ac:dyDescent="0.3">
      <c r="A13" s="34" t="s">
        <v>309</v>
      </c>
      <c r="B13">
        <v>90.548289999999994</v>
      </c>
      <c r="C13">
        <v>89.947019999999995</v>
      </c>
      <c r="D13">
        <v>13.884053</v>
      </c>
      <c r="E13">
        <v>65.714349999999996</v>
      </c>
      <c r="G13" s="34">
        <f t="shared" si="0"/>
        <v>0.9933596758149712</v>
      </c>
      <c r="L13">
        <v>13.884053</v>
      </c>
      <c r="M13">
        <v>65.714349999999996</v>
      </c>
    </row>
    <row r="14" spans="1:13" x14ac:dyDescent="0.3">
      <c r="A14" s="34" t="s">
        <v>310</v>
      </c>
      <c r="B14">
        <v>3.92734E-2</v>
      </c>
      <c r="C14">
        <v>3.6142390000000003E-2</v>
      </c>
      <c r="D14">
        <v>15.089827</v>
      </c>
      <c r="E14">
        <v>6.0789260000000001E-3</v>
      </c>
      <c r="G14" s="34">
        <f t="shared" si="0"/>
        <v>0.92027657396609419</v>
      </c>
      <c r="L14">
        <v>15.089827</v>
      </c>
      <c r="M14">
        <v>6.0789260000000001E-3</v>
      </c>
    </row>
    <row r="15" spans="1:13" x14ac:dyDescent="0.3">
      <c r="A15" t="s">
        <v>162</v>
      </c>
      <c r="B15">
        <v>1.4228510000000001</v>
      </c>
      <c r="C15">
        <v>1.7777240000000001</v>
      </c>
      <c r="D15">
        <v>23.792390999999999</v>
      </c>
      <c r="E15">
        <v>10.8599529</v>
      </c>
      <c r="G15" s="34">
        <f t="shared" si="0"/>
        <v>1.2494098117090264</v>
      </c>
      <c r="L15">
        <v>23.792390999999999</v>
      </c>
      <c r="M15">
        <v>10.8599529</v>
      </c>
    </row>
    <row r="16" spans="1:13" x14ac:dyDescent="0.3">
      <c r="A16" t="s">
        <v>311</v>
      </c>
      <c r="B16">
        <v>5.4366200000000003E-2</v>
      </c>
      <c r="C16" s="36">
        <v>3.4134440000000002E-2</v>
      </c>
      <c r="D16" s="36">
        <v>27.697690000000001</v>
      </c>
      <c r="E16" s="36">
        <v>0.11266959999999999</v>
      </c>
      <c r="G16" s="34">
        <f t="shared" si="0"/>
        <v>0.62786142860821614</v>
      </c>
      <c r="L16" s="36">
        <v>27.697690000000001</v>
      </c>
      <c r="M16" s="36">
        <v>0.11266959999999999</v>
      </c>
    </row>
    <row r="17" spans="1:13" x14ac:dyDescent="0.3">
      <c r="A17" t="s">
        <v>312</v>
      </c>
      <c r="B17">
        <v>0.36641970000000001</v>
      </c>
      <c r="C17">
        <v>0.381579</v>
      </c>
      <c r="D17" s="36">
        <v>48.669159999999998</v>
      </c>
      <c r="E17" s="36">
        <v>0.40033160000000001</v>
      </c>
      <c r="G17" s="34">
        <f t="shared" si="0"/>
        <v>1.0413714109803593</v>
      </c>
      <c r="L17" s="36">
        <v>48.669159999999998</v>
      </c>
      <c r="M17" s="36">
        <v>0.40033160000000001</v>
      </c>
    </row>
    <row r="18" spans="1:13" x14ac:dyDescent="0.3">
      <c r="A18" t="s">
        <v>313</v>
      </c>
      <c r="B18">
        <v>2.1923089999999999E-2</v>
      </c>
      <c r="C18">
        <v>2.3747669999999999E-2</v>
      </c>
      <c r="D18">
        <v>2.5593515600000001</v>
      </c>
      <c r="E18">
        <v>3.8963030000000002E-4</v>
      </c>
      <c r="G18" s="34">
        <f t="shared" si="0"/>
        <v>1.0832264064965293</v>
      </c>
      <c r="L18">
        <v>2.5593515600000001</v>
      </c>
      <c r="M18">
        <v>3.8963030000000002E-4</v>
      </c>
    </row>
    <row r="19" spans="1:13" x14ac:dyDescent="0.3">
      <c r="A19" t="s">
        <v>314</v>
      </c>
      <c r="B19">
        <v>-1.051531</v>
      </c>
      <c r="C19">
        <v>-1.182437</v>
      </c>
      <c r="D19">
        <v>2.5871780000000002</v>
      </c>
      <c r="E19">
        <v>0.1321</v>
      </c>
      <c r="G19" s="34">
        <f t="shared" si="0"/>
        <v>1.1244908614201579</v>
      </c>
      <c r="L19">
        <v>2.5871780000000002</v>
      </c>
      <c r="M19">
        <v>0.1321</v>
      </c>
    </row>
    <row r="20" spans="1:13" x14ac:dyDescent="0.3">
      <c r="A20" t="s">
        <v>315</v>
      </c>
      <c r="B20">
        <v>-1.389689</v>
      </c>
      <c r="C20">
        <v>-1.6056109999999999</v>
      </c>
      <c r="D20">
        <v>3.4140619999999999</v>
      </c>
      <c r="E20">
        <v>5.5177980000000001E-2</v>
      </c>
      <c r="G20" s="34">
        <f t="shared" si="0"/>
        <v>1.1553743319548475</v>
      </c>
      <c r="L20">
        <v>3.4140619999999999</v>
      </c>
      <c r="M20">
        <v>5.5177980000000001E-2</v>
      </c>
    </row>
    <row r="21" spans="1:13" x14ac:dyDescent="0.3">
      <c r="A21" t="s">
        <v>299</v>
      </c>
      <c r="B21">
        <v>0.310255</v>
      </c>
      <c r="C21">
        <v>0.25491849999999999</v>
      </c>
      <c r="D21">
        <v>10.0586</v>
      </c>
      <c r="E21">
        <v>9.2468510000000004E-2</v>
      </c>
      <c r="G21" s="34">
        <f t="shared" si="0"/>
        <v>0.82164187523166421</v>
      </c>
      <c r="L21">
        <v>10.0586</v>
      </c>
      <c r="M21">
        <v>9.2468510000000004E-2</v>
      </c>
    </row>
    <row r="22" spans="1:13" x14ac:dyDescent="0.3">
      <c r="A22" t="s">
        <v>139</v>
      </c>
      <c r="B22">
        <v>46.067509999999999</v>
      </c>
      <c r="C22">
        <v>77.409279999999995</v>
      </c>
      <c r="D22">
        <v>3.463644511</v>
      </c>
      <c r="E22">
        <v>5074.5722699999997</v>
      </c>
      <c r="G22" s="34">
        <f t="shared" si="0"/>
        <v>1.6803443468075439</v>
      </c>
      <c r="L22">
        <v>3.463644511</v>
      </c>
      <c r="M22">
        <v>5074.5722699999997</v>
      </c>
    </row>
    <row r="23" spans="1:13" x14ac:dyDescent="0.3">
      <c r="A23" t="s">
        <v>300</v>
      </c>
      <c r="B23">
        <v>12.20844</v>
      </c>
      <c r="C23">
        <v>15.37759</v>
      </c>
      <c r="D23">
        <v>40.898479999999999</v>
      </c>
      <c r="E23">
        <v>2263.2665999999999</v>
      </c>
      <c r="G23" s="34">
        <f t="shared" si="0"/>
        <v>1.259586810436059</v>
      </c>
      <c r="L23">
        <v>40.898479999999999</v>
      </c>
      <c r="M23">
        <v>2263.2665999999999</v>
      </c>
    </row>
    <row r="24" spans="1:13" x14ac:dyDescent="0.3">
      <c r="A24" t="s">
        <v>301</v>
      </c>
      <c r="B24">
        <v>12.546099999999999</v>
      </c>
      <c r="C24">
        <v>14.108510000000001</v>
      </c>
      <c r="D24">
        <v>29.356120000000001</v>
      </c>
      <c r="E24">
        <v>529.40359999999998</v>
      </c>
      <c r="G24" s="34">
        <f t="shared" si="0"/>
        <v>1.1245335203768503</v>
      </c>
      <c r="L24">
        <v>29.356120000000001</v>
      </c>
      <c r="M24">
        <v>529.40359999999998</v>
      </c>
    </row>
    <row r="25" spans="1:13" x14ac:dyDescent="0.3">
      <c r="A25" s="34" t="s">
        <v>147</v>
      </c>
      <c r="B25">
        <v>12.060082100000001</v>
      </c>
      <c r="C25">
        <v>-0.22190979999999999</v>
      </c>
      <c r="D25" s="34">
        <v>38.188184999999997</v>
      </c>
      <c r="E25" s="34">
        <v>2077.9304000000002</v>
      </c>
      <c r="G25" s="34">
        <f t="shared" si="0"/>
        <v>-1.8400355665903798E-2</v>
      </c>
      <c r="L25" s="34">
        <v>38.188184999999997</v>
      </c>
      <c r="M25" s="34">
        <v>2077.9304000000002</v>
      </c>
    </row>
    <row r="26" spans="1:13" x14ac:dyDescent="0.3">
      <c r="A26" t="s">
        <v>148</v>
      </c>
      <c r="B26">
        <v>2.8891784999999999</v>
      </c>
      <c r="C26">
        <v>6.6481079999999998E-2</v>
      </c>
      <c r="D26" s="34">
        <v>47.622478999999998</v>
      </c>
      <c r="E26" s="34">
        <v>14.073079999999999</v>
      </c>
      <c r="G26" s="34">
        <f t="shared" si="0"/>
        <v>2.3010374748393011E-2</v>
      </c>
      <c r="L26" s="34">
        <v>47.622478999999998</v>
      </c>
      <c r="M26" s="34">
        <v>14.073079999999999</v>
      </c>
    </row>
    <row r="27" spans="1:13" x14ac:dyDescent="0.3">
      <c r="A27" t="s">
        <v>143</v>
      </c>
      <c r="B27">
        <v>73.056250000000006</v>
      </c>
      <c r="C27">
        <v>87.65728</v>
      </c>
      <c r="D27">
        <v>20.71397</v>
      </c>
      <c r="E27">
        <v>26282.611700000001</v>
      </c>
      <c r="G27" s="34">
        <f t="shared" si="0"/>
        <v>1.1998601077936522</v>
      </c>
      <c r="L27">
        <v>20.71397</v>
      </c>
      <c r="M27">
        <v>26282.611700000001</v>
      </c>
    </row>
    <row r="28" spans="1:13" x14ac:dyDescent="0.3">
      <c r="A28" t="s">
        <v>140</v>
      </c>
      <c r="B28">
        <v>188.64599999999999</v>
      </c>
      <c r="C28">
        <v>223.2414</v>
      </c>
      <c r="D28">
        <v>4.5417662500000002</v>
      </c>
      <c r="E28">
        <v>34983.393669999998</v>
      </c>
      <c r="G28" s="34">
        <f t="shared" si="0"/>
        <v>1.1833879329537866</v>
      </c>
      <c r="L28">
        <v>4.5417662500000002</v>
      </c>
      <c r="M28">
        <v>34983.393669999998</v>
      </c>
    </row>
    <row r="29" spans="1:13" x14ac:dyDescent="0.3">
      <c r="A29" t="s">
        <v>322</v>
      </c>
      <c r="B29">
        <v>2.110165E-2</v>
      </c>
      <c r="C29">
        <v>1.9829780000000002E-2</v>
      </c>
      <c r="D29">
        <v>3.2851210000000002</v>
      </c>
      <c r="E29">
        <v>1.3585097E-4</v>
      </c>
      <c r="G29" s="34">
        <f t="shared" si="0"/>
        <v>0.93972651427731968</v>
      </c>
      <c r="L29">
        <v>3.2851210000000002</v>
      </c>
      <c r="M29">
        <v>1.3585097E-4</v>
      </c>
    </row>
    <row r="30" spans="1:13" x14ac:dyDescent="0.3">
      <c r="A30" t="s">
        <v>323</v>
      </c>
      <c r="B30">
        <v>9.7618589999999994</v>
      </c>
      <c r="C30">
        <v>5.8216890000000001</v>
      </c>
      <c r="D30">
        <v>2.6089975193999999</v>
      </c>
      <c r="E30">
        <v>106.07810000000001</v>
      </c>
      <c r="G30" s="34">
        <f t="shared" si="0"/>
        <v>0.59637093713400291</v>
      </c>
      <c r="L30">
        <v>2.6089975193999999</v>
      </c>
      <c r="M30">
        <v>106.07810000000001</v>
      </c>
    </row>
    <row r="31" spans="1:13" x14ac:dyDescent="0.3">
      <c r="A31" t="s">
        <v>324</v>
      </c>
      <c r="B31">
        <v>26.238589999999999</v>
      </c>
      <c r="C31">
        <v>12.3393</v>
      </c>
      <c r="D31">
        <v>2.7469343359999998</v>
      </c>
      <c r="E31">
        <v>788.80179999999996</v>
      </c>
      <c r="G31" s="34">
        <f t="shared" si="0"/>
        <v>0.47027298341869744</v>
      </c>
      <c r="L31">
        <v>2.7469343359999998</v>
      </c>
      <c r="M31">
        <v>788.80179999999996</v>
      </c>
    </row>
    <row r="32" spans="1:13" x14ac:dyDescent="0.3">
      <c r="A32" t="s">
        <v>303</v>
      </c>
      <c r="D32">
        <v>21.144933368</v>
      </c>
      <c r="E32">
        <v>9.0943489999999994</v>
      </c>
      <c r="L32">
        <v>21.144933368</v>
      </c>
      <c r="M32">
        <v>9.0943489999999994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Joshua Randall</cp:lastModifiedBy>
  <dcterms:created xsi:type="dcterms:W3CDTF">2012-04-02T17:42:45Z</dcterms:created>
  <dcterms:modified xsi:type="dcterms:W3CDTF">2020-12-19T03:20:24Z</dcterms:modified>
</cp:coreProperties>
</file>