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filterPrivacy="1"/>
  <xr:revisionPtr revIDLastSave="0" documentId="13_ncr:1_{D4DFFA06-EB28-4045-A766-021057109B7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B13" i="1"/>
  <c r="B12" i="1"/>
  <c r="B11" i="1"/>
  <c r="B10" i="1"/>
  <c r="B9" i="1"/>
  <c r="B8" i="1"/>
  <c r="B7" i="1"/>
  <c r="B6" i="1"/>
  <c r="B5" i="1"/>
  <c r="D2" i="1" l="1"/>
  <c r="B4" i="1" l="1"/>
  <c r="B3" i="1"/>
  <c r="B2" i="1"/>
</calcChain>
</file>

<file path=xl/sharedStrings.xml><?xml version="1.0" encoding="utf-8"?>
<sst xmlns="http://schemas.openxmlformats.org/spreadsheetml/2006/main" count="18" uniqueCount="18">
  <si>
    <t>Date</t>
  </si>
  <si>
    <t>09.30.2022</t>
  </si>
  <si>
    <t>P1</t>
  </si>
  <si>
    <t>P2</t>
  </si>
  <si>
    <t>P3</t>
  </si>
  <si>
    <t>Desity of Sand</t>
  </si>
  <si>
    <t>lb/ft3</t>
  </si>
  <si>
    <t>ft3</t>
  </si>
  <si>
    <t>m3</t>
  </si>
  <si>
    <t>P4</t>
  </si>
  <si>
    <t>P5</t>
  </si>
  <si>
    <t>P6</t>
  </si>
  <si>
    <t>P7</t>
  </si>
  <si>
    <t>P8</t>
  </si>
  <si>
    <t>P9</t>
  </si>
  <si>
    <t>P10</t>
  </si>
  <si>
    <t>P11</t>
  </si>
  <si>
    <t>P12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</si>
</sst>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4420384951881"/>
          <c:y val="0.17171296296296296"/>
          <c:w val="0.84500240594925624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3.656942943869939E-2</c:v>
                </c:pt>
                <c:pt idx="1">
                  <c:v>6.2185522457169316E-2</c:v>
                </c:pt>
                <c:pt idx="2">
                  <c:v>7.2156196943972836E-2</c:v>
                </c:pt>
                <c:pt idx="3">
                  <c:v>4.8772958789936718E-2</c:v>
                </c:pt>
                <c:pt idx="4">
                  <c:v>0.16442866697535627</c:v>
                </c:pt>
                <c:pt idx="5">
                  <c:v>2.3666203632247782E-2</c:v>
                </c:pt>
                <c:pt idx="6">
                  <c:v>3.1280547409579661E-2</c:v>
                </c:pt>
                <c:pt idx="7">
                  <c:v>5.8033647167772789E-2</c:v>
                </c:pt>
                <c:pt idx="8">
                  <c:v>5.3711992591449285E-2</c:v>
                </c:pt>
                <c:pt idx="9">
                  <c:v>2.4900962082625919E-2</c:v>
                </c:pt>
                <c:pt idx="10">
                  <c:v>8.0670885424705449E-2</c:v>
                </c:pt>
                <c:pt idx="11">
                  <c:v>4.2187580387919942E-2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11-4844-A4F1-FAA1980C0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2046895"/>
        <c:axId val="344368383"/>
      </c:barChart>
      <c:catAx>
        <c:axId val="26204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368383"/>
        <c:crosses val="autoZero"/>
        <c:auto val="1"/>
        <c:lblAlgn val="ctr"/>
        <c:lblOffset val="100"/>
        <c:noMultiLvlLbl val="0"/>
      </c:catAx>
      <c:valAx>
        <c:axId val="34436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Volume(ft3)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04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10</xdr:row>
      <xdr:rowOff>14287</xdr:rowOff>
    </xdr:from>
    <xdr:to>
      <xdr:col>14</xdr:col>
      <xdr:colOff>352425</xdr:colOff>
      <xdr:row>24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ED5F92-4B3F-4D94-9309-27D412903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F19" sqref="F1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D1" t="s">
        <v>5</v>
      </c>
      <c r="F1">
        <v>97.185000000000002</v>
      </c>
      <c r="G1" t="s">
        <v>6</v>
      </c>
    </row>
    <row r="2" spans="1:7" x14ac:dyDescent="0.25">
      <c r="A2" t="s">
        <v>2</v>
      </c>
      <c r="B2">
        <f>(9.8865-6.3325)/F1</f>
        <v>3.656942943869939E-2</v>
      </c>
      <c r="C2" t="s">
        <v>7</v>
      </c>
      <c r="D2">
        <f>B2*0.028317</f>
        <v>1.0355365334156505E-3</v>
      </c>
      <c r="E2" t="s">
        <v>8</v>
      </c>
    </row>
    <row r="3" spans="1:7" x14ac:dyDescent="0.25">
      <c r="A3" t="s">
        <v>3</v>
      </c>
      <c r="B3">
        <f>(9.885-3.8415)/F1</f>
        <v>6.2185522457169316E-2</v>
      </c>
      <c r="D3">
        <f t="shared" ref="D3:D13" si="0">B3*0.028317</f>
        <v>1.7609074394196633E-3</v>
      </c>
    </row>
    <row r="4" spans="1:7" x14ac:dyDescent="0.25">
      <c r="A4" t="s">
        <v>4</v>
      </c>
      <c r="B4">
        <f>(9.884-2.8715)/F1</f>
        <v>7.2156196943972836E-2</v>
      </c>
      <c r="D4">
        <f t="shared" si="0"/>
        <v>2.0432470288624786E-3</v>
      </c>
    </row>
    <row r="5" spans="1:7" x14ac:dyDescent="0.25">
      <c r="A5" t="s">
        <v>9</v>
      </c>
      <c r="B5">
        <f>(18.02-13.28)/F1</f>
        <v>4.8772958789936718E-2</v>
      </c>
      <c r="D5">
        <f t="shared" si="0"/>
        <v>1.381103874054638E-3</v>
      </c>
    </row>
    <row r="6" spans="1:7" x14ac:dyDescent="0.25">
      <c r="A6" t="s">
        <v>10</v>
      </c>
      <c r="B6">
        <f>(18.02-2.04)/F1</f>
        <v>0.16442866697535627</v>
      </c>
      <c r="D6">
        <f t="shared" si="0"/>
        <v>4.6561265627411636E-3</v>
      </c>
    </row>
    <row r="7" spans="1:7" x14ac:dyDescent="0.25">
      <c r="A7" t="s">
        <v>11</v>
      </c>
      <c r="B7">
        <f>(18-15.7)/F1</f>
        <v>2.3666203632247782E-2</v>
      </c>
      <c r="D7">
        <f t="shared" si="0"/>
        <v>6.7015588825436044E-4</v>
      </c>
    </row>
    <row r="8" spans="1:7" x14ac:dyDescent="0.25">
      <c r="A8" t="s">
        <v>12</v>
      </c>
      <c r="B8">
        <f>(18.02-14.98)/F1</f>
        <v>3.1280547409579661E-2</v>
      </c>
      <c r="D8">
        <f t="shared" si="0"/>
        <v>8.8577126099706721E-4</v>
      </c>
    </row>
    <row r="9" spans="1:7" x14ac:dyDescent="0.25">
      <c r="A9" t="s">
        <v>13</v>
      </c>
      <c r="B9">
        <f>(18.02-12.38)/F1</f>
        <v>5.8033647167772789E-2</v>
      </c>
      <c r="D9">
        <f t="shared" si="0"/>
        <v>1.6433387868498219E-3</v>
      </c>
    </row>
    <row r="10" spans="1:7" x14ac:dyDescent="0.25">
      <c r="A10" t="s">
        <v>14</v>
      </c>
      <c r="B10">
        <f>(18.02-12.8)/F1</f>
        <v>5.3711992591449285E-2</v>
      </c>
      <c r="D10">
        <f t="shared" si="0"/>
        <v>1.5209624942120693E-3</v>
      </c>
    </row>
    <row r="11" spans="1:7" x14ac:dyDescent="0.25">
      <c r="A11" t="s">
        <v>15</v>
      </c>
      <c r="B11">
        <f>(18-15.58)/F1</f>
        <v>2.4900962082625919E-2</v>
      </c>
      <c r="D11">
        <f t="shared" si="0"/>
        <v>7.0512054329371812E-4</v>
      </c>
    </row>
    <row r="12" spans="1:7" x14ac:dyDescent="0.25">
      <c r="A12" t="s">
        <v>16</v>
      </c>
      <c r="B12">
        <f>(18.02-10.18)/F1</f>
        <v>8.0670885424705449E-2</v>
      </c>
      <c r="D12">
        <f t="shared" si="0"/>
        <v>2.2843574625713843E-3</v>
      </c>
    </row>
    <row r="13" spans="1:7" x14ac:dyDescent="0.25">
      <c r="A13" t="s">
        <v>17</v>
      </c>
      <c r="B13">
        <f>(17.98-13.88)/F1</f>
        <v>4.2187580387919942E-2</v>
      </c>
      <c r="D13">
        <f t="shared" si="0"/>
        <v>1.1946257138447289E-3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2022-11-02T23:47:04Z</dcterms:modified>
</cp:coreProperties>
</file>