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ee5654b17d80dbef/Josh/BIOL0019/Josh Info Files/"/>
    </mc:Choice>
  </mc:AlternateContent>
  <xr:revisionPtr revIDLastSave="1330" documentId="8_{1C81DC7D-A37A-4706-B3D3-6A431D421F71}" xr6:coauthVersionLast="47" xr6:coauthVersionMax="47" xr10:uidLastSave="{C8491747-944D-4D2B-9D62-5A8C7E6502FD}"/>
  <bookViews>
    <workbookView xWindow="5370" yWindow="5370" windowWidth="7500" windowHeight="6000" activeTab="6" xr2:uid="{00000000-000D-0000-FFFF-FFFF00000000}"/>
  </bookViews>
  <sheets>
    <sheet name="Lit Review" sheetId="11" r:id="rId1"/>
    <sheet name="Sources" sheetId="2" r:id="rId2"/>
    <sheet name="Metabolite Info" sheetId="3" r:id="rId3"/>
    <sheet name="Gene Info" sheetId="5" r:id="rId4"/>
    <sheet name="KEGG Source 1 Metabolite Data" sheetId="18" r:id="rId5"/>
    <sheet name="Sheet1" sheetId="23" r:id="rId6"/>
    <sheet name="OutGroups" sheetId="4" r:id="rId7"/>
    <sheet name="Gene Tree Assessments" sheetId="2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42" i="11" l="1"/>
  <c r="O341" i="11"/>
  <c r="A3" i="22"/>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A2" i="11"/>
  <c r="AA3" i="11"/>
  <c r="AA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272" i="11"/>
  <c r="AA273" i="11"/>
  <c r="AA274" i="11"/>
  <c r="AA275" i="11"/>
  <c r="AA276" i="11"/>
  <c r="AA277" i="11"/>
  <c r="AA278" i="11"/>
  <c r="AA279" i="11"/>
  <c r="AA280" i="11"/>
  <c r="AA281" i="11"/>
  <c r="AA282" i="11"/>
  <c r="AA283" i="11"/>
  <c r="AA284" i="11"/>
  <c r="AA285" i="11"/>
  <c r="AA286" i="11"/>
  <c r="AA287" i="11"/>
  <c r="AA288" i="11"/>
  <c r="AA289" i="11"/>
  <c r="AA290" i="11"/>
  <c r="AA291" i="11"/>
  <c r="AA292" i="11"/>
  <c r="AA293" i="11"/>
  <c r="AA294" i="11"/>
  <c r="AA295" i="11"/>
  <c r="AA296" i="11"/>
  <c r="AA297" i="11"/>
  <c r="AA298" i="11"/>
  <c r="AA299" i="11"/>
  <c r="AA300" i="11"/>
  <c r="AA301" i="11"/>
  <c r="AA302" i="11"/>
  <c r="AA303" i="11"/>
  <c r="AA304" i="11"/>
  <c r="AA305" i="11"/>
  <c r="AA306" i="11"/>
  <c r="AA307" i="11"/>
  <c r="AA308" i="11"/>
  <c r="AA309" i="11"/>
  <c r="AA310" i="11"/>
  <c r="AA311" i="11"/>
  <c r="AA312" i="11"/>
  <c r="AA313" i="11"/>
  <c r="AA314" i="11"/>
  <c r="AA315" i="11"/>
  <c r="AA316" i="11"/>
  <c r="AA317" i="11"/>
  <c r="AA318" i="11"/>
  <c r="AA319" i="11"/>
  <c r="AA320" i="11"/>
  <c r="AA321" i="11"/>
  <c r="AA322" i="11"/>
  <c r="AA323" i="11"/>
  <c r="AA324" i="11"/>
  <c r="AA325" i="11"/>
  <c r="AA326" i="11"/>
  <c r="AA327" i="11"/>
  <c r="AA328" i="11"/>
  <c r="AA329" i="11"/>
  <c r="AA330" i="11"/>
  <c r="AA331" i="11"/>
  <c r="AA332" i="11"/>
  <c r="AA333" i="11"/>
  <c r="AA334" i="11"/>
  <c r="AA335" i="11"/>
  <c r="AA336" i="11"/>
  <c r="AA337" i="11"/>
  <c r="AA338" i="11"/>
  <c r="AA339" i="11"/>
  <c r="AA340" i="11"/>
  <c r="D341" i="11"/>
  <c r="E341" i="11"/>
  <c r="F341" i="11"/>
  <c r="G341" i="11"/>
  <c r="H341" i="11"/>
  <c r="I341" i="11"/>
  <c r="J341" i="11"/>
  <c r="K341" i="11"/>
  <c r="L341" i="11"/>
  <c r="M341" i="11"/>
  <c r="N341" i="11"/>
  <c r="P341" i="11"/>
  <c r="Q341" i="11"/>
  <c r="R341" i="11"/>
  <c r="S341" i="11"/>
  <c r="T341" i="11"/>
  <c r="U341" i="11"/>
  <c r="V341" i="11"/>
  <c r="W341" i="11"/>
  <c r="X341" i="11"/>
  <c r="Y341" i="11"/>
  <c r="Z341" i="11"/>
  <c r="C341" i="11"/>
  <c r="AA341" i="11" l="1"/>
  <c r="A25" i="22"/>
  <c r="A26" i="22" s="1"/>
  <c r="A27" i="22" s="1"/>
  <c r="A28" i="22" s="1"/>
  <c r="A29" i="22" s="1"/>
  <c r="A30" i="22" s="1"/>
  <c r="A31" i="22" s="1"/>
  <c r="A32" i="22" s="1"/>
  <c r="A33" i="22" s="1"/>
  <c r="A34" i="22" s="1"/>
  <c r="A35" i="22" s="1"/>
  <c r="A36" i="22" s="1"/>
  <c r="A37" i="22" s="1"/>
  <c r="A38" i="22" s="1"/>
  <c r="A39" i="22" s="1"/>
  <c r="A40" i="22" s="1"/>
  <c r="A41" i="22" s="1"/>
  <c r="A42" i="22" s="1"/>
  <c r="A43" i="22" s="1"/>
  <c r="A44" i="22"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alcChain>
</file>

<file path=xl/sharedStrings.xml><?xml version="1.0" encoding="utf-8"?>
<sst xmlns="http://schemas.openxmlformats.org/spreadsheetml/2006/main" count="1932" uniqueCount="1396">
  <si>
    <t>Diosgenin</t>
  </si>
  <si>
    <t>Dioscorea abyssinica</t>
  </si>
  <si>
    <t>Dioscorea abysmophila</t>
  </si>
  <si>
    <t>Dioscorea acanthogene</t>
  </si>
  <si>
    <t>Dioscorea acuminata</t>
  </si>
  <si>
    <t>Dioscorea alata</t>
  </si>
  <si>
    <t>Dioscorea alatipes</t>
  </si>
  <si>
    <t>Dioscorea altissima</t>
  </si>
  <si>
    <t>Dioscorea amaranthoides</t>
  </si>
  <si>
    <t>Dioscorea amazonum</t>
  </si>
  <si>
    <t>Dioscorea analalavensis </t>
  </si>
  <si>
    <t>Dioscorea andina</t>
  </si>
  <si>
    <t>Dioscorea anomala</t>
  </si>
  <si>
    <t>Dioscorea antaly</t>
  </si>
  <si>
    <t>Dioscorea arcuatinervis</t>
  </si>
  <si>
    <t>Dioscorea aristolochiifolia </t>
  </si>
  <si>
    <t>Dioscorea auriculata </t>
  </si>
  <si>
    <t>Dioscorea babo</t>
  </si>
  <si>
    <t>Dioscorea bako</t>
  </si>
  <si>
    <t>Dioscorea balamephanoides</t>
  </si>
  <si>
    <t>Dioscorea balcanica </t>
  </si>
  <si>
    <t>Dioscorea bartlettii</t>
  </si>
  <si>
    <t>Dioscorea basiclavicaulis </t>
  </si>
  <si>
    <t>Dioscorea baya ssp. baya</t>
  </si>
  <si>
    <t>Dioscorea bemandry </t>
  </si>
  <si>
    <t>Dioscorea bemarivensis</t>
  </si>
  <si>
    <t>Dioscorea besseriana </t>
  </si>
  <si>
    <t>Dioscorea biloba ssp. biloba</t>
  </si>
  <si>
    <t>Dioscorea biplicata </t>
  </si>
  <si>
    <t>Dioscorea birmanica</t>
  </si>
  <si>
    <t>Dioscorea bosseri </t>
  </si>
  <si>
    <t>Dioscorea brachybotrya</t>
  </si>
  <si>
    <t>Dioscorea bridgesii </t>
  </si>
  <si>
    <t>Dioscorea brodei</t>
  </si>
  <si>
    <t>Dioscorea brownii</t>
  </si>
  <si>
    <t>Dioscorea bryoniifolia </t>
  </si>
  <si>
    <t>Dioscorea buchananii ssp. undatiloba</t>
  </si>
  <si>
    <t>Dioscorea buckleyana </t>
  </si>
  <si>
    <t>Dioscorea bulbifera</t>
  </si>
  <si>
    <t>Dioscorea burchelli</t>
  </si>
  <si>
    <t>Dioscorea burkilliana</t>
  </si>
  <si>
    <t>Dioscorea calcensis</t>
  </si>
  <si>
    <t>Dioscorea calcicola</t>
  </si>
  <si>
    <t>Dioscorea calvescens</t>
  </si>
  <si>
    <t>Dioscorea campanulata</t>
  </si>
  <si>
    <t>Dioscorea campestris</t>
  </si>
  <si>
    <t>Dioscorea caucasica</t>
  </si>
  <si>
    <t>Dioscorea cayenensis</t>
  </si>
  <si>
    <t>Dioscorea chiquiacensis </t>
  </si>
  <si>
    <t>Dioscorea chouardii</t>
  </si>
  <si>
    <t>Dioscorea cienegensis</t>
  </si>
  <si>
    <t>Dioscorea cinnamomifolia</t>
  </si>
  <si>
    <t>Dioscorea cirrhosa</t>
  </si>
  <si>
    <t>Dioscorea collettii </t>
  </si>
  <si>
    <t>Dioscorea communis</t>
  </si>
  <si>
    <t>Dioscorea comorensis </t>
  </si>
  <si>
    <t>Dioscorea composita</t>
  </si>
  <si>
    <t>Dioscorea coriacea</t>
  </si>
  <si>
    <t>Dioscorea daunea</t>
  </si>
  <si>
    <t>Dioscorea debilis</t>
  </si>
  <si>
    <t>Dioscorea decaryana</t>
  </si>
  <si>
    <t>Dioscorea deltoidea</t>
  </si>
  <si>
    <t>Dioscorea demourae</t>
  </si>
  <si>
    <t>Dioscorea dodecaneura</t>
  </si>
  <si>
    <t>Dioscorea dumetorum</t>
  </si>
  <si>
    <t>Dioscorea edulis</t>
  </si>
  <si>
    <t>Dioscorea elephantipes</t>
  </si>
  <si>
    <t>Dioscorea esculenta</t>
  </si>
  <si>
    <t>Dioscorea exalata</t>
  </si>
  <si>
    <t>Dioscorea fandra</t>
  </si>
  <si>
    <t>Dioscorea faringdomiana</t>
  </si>
  <si>
    <t>Dioscorea filiformis</t>
  </si>
  <si>
    <t>Dioscorea flabellifolia</t>
  </si>
  <si>
    <t>Dioscorea flabellispina</t>
  </si>
  <si>
    <t>Dioscorea fodinarum</t>
  </si>
  <si>
    <t>Dioscorea fordii</t>
  </si>
  <si>
    <t>Dioscorea futschauensis </t>
  </si>
  <si>
    <t>Dioscorea gillettii</t>
  </si>
  <si>
    <t>Dioscorea glabra</t>
  </si>
  <si>
    <t>Dioscorea glandulosa</t>
  </si>
  <si>
    <t>Dioscorea glomerulata</t>
  </si>
  <si>
    <t>Dioscorea gracilis</t>
  </si>
  <si>
    <t>Dioscorea gracillima</t>
  </si>
  <si>
    <t>Dioscorea grandiflora</t>
  </si>
  <si>
    <t>Dioscorea guianensis</t>
  </si>
  <si>
    <t>Dioscorea hassleriana</t>
  </si>
  <si>
    <t>Dioscorea hemicrypta</t>
  </si>
  <si>
    <t>Dioscorea herzogii</t>
  </si>
  <si>
    <t>Dioscorea heteropoda</t>
  </si>
  <si>
    <t>Dioscorea hexagona</t>
  </si>
  <si>
    <t>Dioscorea hieronymi</t>
  </si>
  <si>
    <t>Dioscorea hombuka</t>
  </si>
  <si>
    <t>Dioscorea humifusa</t>
  </si>
  <si>
    <t>Dioscorea inopinata</t>
  </si>
  <si>
    <t>Dioscorea irodensis</t>
  </si>
  <si>
    <t>Dioscorea karatana = madecassa</t>
  </si>
  <si>
    <t>Dioscorea kimiae</t>
  </si>
  <si>
    <t>Dioscorea kituiensis</t>
  </si>
  <si>
    <t>Dioscorea lagoa-santa</t>
  </si>
  <si>
    <t>Dioscorea larecajensis</t>
  </si>
  <si>
    <t>Dioscorea laxiflora</t>
  </si>
  <si>
    <t>Dioscorea lepida</t>
  </si>
  <si>
    <t>Dioscorea leptostachya</t>
  </si>
  <si>
    <t>Dioscorea linearicordata</t>
  </si>
  <si>
    <t>Dioscorea maciba</t>
  </si>
  <si>
    <t>Dioscorea madecassa</t>
  </si>
  <si>
    <t>Dioscorea maianthemoides</t>
  </si>
  <si>
    <t>Dioscorea MALAGASY</t>
  </si>
  <si>
    <t>Dioscorea Malagasy C</t>
  </si>
  <si>
    <t>Dioscorea mamillata </t>
  </si>
  <si>
    <t>Dioscorea margarethia</t>
  </si>
  <si>
    <t>Dioscorea marginata</t>
  </si>
  <si>
    <t>Dioscorea martiana </t>
  </si>
  <si>
    <t>Dioscorea mayottensis</t>
  </si>
  <si>
    <t>Dioscorea megalantha</t>
  </si>
  <si>
    <t>Dioscorea meganthea</t>
  </si>
  <si>
    <t>Dioscorea melastomatifolia </t>
  </si>
  <si>
    <t>Dioscorea membranacea</t>
  </si>
  <si>
    <t>Dioscorea microbotrya </t>
  </si>
  <si>
    <t>Dioscorea minima</t>
  </si>
  <si>
    <t>Dioscorea minutiflora</t>
  </si>
  <si>
    <t>Dioscorea modesta</t>
  </si>
  <si>
    <t>Dioscorea mollis</t>
  </si>
  <si>
    <t>Dioscorea monadelpha</t>
  </si>
  <si>
    <t>Dioscorea monandra</t>
  </si>
  <si>
    <t>Dioscorea multiflora</t>
  </si>
  <si>
    <t>Dioscorea multiloba</t>
  </si>
  <si>
    <t>Dioscorea multinervis</t>
  </si>
  <si>
    <t>Dioscorea mundii</t>
  </si>
  <si>
    <t>Dioscorea nako</t>
  </si>
  <si>
    <t>Dioscorea nelsonii</t>
  </si>
  <si>
    <t>Dioscorea nipensis</t>
  </si>
  <si>
    <t>Dioscorea nipponica</t>
  </si>
  <si>
    <t>Dioscorea nitens</t>
  </si>
  <si>
    <t>Dioscorea nitida</t>
  </si>
  <si>
    <t>Dioscorea nummularia</t>
  </si>
  <si>
    <t>Dioscorea olfersiana</t>
  </si>
  <si>
    <t>Dioscorea opaca</t>
  </si>
  <si>
    <t>Dioscorea orangeana</t>
  </si>
  <si>
    <t>Dioscorea orientalis</t>
  </si>
  <si>
    <t>Dioscorea orthogoneura</t>
  </si>
  <si>
    <t>Dioscorea oryzetorum</t>
  </si>
  <si>
    <t>Dioscorea ovata</t>
  </si>
  <si>
    <t>Dioscorea ovinala</t>
  </si>
  <si>
    <t>Dioscorea pantojensis </t>
  </si>
  <si>
    <t>Dioscorea pedalis</t>
  </si>
  <si>
    <t>Dioscorea peluda</t>
  </si>
  <si>
    <t>Dioscorea pentaphylla</t>
  </si>
  <si>
    <t>Dioscorea perdicum</t>
  </si>
  <si>
    <t>Dioscorea piperifolia</t>
  </si>
  <si>
    <t>Dioscorea planistipulosa</t>
  </si>
  <si>
    <t>Dioscorea pohlii</t>
  </si>
  <si>
    <t>Dioscorea praehensilis</t>
  </si>
  <si>
    <t>Dioscorea prazeri</t>
  </si>
  <si>
    <t>Dioscorea proteiformis </t>
  </si>
  <si>
    <t>Dioscorea pseudo-nitens</t>
  </si>
  <si>
    <t>Dioscorea psuedomacrocapsa</t>
  </si>
  <si>
    <t>Dioscorea pteropoda </t>
  </si>
  <si>
    <t>Dioscorea putisensis</t>
  </si>
  <si>
    <t>Dioscorea pyrenaica</t>
  </si>
  <si>
    <t>Dioscorea quartiniana</t>
  </si>
  <si>
    <t>Dioscorea rakotonasoloi</t>
  </si>
  <si>
    <t>Dioscorea remotiflora</t>
  </si>
  <si>
    <t>Dioscorea rockii</t>
  </si>
  <si>
    <t>Dioscorea rotundata</t>
  </si>
  <si>
    <t>Dioscorea rumicoides</t>
  </si>
  <si>
    <t>Dioscorea rupicola</t>
  </si>
  <si>
    <t>Dioscorea sagittifolia</t>
  </si>
  <si>
    <t>Dioscorea sambiranensis subsp. bardotiae </t>
  </si>
  <si>
    <t>Dioscorea sambiranensis subsp. sambiranensis </t>
  </si>
  <si>
    <t>Dioscorea sansibarensis</t>
  </si>
  <si>
    <t>Dioscorea saxatilis</t>
  </si>
  <si>
    <t>Dioscorea schunkei</t>
  </si>
  <si>
    <t>Dioscorea semperflorens </t>
  </si>
  <si>
    <t>Dioscorea septemloba</t>
  </si>
  <si>
    <t>Dioscorea simulans</t>
  </si>
  <si>
    <t>Dioscorea sincorensis</t>
  </si>
  <si>
    <t>Dioscorea sinuata</t>
  </si>
  <si>
    <t>Dioscorea soso</t>
  </si>
  <si>
    <t>Dioscorea soso complex</t>
  </si>
  <si>
    <t>Dioscorea sphaeroidea</t>
  </si>
  <si>
    <t>Dioscorea stegelmanniana</t>
  </si>
  <si>
    <t>Dioscorea stenophylla</t>
  </si>
  <si>
    <t>Dioscorea sterilis</t>
  </si>
  <si>
    <t>Dioscorea stipulosa</t>
  </si>
  <si>
    <t>Dioscorea strydomiana</t>
  </si>
  <si>
    <t>Dioscorea subhastata</t>
  </si>
  <si>
    <t>Dioscorea sylvatica</t>
  </si>
  <si>
    <t>Dioscorea tentaculigera</t>
  </si>
  <si>
    <t>Dioscorea togoensis</t>
  </si>
  <si>
    <t>Dioscorea tokoro</t>
  </si>
  <si>
    <t>Dioscorea transversa</t>
  </si>
  <si>
    <t>Dioscorea trifida</t>
  </si>
  <si>
    <t>Dioscorea trifoliata</t>
  </si>
  <si>
    <t>Dioscorea trilingris</t>
  </si>
  <si>
    <t>Dioscorea trimenii</t>
  </si>
  <si>
    <t>Dioscorea trisecta</t>
  </si>
  <si>
    <t>Dioscorea tsaratananensis</t>
  </si>
  <si>
    <t>Dioscorea variifolia</t>
  </si>
  <si>
    <t>Dioscorea villosa </t>
  </si>
  <si>
    <t>Dioscorea zentaroana </t>
  </si>
  <si>
    <t>Dioscorea cochleari-apiculata</t>
  </si>
  <si>
    <t>ID</t>
  </si>
  <si>
    <t>DOI</t>
  </si>
  <si>
    <t>Author(s) and date</t>
  </si>
  <si>
    <t>10.1038/srep29136</t>
  </si>
  <si>
    <t>Fraser et al., 2016</t>
  </si>
  <si>
    <t>10.1016/j.xplc.2020.100079</t>
  </si>
  <si>
    <t>Cheng et al., 2021</t>
  </si>
  <si>
    <t>10.22037/ijpr.2019.112501.13795</t>
  </si>
  <si>
    <t>Salehi et al., 2019</t>
  </si>
  <si>
    <t>Name</t>
  </si>
  <si>
    <t>Afrothismia hydra</t>
  </si>
  <si>
    <t>Afrothismia winkleri</t>
  </si>
  <si>
    <t>Aletris lutea</t>
  </si>
  <si>
    <t>Aphylla</t>
  </si>
  <si>
    <t>Apteria aphylla</t>
  </si>
  <si>
    <t>Barbacenia boliviensis</t>
  </si>
  <si>
    <t>Burmannia bicolor</t>
  </si>
  <si>
    <t>Burmannia championii</t>
  </si>
  <si>
    <t>Burmannia itoana</t>
  </si>
  <si>
    <t>Burmannia juncea</t>
  </si>
  <si>
    <t>Burmannia longifolia</t>
  </si>
  <si>
    <t>Burmannia madagascariensis</t>
  </si>
  <si>
    <t>Campylosiphon purpurascens</t>
  </si>
  <si>
    <t>Cyclanthus bipartitus</t>
  </si>
  <si>
    <t>Dictyostega orobanchoides</t>
  </si>
  <si>
    <t>Freycinetia arborea</t>
  </si>
  <si>
    <t>Gymnosiphon constrictus</t>
  </si>
  <si>
    <t>Gymnosiphon divaricatus</t>
  </si>
  <si>
    <t>Gymnosiphon longistylus</t>
  </si>
  <si>
    <t>Hexapterella gentianoides</t>
  </si>
  <si>
    <t>Japonolirion osense</t>
  </si>
  <si>
    <t>Lophiola aura</t>
  </si>
  <si>
    <t>Metanarthecium luteoviride</t>
  </si>
  <si>
    <t>Miersiella umbelata</t>
  </si>
  <si>
    <t>Narthecium californicum</t>
  </si>
  <si>
    <t>Narthecium ossifragum</t>
  </si>
  <si>
    <t>Nietneria paniculata</t>
  </si>
  <si>
    <t>Oxygyne yamashitae</t>
  </si>
  <si>
    <t>Pandanus aff. parva</t>
  </si>
  <si>
    <t>Pentastemona sumatrana</t>
  </si>
  <si>
    <t>Sciaphila densiflora</t>
  </si>
  <si>
    <t>Stemona tuberosa</t>
  </si>
  <si>
    <t>Stenomeris borneensis</t>
  </si>
  <si>
    <t>Stenomeris dioscoreifolia</t>
  </si>
  <si>
    <t>Tacca artocarpifolia</t>
  </si>
  <si>
    <t>Tacca chantrieri</t>
  </si>
  <si>
    <t>Tacca ebeltajae </t>
  </si>
  <si>
    <t>Tacca integrifolia</t>
  </si>
  <si>
    <t>Tacca leontopetaloides</t>
  </si>
  <si>
    <t>Tacca palmata</t>
  </si>
  <si>
    <t>Tacca palmatifida</t>
  </si>
  <si>
    <t>Tacca parkeri</t>
  </si>
  <si>
    <t>Tacca plantaginea</t>
  </si>
  <si>
    <t>Thismia javanica</t>
  </si>
  <si>
    <t>Thismia panamensis</t>
  </si>
  <si>
    <t>Thismia rodwayi</t>
  </si>
  <si>
    <t>Trichopus sempervirens</t>
  </si>
  <si>
    <t>Trichopus zeylanicus</t>
  </si>
  <si>
    <t>Phytochemistry, Vol. 29, No. 9, pp. 2999-3001, 1990.</t>
  </si>
  <si>
    <t>Shoyama et al., 1990</t>
  </si>
  <si>
    <t>10.1039/c6fo01273f</t>
  </si>
  <si>
    <t>Chen et al., 2016</t>
  </si>
  <si>
    <t>10.1155/2020/1594291</t>
  </si>
  <si>
    <t>Srivichai and Hongsprabhas, 2020</t>
  </si>
  <si>
    <t>10.1111/jfbc.12235</t>
  </si>
  <si>
    <t>Dey and Chaudhuri, 2015</t>
  </si>
  <si>
    <t>10.3390/plants10081751</t>
  </si>
  <si>
    <t>Kim et al., 2021</t>
  </si>
  <si>
    <t>10.3390/foods10112698</t>
  </si>
  <si>
    <t>Ouyang et al., 2021</t>
  </si>
  <si>
    <t>10.5897/JMPR2021.7167</t>
  </si>
  <si>
    <t>Akinyele et al., 2021</t>
  </si>
  <si>
    <t>10.1080/14786419.2018.1468328</t>
  </si>
  <si>
    <t>Boudjada et al., 2019</t>
  </si>
  <si>
    <t>Pyrogallol</t>
  </si>
  <si>
    <t>Shikimic Acid</t>
  </si>
  <si>
    <t>Sucrose</t>
  </si>
  <si>
    <t>Dioscorea dissimulans</t>
  </si>
  <si>
    <t>Dioscorea gouanioides</t>
  </si>
  <si>
    <t>Dioscorea itatensis</t>
  </si>
  <si>
    <t>Dioscorea ridleyi</t>
  </si>
  <si>
    <t>Dopamine</t>
  </si>
  <si>
    <t>Norepinephrine</t>
  </si>
  <si>
    <t>Citric Acid</t>
  </si>
  <si>
    <t>Ascorbic Acid</t>
  </si>
  <si>
    <t>Dioscorea japonica</t>
  </si>
  <si>
    <t>steroidal hormonal drugs (cortisone, pregnenolone, progesterone)</t>
  </si>
  <si>
    <t>cytotoxic effect on lung cancer cell lines (10.1016/j.lungcan.2009.01.016)</t>
  </si>
  <si>
    <t>Medicinal uses</t>
  </si>
  <si>
    <t>Control pH in pharmaceuticals (buffer). Blood acid regulation. Sodium citrate used as blood acid regulator.</t>
  </si>
  <si>
    <t>Scurvy. Range of suggestions for health benefits of increased Vitamin C consumption (conflicting results) including: Colds, COVID-19, cancer, cardiovascular disease, alzheimers, dementia. Important for tissue repair, collagen formation, and enzymatic production of some neurotransmitters.</t>
  </si>
  <si>
    <t>10.1007/s12602-021-09877-2</t>
  </si>
  <si>
    <t>Barik et al., 2021</t>
  </si>
  <si>
    <t>10.1038/s41598-021-99264-2</t>
  </si>
  <si>
    <t>Sun et al., 2021</t>
  </si>
  <si>
    <t>10.1002/vjch.202100042</t>
  </si>
  <si>
    <t>Ngan et al., 2021</t>
  </si>
  <si>
    <t>Volkova et al., 2021</t>
  </si>
  <si>
    <t>10.1134/S102144372105023X</t>
  </si>
  <si>
    <t>Y37</t>
  </si>
  <si>
    <t>Dioscorea cordata</t>
  </si>
  <si>
    <t>oseltamivir (treat influenza A and B)</t>
  </si>
  <si>
    <t>Gene ID</t>
  </si>
  <si>
    <t>Z18</t>
  </si>
  <si>
    <t>Gigantea homologue</t>
  </si>
  <si>
    <t>R075</t>
  </si>
  <si>
    <t>Circadian rhythm and flowering.</t>
  </si>
  <si>
    <t>D63</t>
  </si>
  <si>
    <t>Acetoacetyl-CoA thiolase 2</t>
  </si>
  <si>
    <t>Directed root tip growth</t>
  </si>
  <si>
    <t>Y33</t>
  </si>
  <si>
    <t>Sterol 1</t>
  </si>
  <si>
    <t>Brassinosteroid biosynthetic enzyme: catalyses delta7 sterol C-5 desaturation step.</t>
  </si>
  <si>
    <t>Z94</t>
  </si>
  <si>
    <t>Farnesyl diphosphate synthase precursor</t>
  </si>
  <si>
    <t>R078</t>
  </si>
  <si>
    <t>4-(cytidine 5'-phospho)-2-C-methyl-D-erithritol kinase</t>
  </si>
  <si>
    <t>R093</t>
  </si>
  <si>
    <t>Cycloartenol synthase 1</t>
  </si>
  <si>
    <t>Biosynthesis of brassinosteroids: Catalyses reaction from epoxysqualene to cycloartenol</t>
  </si>
  <si>
    <t>R079</t>
  </si>
  <si>
    <t>Ergosterol biosynthesis ERG4/ERG24 family</t>
  </si>
  <si>
    <t>Brassinosteroid biosynthesis: delta7-sterol-C7 reduction step.</t>
  </si>
  <si>
    <t>W51</t>
  </si>
  <si>
    <t>4-hydroxy-3-methylbut-2-enyl diphosphate synthase</t>
  </si>
  <si>
    <t>Catalyses formation of HMBPP from MEcPP. Penultimate steps of biosynthesis of IPP and DMAPP via MEP pathway.</t>
  </si>
  <si>
    <t>T37</t>
  </si>
  <si>
    <t>geranylgeranyl reductase</t>
  </si>
  <si>
    <t>Subunit of geranylgeranyldiphosphate synthase.</t>
  </si>
  <si>
    <t>W49</t>
  </si>
  <si>
    <t>Peptidase family M48 family protein</t>
  </si>
  <si>
    <t>CAAX protease with broad substrate specificity. Located in endoplasmic reticulum.</t>
  </si>
  <si>
    <t>Generates acetoacetyl-CoA precursor for mevalonate derived isoprenoids biosynthetic pathway.</t>
  </si>
  <si>
    <t>Z45</t>
  </si>
  <si>
    <t>K-box region and MADS-box transcription factor family protein</t>
  </si>
  <si>
    <t>R123</t>
  </si>
  <si>
    <t>hydroxymethylglutaryl-CoA synthase</t>
  </si>
  <si>
    <t>W01</t>
  </si>
  <si>
    <t>sterol methyltransferase 2</t>
  </si>
  <si>
    <t>Sterol-C25-methyltransferases involved in sterol biosynthesis.</t>
  </si>
  <si>
    <t>Z29</t>
  </si>
  <si>
    <t>NAD(P)-binding Rossmann-fold superfamily protein</t>
  </si>
  <si>
    <t>NAD+-dependent dehydrogenase that oxidises farnesol</t>
  </si>
  <si>
    <t>R080</t>
  </si>
  <si>
    <t>P22</t>
  </si>
  <si>
    <t>3beta-hydroxysteroid-dehydrogenase/decarboxylase</t>
  </si>
  <si>
    <t>GRAS family transcription factor family protein</t>
  </si>
  <si>
    <t>Repressor of GA responses, involved in gibberellic acid mediated signalling. Member of DELLA proteins that restrain cell proliferation/expansion driving plant growth.</t>
  </si>
  <si>
    <t>X54</t>
  </si>
  <si>
    <t>4-hydroxy-3-methylbut-2-enyl diphosphate reductase</t>
  </si>
  <si>
    <t>Involved in plastid nonmevalonate pathway of isoprenoid biosynthesis.</t>
  </si>
  <si>
    <t>R072</t>
  </si>
  <si>
    <t>T60</t>
  </si>
  <si>
    <t>Squalene synthase 1</t>
  </si>
  <si>
    <t>Squalene synthase converts 2 FPP into squalene via an intermediate PSPP. Key enzyme of sterol biosynthesis in isoprenoid pathway.</t>
  </si>
  <si>
    <t>S39</t>
  </si>
  <si>
    <t>Deoxyxylulose-5-phosphate synthase</t>
  </si>
  <si>
    <t>Involved in MEP pathway. Essential for chloroplast development.</t>
  </si>
  <si>
    <t>S44</t>
  </si>
  <si>
    <t>1-deoxy-D-xylulose 5-phosphate synthase 3</t>
  </si>
  <si>
    <t>T19</t>
  </si>
  <si>
    <t>geranylgeranyl pyrophosphate synthase 1</t>
  </si>
  <si>
    <t>Involved in isoprenoid biosynthesis.</t>
  </si>
  <si>
    <t>Y03</t>
  </si>
  <si>
    <t>hydroxy methylglutaryl CoA reductase 1</t>
  </si>
  <si>
    <t>Involved in melavonate biosynthesis - first committed step in isoprenoid biosynthesis.</t>
  </si>
  <si>
    <t>R057</t>
  </si>
  <si>
    <t>Sterol C-14 reductase required for cell division and expansion.</t>
  </si>
  <si>
    <t>R074</t>
  </si>
  <si>
    <t>Y70</t>
  </si>
  <si>
    <t>mevalonate kinase</t>
  </si>
  <si>
    <t>Involved in mevalonate pathway.</t>
  </si>
  <si>
    <t>cell elongation protein / DWARF1 / DIMINUTO (DIM)</t>
  </si>
  <si>
    <t>Involved in conversion of brassinosteroid precursor 24-methylenecholesterol to campesterol. Brassinosteroids affect cell elongation.</t>
  </si>
  <si>
    <t>X79</t>
  </si>
  <si>
    <t>cyclopropyl isomerase</t>
  </si>
  <si>
    <t>Converts pentacyclic cyclopropryl sterols to tetracyclic sterols.</t>
  </si>
  <si>
    <t>Y60</t>
  </si>
  <si>
    <t>CYTOCHROME P450 51G1</t>
  </si>
  <si>
    <t>Obtusifoliol 14-alpha demethylase involved in sterol biosynthesis.</t>
  </si>
  <si>
    <t>sucrose synthase 4</t>
  </si>
  <si>
    <t>D79</t>
  </si>
  <si>
    <t>sucrose synthase 2</t>
  </si>
  <si>
    <t>Major facilitator superfamily protein</t>
  </si>
  <si>
    <t>Hexose-specific/H+ symporter. Role in programmed cell death.</t>
  </si>
  <si>
    <t>W33</t>
  </si>
  <si>
    <t>ADP-glucose pyrophosphorylase family protein</t>
  </si>
  <si>
    <t>Gene info (NCBI) if additional given</t>
  </si>
  <si>
    <t>UDP-Glycosyltransferase superfamily protein</t>
  </si>
  <si>
    <t>ADP glucose pyrophosphorylase 1</t>
  </si>
  <si>
    <t>Small subunit of ADP-glucose pyrophosphorylase.</t>
  </si>
  <si>
    <t>R094</t>
  </si>
  <si>
    <t>cinnamyl alcohol dehydrogenase 7</t>
  </si>
  <si>
    <t>Y51</t>
  </si>
  <si>
    <t>sugar transporter protein 7</t>
  </si>
  <si>
    <t>phosphoglucose isomerase 1</t>
  </si>
  <si>
    <t>Starch synthesis. Flowering time.</t>
  </si>
  <si>
    <t>exocyst complex component sec15B</t>
  </si>
  <si>
    <t>Exocyst is protein complex involved in tethering vesicles to plasma membrane during secretion.</t>
  </si>
  <si>
    <t>alpha-glucan phosphorylase 2</t>
  </si>
  <si>
    <t>Cytosolic alpha-glucan phosphorylase with preference for polysaccharides such as glycogen.</t>
  </si>
  <si>
    <t>T56</t>
  </si>
  <si>
    <t>R085</t>
  </si>
  <si>
    <t>UDP-GLUCOSE PYROPHOSPHORYLASE 1</t>
  </si>
  <si>
    <t>Auxin efflux carrier family protein</t>
  </si>
  <si>
    <t>Involved in shoot and root development (maintenance of embryonic auxin gradients).</t>
  </si>
  <si>
    <t>AGAMOUS-like 8</t>
  </si>
  <si>
    <t>MADS box gene negatively regulated by APETALA</t>
  </si>
  <si>
    <t>AT1G22770.fasta</t>
  </si>
  <si>
    <t>AT4G12420.fasta</t>
  </si>
  <si>
    <t>OS01G02020_composita_alata_aligned.fasta</t>
  </si>
  <si>
    <t>OS01G04260_composita_aligned.fasta</t>
  </si>
  <si>
    <t>OS01G50760_alata_composita_aligned.fasta</t>
  </si>
  <si>
    <t>OS01G58790.mafft.added.reference.align.fasta</t>
  </si>
  <si>
    <t>OS02G04710.mafft.added.reference.align.fasta</t>
  </si>
  <si>
    <t>OS02G26650.mafft.added.reference.align.fasta</t>
  </si>
  <si>
    <t>OS02G39160 _composita_aligned.fasta</t>
  </si>
  <si>
    <t>OS02G44780.mafft.added.reference.align.fasta</t>
  </si>
  <si>
    <t>OS02G45650.mafft.added.reference.align.fasta</t>
  </si>
  <si>
    <t>OS02G52340.fasta</t>
  </si>
  <si>
    <t>OS03G02710_alata_composita_aligned.fasta</t>
  </si>
  <si>
    <t>OS03G04340_villosa_aligned.fasta</t>
  </si>
  <si>
    <t>OS03G08624.mafft.added.reference.align.fasta</t>
  </si>
  <si>
    <t>OS03G29170.mafft.added.reference.align.fasta</t>
  </si>
  <si>
    <t>OS03G49990.fasta</t>
  </si>
  <si>
    <t>OS03G52170_composita_aligned.fasta</t>
  </si>
  <si>
    <t>OS03G54160.fasta</t>
  </si>
  <si>
    <t>OS03G59040_composita_aligned.fasta</t>
  </si>
  <si>
    <t>OS05G33840.mafft.added.reference.align.fasta</t>
  </si>
  <si>
    <t>OS06G05100_alata_villosa_aligned.fasta</t>
  </si>
  <si>
    <t>OS07G39270_composita_aligned.fasta</t>
  </si>
  <si>
    <t>OS08G40180.mafft.added.reference.align.fasta</t>
  </si>
  <si>
    <t>OS09G34960.mafft.added.reference.align.fasta</t>
  </si>
  <si>
    <t>OS09G39220_villosa_aligned.fasta</t>
  </si>
  <si>
    <t>OS10G18220_villosa_aligned.fasta</t>
  </si>
  <si>
    <t>OS10G25780.mafft.added.reference.align.fasta</t>
  </si>
  <si>
    <t>OS11G19700_composita_villosa_aligned.fasta</t>
  </si>
  <si>
    <t>OS11G32240.mafft.added.reference.align.fasta</t>
  </si>
  <si>
    <t>SB01G033060.fasta</t>
  </si>
  <si>
    <t>SB01G035890.fasta</t>
  </si>
  <si>
    <t>SB01G042690.fasta</t>
  </si>
  <si>
    <t>SB01G043370.fasta</t>
  </si>
  <si>
    <t>SB02G009870.fasta</t>
  </si>
  <si>
    <t>SB02G020410.fasta</t>
  </si>
  <si>
    <t>SB02G024220.fasta</t>
  </si>
  <si>
    <t>SB02G024690.fasta</t>
  </si>
  <si>
    <t>SB02G027000.fasta</t>
  </si>
  <si>
    <t>SB03G013830.fasta</t>
  </si>
  <si>
    <t>SB03G040060.fasta</t>
  </si>
  <si>
    <t>SB04G001320.fasta</t>
  </si>
  <si>
    <t>SB10G008290.fasta</t>
  </si>
  <si>
    <t>Code Juan (GeneNameRecodeForHybPiper)</t>
  </si>
  <si>
    <t>Sapogenin</t>
  </si>
  <si>
    <t>MADS</t>
  </si>
  <si>
    <t>Starch</t>
  </si>
  <si>
    <t>Description (NCBI)</t>
  </si>
  <si>
    <t>Nuclear protein acting as floral repressor in thermosensory pathway. Represses FT expression via binding to vCArG III motif in FT promoter.</t>
  </si>
  <si>
    <t>TAIR Locus:</t>
  </si>
  <si>
    <t>GO Biological Process involved in</t>
  </si>
  <si>
    <t>GO Biological process acts upstream of or within</t>
  </si>
  <si>
    <t>circadian rhythm, flower development, positive regulation of long-day photoperiodism, flowering, regulation of circadian rhythm, regulation of transcription, DNA-templated, response to blue light, response to cold, response to far red light, response to hydrogen peroxide, temperature compensation of the circadian clock</t>
  </si>
  <si>
    <t xml:space="preserve">	regulation of circadian rhythm, regulation of long-day photoperiodism, flowering, response to stress</t>
  </si>
  <si>
    <t>cell tip growth</t>
  </si>
  <si>
    <t>embryo development ending in seed dormancy, pollen germination, pollen tube growth, sterol metabolic process</t>
  </si>
  <si>
    <t>brassinosteroid biosynthetic process, sterol biosynthetic process</t>
  </si>
  <si>
    <t>farnesyl diphosphate biosynthetic process, geranyl diphosphate biosynthetic process</t>
  </si>
  <si>
    <t>monoterpene biosynthetic process</t>
  </si>
  <si>
    <t>fatty acid beta-oxidation</t>
  </si>
  <si>
    <t>AT1G22770</t>
  </si>
  <si>
    <t>AT4G12420</t>
  </si>
  <si>
    <t>AT5G48230</t>
  </si>
  <si>
    <t>sterol biosynthetc process</t>
  </si>
  <si>
    <t>AT3G02580</t>
  </si>
  <si>
    <t>farnesyl diphosphate biosynthetic process</t>
  </si>
  <si>
    <t>AT5G47770</t>
  </si>
  <si>
    <t>isopentenyl diphosphate biosynthetic process, methylerythritol 4-phosphate pathway, terpenoid biosynthetic process</t>
  </si>
  <si>
    <t>AT2G26930</t>
  </si>
  <si>
    <t>triterpenoid biosynthetic process</t>
  </si>
  <si>
    <t>biosynthetic process</t>
  </si>
  <si>
    <t xml:space="preserve">	pentacyclic triterpenoid biosynthetic process, pollen development, thylakoid membrane organization</t>
  </si>
  <si>
    <t>AT2G07050</t>
  </si>
  <si>
    <t>isopentenyl diphosphate biosynthetic process, methylerythritol 4-phosphate pathway, response to bacterium, systemic acquired resistance, salicylic acid mediated signaling pathway</t>
  </si>
  <si>
    <t>AT5G60600</t>
  </si>
  <si>
    <t>AT1G50430</t>
  </si>
  <si>
    <t>AT4G38460</t>
  </si>
  <si>
    <t>CAAX-box protein maturation, proteolysis</t>
  </si>
  <si>
    <t>CAAX-box protein processing</t>
  </si>
  <si>
    <t>AT4G01320</t>
  </si>
  <si>
    <t>floral meristem determinacy, floral whorl development, maintenance of floral meristem identity, negative regulation of flower development, negative regulation of transcription, DNA-templated, response to temperature stimulus</t>
  </si>
  <si>
    <t>positive regulation of transcription by RNA polymerase II, regulation of transcription by RNA polymerase II</t>
  </si>
  <si>
    <t>AT2G22540</t>
  </si>
  <si>
    <t>AT4G11820</t>
  </si>
  <si>
    <t>isopentenyl diphosphate biosynthetic process, mevalonate pathway</t>
  </si>
  <si>
    <t>acetyl-CoA metabolic process, farnesyl diphosphate biosynthetic process, mevalonate pathway</t>
  </si>
  <si>
    <t>AT1G20330</t>
  </si>
  <si>
    <t>multidimensional cell growth, negative regulation of DNA endoreduplication, pattern specification process, sterol biosynthetic process, xylem and phloem pattern formation</t>
  </si>
  <si>
    <t>sterol biosynthetic process</t>
  </si>
  <si>
    <t>AT4G33360</t>
  </si>
  <si>
    <t>farnesol metabolic process, negative regulation of abscisic acid-activated signaling pathway</t>
  </si>
  <si>
    <t>AT2G26260</t>
  </si>
  <si>
    <t>auxin transport, plant organ development, regulation of transporter activity</t>
  </si>
  <si>
    <t>AT1G14920</t>
  </si>
  <si>
    <t>gibberellic acid mediated signaling pathway, hyperosmotic salinity response, jasmonic acid mediated signaling pathway, meiotic cytokinesis, negative regulation of gibberellic acid mediated signaling pathway, negative regulation of seed germination, phloem transport, regulation of nitrogen utilization, regulation of reactive oxygen species metabolic process, regulation of seed dormancy process, regulation of seed germination, response to abscisic acid, response to ethylene, response to far red light, response to gibberellin, response to salt stress, salicylic acid mediated signaling pathway</t>
  </si>
  <si>
    <t>gibberellic acid homeostasis, hyperosmotic salinity response, jasmonic acid mediated signaling pathway, negative regulation of gibberellic acid mediated signaling pathway, negative regulation of seed germination, positive regulation of gibberellic acid mediated signaling pathway, positive regulation of nucleic acid-templated transcription, regulation of reactive oxygen species metabolic process, regulation of seed dormancy process, regulation of seed germination, regulation of transcription, DNA-templated, response to abscisic acid, response to ethylene, salicylic acid mediated signaling pathway</t>
  </si>
  <si>
    <t>AT4G34350</t>
  </si>
  <si>
    <t>isopentenyl diphosphate biosynthetic process, methylerythritol 4-phosphate pathway</t>
  </si>
  <si>
    <t>dimethylallyl diphosphate biosynthetic process, isopentenyl diphosphate biosynthetic process, methylerythritol 4-phosphate pathway</t>
  </si>
  <si>
    <t>AT5G60910</t>
  </si>
  <si>
    <t>fruit development, maintenance of inflorescence meristem identity, positive regulation of flower development</t>
  </si>
  <si>
    <t>developmental growth involved in morphogenesis, positive regulation of flower development, positive regulation of transcription by RNA polymerase II, regulation of transcription by RNA polymerase II, regulation of transcription, DNA-templated</t>
  </si>
  <si>
    <t>AT4G34640</t>
  </si>
  <si>
    <t>farnesyl diphosphate metabolic process, lipid biosynthetic process</t>
  </si>
  <si>
    <t>AT4G15560</t>
  </si>
  <si>
    <t>chlorophyll biosynthetic process, isopentenyl diphosphate biosynthetic process, methylerythritol 4-phosphate pathway</t>
  </si>
  <si>
    <t>1-deoxy-D-xylulose 5-phosphate biosynthetic process, chlorophyll biosynthetic process, terpenoid biosynthetic process</t>
  </si>
  <si>
    <t>AT5G11380</t>
  </si>
  <si>
    <t>1-deoxy-D-xylulose 5-phosphate biosynthetic process, terpenoid biosynthetic process</t>
  </si>
  <si>
    <t>shoot system development</t>
  </si>
  <si>
    <t>AT4G36810</t>
  </si>
  <si>
    <t>farnesyl diphosphate biosynthetic process, geranyl diphosphate biosynthetic process, geranylgeranyl diphosphate biosynthetic process</t>
  </si>
  <si>
    <t>embryo development ending in seed dormancy, isoprenoid biosynthetic process, monoterpene biosynthetic process</t>
  </si>
  <si>
    <t>AT1G76490</t>
  </si>
  <si>
    <t>coenzyme A metabolic process, isoprenoid biosynthetic process, sterol biosynthetic process</t>
  </si>
  <si>
    <t>isopentenyl diphosphate biosynthetic process, mevalonate pathway, isoprenoid biosynthetic process, sterol biosynthetic process</t>
  </si>
  <si>
    <t>AT3G52940</t>
  </si>
  <si>
    <t>embryo development ending in seed dormancy, sterol biosynthetic process</t>
  </si>
  <si>
    <t>AT5G27450</t>
  </si>
  <si>
    <t>phosphorylation</t>
  </si>
  <si>
    <t>steroid metabolic process</t>
  </si>
  <si>
    <t>AT3G19820</t>
  </si>
  <si>
    <t>brassinosteroid biosynthetic process, lignin metabolic process, plant-type secondary cell wall biogenesis, response to light stimulus, steroid biosynthetic process, unidimensional cell growth</t>
  </si>
  <si>
    <t>AT5G50375</t>
  </si>
  <si>
    <t>cytokinesis by cell plate formation, pinocytosis, positive gravitropism, sterol biosynthetic process</t>
  </si>
  <si>
    <t>AT1G11680</t>
  </si>
  <si>
    <t>sterol biosynthetic process, sterol metabolic process</t>
  </si>
  <si>
    <t>AT3G43190</t>
  </si>
  <si>
    <t>response to hypoxia, sucrose metabolic process</t>
  </si>
  <si>
    <t>cellular response to hypoxia</t>
  </si>
  <si>
    <t>AT5G49190</t>
  </si>
  <si>
    <t>response to hypoxia, seed maturation, starch metabolic process, sucrose metabolic process</t>
  </si>
  <si>
    <t>sucrose metabolic process</t>
  </si>
  <si>
    <t>AT5G26340</t>
  </si>
  <si>
    <t>monosaccharide transmembrane transport, response to abscisic acid, response to salt stress, response to water deprivation</t>
  </si>
  <si>
    <t>AT1G74910</t>
  </si>
  <si>
    <t>regulation of L-ascorbic acid biosynthetic process, response to cadmium ion</t>
  </si>
  <si>
    <t>AT1G32900</t>
  </si>
  <si>
    <t>carbohydrate derivative metabolic process, carboxylic acid biosynthetic process, cellular lipid metabolic process, cellular response to radiation, lipid biosynthetic process, pigment metabolic process, response to cold, response to inorganic substance, response to jasmonic acid, response to red or far red light, secondary metabolic process</t>
  </si>
  <si>
    <t>starch biosynthetic process</t>
  </si>
  <si>
    <t>AT5G48300</t>
  </si>
  <si>
    <t>glycogen biosynthetic process, starch biosynthetic process</t>
  </si>
  <si>
    <t>photoperiodism, flowering, starch biosynthetic process</t>
  </si>
  <si>
    <t>AT4G37980</t>
  </si>
  <si>
    <t>lignin biosynthetic process</t>
  </si>
  <si>
    <t>green leaf volatile biosynthetic process, plant-type hypersensitive response, response to bacterium</t>
  </si>
  <si>
    <t>AT4G02050</t>
  </si>
  <si>
    <t>endomembrane system, plasma membrane, pollen tube</t>
  </si>
  <si>
    <t>L-arabinose transmembrane transport</t>
  </si>
  <si>
    <t>AT4G24620</t>
  </si>
  <si>
    <t>gluconeogenesis, glucose 6-phosphate metabolic process, glycolytic process</t>
  </si>
  <si>
    <t>positive regulation of flower development, starch metabolic process</t>
  </si>
  <si>
    <t>AT4G02350</t>
  </si>
  <si>
    <t>Golgi to plasma membrane transport, exocytosis, intracellular protein transport, vesicle tethering involved in exocytosis</t>
  </si>
  <si>
    <t>acceptance of pollen, pollen germination, pollen tube growth</t>
  </si>
  <si>
    <t>AT3G46970</t>
  </si>
  <si>
    <t>glycogen catabolic process</t>
  </si>
  <si>
    <t>response to water deprivation</t>
  </si>
  <si>
    <t>AT3G03250</t>
  </si>
  <si>
    <t>callose deposition in cell wall, cellular response to phosphate starvation, pollen development, sucrose metabolic process</t>
  </si>
  <si>
    <t>UDP-glucose metabolic process, glycogen metabolic process</t>
  </si>
  <si>
    <t>AT1G73590</t>
  </si>
  <si>
    <t>auxin polar transport, cotyledon morphogenesis, embryo development ending in seed dormancy, flower development, gravitropism, inflorescence development, leaf formation, leaf shaping, photomorphogenesis, root development, shoot system development, xylem and phloem pattern formation</t>
  </si>
  <si>
    <t>auxin efflux, auxin homeostasis, auxin polar transport, cotyledon development, transmembrane transport</t>
  </si>
  <si>
    <t>Roots</t>
  </si>
  <si>
    <t>Diphosphates</t>
  </si>
  <si>
    <t>Diphosphates, Terpenoids</t>
  </si>
  <si>
    <t>Sterols, Brassinosteroids</t>
  </si>
  <si>
    <t>Pollen, Sterols</t>
  </si>
  <si>
    <t>Flowers</t>
  </si>
  <si>
    <t>Terpenoids, Pollen</t>
  </si>
  <si>
    <t>Brassinosteroids, Terpenoids</t>
  </si>
  <si>
    <t>Terpenoids</t>
  </si>
  <si>
    <t>Diphosphates, Mevalonate</t>
  </si>
  <si>
    <t>Sterols, Growth</t>
  </si>
  <si>
    <t>Growth</t>
  </si>
  <si>
    <t>Diphosphates, Lipids, Sterols</t>
  </si>
  <si>
    <t>Growth, Diphosphates, Terpenoids</t>
  </si>
  <si>
    <t>Isoprenoids, Sterols, Diphosphates, Mevalonate</t>
  </si>
  <si>
    <t>Sterols, Seeds</t>
  </si>
  <si>
    <t>Isoprenoids, Terpenoids, Diphosphates, Seeds</t>
  </si>
  <si>
    <t>Steroids, Brassinosteroids, Lignin, Growth</t>
  </si>
  <si>
    <t>Starch, Lipids</t>
  </si>
  <si>
    <t>Lignin</t>
  </si>
  <si>
    <t>Pollen, Transport</t>
  </si>
  <si>
    <t>Transport</t>
  </si>
  <si>
    <t>Sterols, Transport</t>
  </si>
  <si>
    <t>Stress response, Transport</t>
  </si>
  <si>
    <t>Glycogen, Stress Response, Pollen, Sucrose.</t>
  </si>
  <si>
    <t>Glycogen, Stress Response</t>
  </si>
  <si>
    <t>Growth, Transport, Seed, Flowers, Roots</t>
  </si>
  <si>
    <t>Flowers, Starch</t>
  </si>
  <si>
    <t>Growth, Roots</t>
  </si>
  <si>
    <t>Seeds, Growth</t>
  </si>
  <si>
    <t>Outgroup Dioscoreales</t>
  </si>
  <si>
    <t>Outgroup Dioscoreaceae</t>
  </si>
  <si>
    <t>Prenylation</t>
  </si>
  <si>
    <t>C08898</t>
  </si>
  <si>
    <t>C01108</t>
  </si>
  <si>
    <t>C00493</t>
  </si>
  <si>
    <t>C00089</t>
  </si>
  <si>
    <t>C00158</t>
  </si>
  <si>
    <t>C00072</t>
  </si>
  <si>
    <t>C03758</t>
  </si>
  <si>
    <t>C00547</t>
  </si>
  <si>
    <t>Catechin</t>
  </si>
  <si>
    <t>C06562</t>
  </si>
  <si>
    <t>Dioscorea cretica</t>
  </si>
  <si>
    <t>Dioscorea schimperiana</t>
  </si>
  <si>
    <t>Dioscorea scortechinii</t>
  </si>
  <si>
    <t>Dioscorea hispida</t>
  </si>
  <si>
    <t>Dioscorea continifolia</t>
  </si>
  <si>
    <t>Dioscorea biloba ssp. coquimbana</t>
  </si>
  <si>
    <t>Dioscorea mcvaughii</t>
  </si>
  <si>
    <t>Dioscorea humilis ssp. polyanthes</t>
  </si>
  <si>
    <t>Dioscorea pierrei</t>
  </si>
  <si>
    <t>Dioscorea humilis ssp. Humilis</t>
  </si>
  <si>
    <t>Dioscorea nervata</t>
  </si>
  <si>
    <t>Dioscorea odoratissima</t>
  </si>
  <si>
    <t>Dioscorea palawana</t>
  </si>
  <si>
    <t>Dioscorea pallens</t>
  </si>
  <si>
    <t>Dioscorea militaris = triandria</t>
  </si>
  <si>
    <t>Dioscorea persimilis</t>
  </si>
  <si>
    <t>Dioscorea pilifera</t>
  </si>
  <si>
    <t>Dioscorea pilosiuscula</t>
  </si>
  <si>
    <t>Dioscorea platycolpota</t>
  </si>
  <si>
    <t>Dioscorea plumifera</t>
  </si>
  <si>
    <t>Dioscorea asteriscus</t>
  </si>
  <si>
    <t>Dioscorea belophylla</t>
  </si>
  <si>
    <t>Dioscorea blumei</t>
  </si>
  <si>
    <t>Dioscorea melanophyma</t>
  </si>
  <si>
    <t>Dioscorea brevifolia</t>
  </si>
  <si>
    <t>Dioscorea carpomaculata</t>
  </si>
  <si>
    <t>Dioscorea cephalocarpa</t>
  </si>
  <si>
    <t>Dioscorea ceratandra</t>
  </si>
  <si>
    <t>Dioscorea longirhiza</t>
  </si>
  <si>
    <t>Dioscorea longicuspis</t>
  </si>
  <si>
    <t>Dioscorea craibiana</t>
  </si>
  <si>
    <t>Dioscorea cyanisticta</t>
  </si>
  <si>
    <t>Dioscorea densiflora</t>
  </si>
  <si>
    <t>Dioscorea doryphora</t>
  </si>
  <si>
    <t>Dioscorea dregeana</t>
  </si>
  <si>
    <t>Dioscorea dugesii</t>
  </si>
  <si>
    <t>Dioscorea filicaulis</t>
  </si>
  <si>
    <t>Dioscorea floribunda</t>
  </si>
  <si>
    <t>Dioscorea galeottiana</t>
  </si>
  <si>
    <t>Dioscorea garrettii</t>
  </si>
  <si>
    <t>Dioscorea gaumeri</t>
  </si>
  <si>
    <t>Dioscorea lawrancei</t>
  </si>
  <si>
    <t>Dioscorea kuntzei</t>
  </si>
  <si>
    <t>Dioscorea knuthiana</t>
  </si>
  <si>
    <t>Dioscorea gracilipes</t>
  </si>
  <si>
    <t>Dioscorea hastata</t>
  </si>
  <si>
    <t>Dioscorea hastata var angusta alainii</t>
  </si>
  <si>
    <t>Dioscorea benthamii</t>
  </si>
  <si>
    <t>Dioscorea brevipetiolata</t>
  </si>
  <si>
    <t>Dioscorea decipiens</t>
  </si>
  <si>
    <t>Dioscorea depauperata</t>
  </si>
  <si>
    <t>Dioscorea elegans</t>
  </si>
  <si>
    <t>Dioscorea hamiltonii</t>
  </si>
  <si>
    <t>Dioscorea hastifolia</t>
  </si>
  <si>
    <t>Dioscorea havilandii</t>
  </si>
  <si>
    <t>Dioscorea hemsleyi</t>
  </si>
  <si>
    <t>Dioscorea kingii</t>
  </si>
  <si>
    <t>Dioscorea kratica</t>
  </si>
  <si>
    <t>Dioscorea lanata</t>
  </si>
  <si>
    <t>Dioscorea laurifolia</t>
  </si>
  <si>
    <t>Dioscorea martini</t>
  </si>
  <si>
    <t>Dioscorea oppositifolia</t>
  </si>
  <si>
    <t>Dioscorea orbiculata</t>
  </si>
  <si>
    <t>Dioscorea peperoides</t>
  </si>
  <si>
    <t>Dioscorea petelotii</t>
  </si>
  <si>
    <t>Dioscorea prainiana</t>
  </si>
  <si>
    <t>Dioscorea pubera</t>
  </si>
  <si>
    <t>Dioscorea pyrifolia</t>
  </si>
  <si>
    <t>Dioscorea salicifolia</t>
  </si>
  <si>
    <t>Dioscorea sarasinii</t>
  </si>
  <si>
    <t>Dioscorea sitamiana</t>
  </si>
  <si>
    <t>Dioscorea subcalva</t>
  </si>
  <si>
    <t>Dioscorea velutipes</t>
  </si>
  <si>
    <t>Dioscorea porulosa</t>
  </si>
  <si>
    <t>Dioscorea pseudotomentosa</t>
  </si>
  <si>
    <t>Dioscorea pynaertii</t>
  </si>
  <si>
    <t>Dioscorea urophylla</t>
  </si>
  <si>
    <t>Dioscorea pyresii</t>
  </si>
  <si>
    <t>Dioscorea quinquefolia</t>
  </si>
  <si>
    <t>Dioscorea quinquelobata</t>
  </si>
  <si>
    <t>Dioscorea racemosa</t>
  </si>
  <si>
    <t>Dioscorea reticulata</t>
  </si>
  <si>
    <t>Dioscorea retusa</t>
  </si>
  <si>
    <t>Dioscorea koyamae</t>
  </si>
  <si>
    <t>Dioscorea hintonii</t>
  </si>
  <si>
    <t>Dioscorea hirtiflora ssp hirtiflora</t>
  </si>
  <si>
    <t>Dioscorea seriflora</t>
  </si>
  <si>
    <t>Dioscorea hirtiflora subsp orientalis</t>
  </si>
  <si>
    <t>Dioscorea hirtiflora subsp pedicellata</t>
  </si>
  <si>
    <t>Dioscorea smilacifolia</t>
  </si>
  <si>
    <t>Dioscorea hondurensis</t>
  </si>
  <si>
    <t>Dioscorea spiculiflora</t>
  </si>
  <si>
    <t>dioscorea stemonoides</t>
  </si>
  <si>
    <t>Dioscorea insignis</t>
  </si>
  <si>
    <t>Dioscorea sublignosa</t>
  </si>
  <si>
    <t>Dioscorea sumatrana</t>
  </si>
  <si>
    <t>Dioscorea tamarisciflora</t>
  </si>
  <si>
    <t>Dioscorea therezopolensis</t>
  </si>
  <si>
    <t>Dioscorea intempestiva</t>
  </si>
  <si>
    <t>Dioscorea tubiperianthia</t>
  </si>
  <si>
    <t>Dioscorea urceolata</t>
  </si>
  <si>
    <t>Dioscorea kalkapershadii</t>
  </si>
  <si>
    <t>Dioscorea kamoonensis</t>
  </si>
  <si>
    <t>Dioscorea wrightii</t>
  </si>
  <si>
    <t>Dioscorea wightii</t>
  </si>
  <si>
    <t>KEGG ID</t>
  </si>
  <si>
    <t>ChEBI ID</t>
  </si>
  <si>
    <t>Threitol</t>
  </si>
  <si>
    <t>Methylfructoside</t>
  </si>
  <si>
    <t>Maleic acid</t>
  </si>
  <si>
    <t>Maltose</t>
  </si>
  <si>
    <t>Xylitol</t>
  </si>
  <si>
    <t>Erythritol</t>
  </si>
  <si>
    <t>Mannitol</t>
  </si>
  <si>
    <t>Phenylalanine</t>
  </si>
  <si>
    <t>Isoleucine</t>
  </si>
  <si>
    <t>Ethanolamine</t>
  </si>
  <si>
    <t>Arginine</t>
  </si>
  <si>
    <t>Ornithine</t>
  </si>
  <si>
    <t>Sedoheptulose</t>
  </si>
  <si>
    <t>Serine</t>
  </si>
  <si>
    <t>L-Cysteine</t>
  </si>
  <si>
    <t>L-Methionine</t>
  </si>
  <si>
    <t>Tryptophan</t>
  </si>
  <si>
    <t>Uridine</t>
  </si>
  <si>
    <t>Adenine</t>
  </si>
  <si>
    <t>L-Tyrosine</t>
  </si>
  <si>
    <t>Levoglucosan</t>
  </si>
  <si>
    <t>Spermine</t>
  </si>
  <si>
    <t>Quercetin</t>
  </si>
  <si>
    <t>Nicotinic acid</t>
  </si>
  <si>
    <t>Ribitol</t>
  </si>
  <si>
    <t>Mesaconic acid</t>
  </si>
  <si>
    <t>Pyruvic acid</t>
  </si>
  <si>
    <t>Protocatechuic acid</t>
  </si>
  <si>
    <t>Norvaline</t>
  </si>
  <si>
    <t>Picolinic acid</t>
  </si>
  <si>
    <t>Pyroglutamic acid</t>
  </si>
  <si>
    <t>Cytosine</t>
  </si>
  <si>
    <t>Hexestrol</t>
  </si>
  <si>
    <t>Vanillic acid</t>
  </si>
  <si>
    <t>Tyrosol</t>
  </si>
  <si>
    <t>Arbutin</t>
  </si>
  <si>
    <t>Monostearin</t>
  </si>
  <si>
    <t>Threonine</t>
  </si>
  <si>
    <t>L-Asparagine</t>
  </si>
  <si>
    <t>Glycine</t>
  </si>
  <si>
    <t>Galactaric acid</t>
  </si>
  <si>
    <t>Sinapic acid</t>
  </si>
  <si>
    <t>Hydrocaffeic acid</t>
  </si>
  <si>
    <t>Ribose</t>
  </si>
  <si>
    <t>Gluconic acid</t>
  </si>
  <si>
    <t>Phloroglucinol</t>
  </si>
  <si>
    <t>Citramalic acid</t>
  </si>
  <si>
    <t>Salicylic acid</t>
  </si>
  <si>
    <t>Succinic acid</t>
  </si>
  <si>
    <t>Malonic acid</t>
  </si>
  <si>
    <t>Threonic acid</t>
  </si>
  <si>
    <t>Putrescine</t>
  </si>
  <si>
    <t>Catechollactate</t>
  </si>
  <si>
    <t>Isocitric acid</t>
  </si>
  <si>
    <t>Lactic acid</t>
  </si>
  <si>
    <t>Gallocatechin</t>
  </si>
  <si>
    <t>Epicatechin</t>
  </si>
  <si>
    <t>Glucopyranose</t>
  </si>
  <si>
    <t>GABA</t>
  </si>
  <si>
    <t>Glycerol</t>
  </si>
  <si>
    <t>Phosphate</t>
  </si>
  <si>
    <t>Glyceric acid</t>
  </si>
  <si>
    <t>Itaconic acid</t>
  </si>
  <si>
    <t>Fumaric acid</t>
  </si>
  <si>
    <t>Malic acid</t>
  </si>
  <si>
    <t>Tropic acid</t>
  </si>
  <si>
    <t>L-Serine</t>
  </si>
  <si>
    <t>L-Threonine</t>
  </si>
  <si>
    <t>L-Aspartic acid</t>
  </si>
  <si>
    <t>Ornithine-1,5-lactam</t>
  </si>
  <si>
    <t>Arabino-Hexos-2-ulose</t>
  </si>
  <si>
    <t>3-Hydroxybenzoic acid</t>
  </si>
  <si>
    <t>2-Isopropylmalic acid</t>
  </si>
  <si>
    <t>Xylulose isomer 1</t>
  </si>
  <si>
    <t>Xylulose isomer 2</t>
  </si>
  <si>
    <t>2-Deoxypentitol</t>
  </si>
  <si>
    <t>Ornithine isomer 1</t>
  </si>
  <si>
    <t>Xylonic acid, 1,5-lactone</t>
  </si>
  <si>
    <t>4-Hydroxybenzoic acid</t>
  </si>
  <si>
    <t>3-Deoxy-pentonic acid</t>
  </si>
  <si>
    <t>Lyxose isomer 1</t>
  </si>
  <si>
    <t>Lyxose isomer 2</t>
  </si>
  <si>
    <t>2,5-Furandicarboxylic acid</t>
  </si>
  <si>
    <t>Arabinonic acid-1,4-lactone</t>
  </si>
  <si>
    <t>Fucose isomer 1</t>
  </si>
  <si>
    <t>Ornithine isomer 2</t>
  </si>
  <si>
    <t>Fructose isomer 1</t>
  </si>
  <si>
    <t>Fructose isomer 2</t>
  </si>
  <si>
    <t>Shikimic acid</t>
  </si>
  <si>
    <t>Citric acid</t>
  </si>
  <si>
    <t>Estra-1,3,5(10)-trien-6-one</t>
  </si>
  <si>
    <t>Galactose isomer 1</t>
  </si>
  <si>
    <t>Glucose isomer 1</t>
  </si>
  <si>
    <t>Galactose isomer 2</t>
  </si>
  <si>
    <t>Glucose isomer 2</t>
  </si>
  <si>
    <t>Mannitol isomer 1</t>
  </si>
  <si>
    <t>p-Coumaric acid</t>
  </si>
  <si>
    <t>Mannitol isomer 2</t>
  </si>
  <si>
    <t>L-Ascorbic acid</t>
  </si>
  <si>
    <t>Gallic acid</t>
  </si>
  <si>
    <t>D-(+)-Arabitol</t>
  </si>
  <si>
    <t>cis-Caffeic acid</t>
  </si>
  <si>
    <t>4-Methylcinnamic acid</t>
  </si>
  <si>
    <t>Inositol, scyllo</t>
  </si>
  <si>
    <t>Ferulic acid</t>
  </si>
  <si>
    <t>Indoleacetic acid</t>
  </si>
  <si>
    <t>1-Monopalmitin</t>
  </si>
  <si>
    <t>Melibiose isomer 1</t>
  </si>
  <si>
    <t>C00310</t>
  </si>
  <si>
    <t>Other Names</t>
  </si>
  <si>
    <t>D-Xylulose, D-threo-Pentulose, D-Lyxulose</t>
  </si>
  <si>
    <t>C01719</t>
  </si>
  <si>
    <t>L-fructose, L-arabino-Hexulose</t>
  </si>
  <si>
    <t>D-fructose, Levulose, Fruit sugar, D-arabino-Hexulose</t>
  </si>
  <si>
    <t>L-glucose</t>
  </si>
  <si>
    <t>D-Glucose, Grape sugar, Dextrose, Glucose, D-Glucopyranose</t>
  </si>
  <si>
    <t>C00031</t>
  </si>
  <si>
    <t>Scyllo-Inositol, Scyllitol</t>
  </si>
  <si>
    <t>C06153</t>
  </si>
  <si>
    <t>C01879</t>
  </si>
  <si>
    <t>Citrate, 2-Hydroxy-1,2,3-propanetricarboxylic acaid, 2-Hydroxytricarballylic acid</t>
  </si>
  <si>
    <t>D-Threitol</t>
  </si>
  <si>
    <t>5-Oxoproline, Pidolic acid, 5-Pyrrolidone-2-carboxylic acid, Pyroglutamate, 5-Oxo-L-proline, L-Pyroglutamic acid, L-5-Pyrrolidone-2-carboxylic acid</t>
  </si>
  <si>
    <t>C16884</t>
  </si>
  <si>
    <t>(S)-Malate, L-Malate, L-Apple acid, L-Malic acid, L-2-Hydroxybutanedioic acid, Malate</t>
  </si>
  <si>
    <t>C00149</t>
  </si>
  <si>
    <t>Cane sugar, Saccharose, 1-alpha-D-Glucopyranosyl-2-beta-D-fructofuranoside</t>
  </si>
  <si>
    <t>C00122</t>
  </si>
  <si>
    <t>Fumarate, trans-Butenedioic acid</t>
  </si>
  <si>
    <t>Maleate, cis-Butenedioic acid</t>
  </si>
  <si>
    <t>C01384</t>
  </si>
  <si>
    <t>L-Galactose</t>
  </si>
  <si>
    <t>C01825</t>
  </si>
  <si>
    <t>D-Lyxose</t>
  </si>
  <si>
    <t>C00476</t>
  </si>
  <si>
    <t>D-Galactose, D-Galactopyranose</t>
  </si>
  <si>
    <t>C00124</t>
  </si>
  <si>
    <t>C00208</t>
  </si>
  <si>
    <t>Malt sugar, alpha-D-Glucopyranosyl-(1-&gt;4)-D-glucopyranose</t>
  </si>
  <si>
    <t>Gallate, Gallic acid, 3,4,5-Trihydroxybenzoic acid, 3,4,5-Trihydroxybenzoate, Pyrogallol-5-carboxylic acid</t>
  </si>
  <si>
    <t>C01424</t>
  </si>
  <si>
    <t>C00379</t>
  </si>
  <si>
    <t>Erythrol, Phycitol, Phycite, Erythrite</t>
  </si>
  <si>
    <t>D08915</t>
  </si>
  <si>
    <t>Klinit</t>
  </si>
  <si>
    <t>D ID</t>
  </si>
  <si>
    <t>C ID</t>
  </si>
  <si>
    <t>D00061</t>
  </si>
  <si>
    <t>D00044</t>
  </si>
  <si>
    <t>Madoros</t>
  </si>
  <si>
    <t>C00503</t>
  </si>
  <si>
    <t>D02308</t>
  </si>
  <si>
    <t>D00025</t>
  </si>
  <si>
    <t>Sucrose, White soft sugar</t>
  </si>
  <si>
    <t>D00037</t>
  </si>
  <si>
    <t>D00009</t>
  </si>
  <si>
    <t>C00095</t>
  </si>
  <si>
    <t>Allantoin derivative 1</t>
  </si>
  <si>
    <t>Allantoin</t>
  </si>
  <si>
    <t>Allantoin derivative 2</t>
  </si>
  <si>
    <t>D-Mannitol</t>
  </si>
  <si>
    <t>C00392</t>
  </si>
  <si>
    <t>D00062</t>
  </si>
  <si>
    <t>alpha-Amino-beta-phenylpropionic acid</t>
  </si>
  <si>
    <t>C02057</t>
  </si>
  <si>
    <t>L-valine</t>
  </si>
  <si>
    <t>C00183</t>
  </si>
  <si>
    <t>D00039</t>
  </si>
  <si>
    <t>2-Amino-3-methylbutyric acid</t>
  </si>
  <si>
    <t>C16434</t>
  </si>
  <si>
    <t>L-leucine</t>
  </si>
  <si>
    <t>2-Amino-3-methylpentanoic acid</t>
  </si>
  <si>
    <t>2-Amino-4-methylvaleric acid</t>
  </si>
  <si>
    <t>C00123</t>
  </si>
  <si>
    <t>D00030</t>
  </si>
  <si>
    <t>Osmitrol, Tobrex, Bronchitol</t>
  </si>
  <si>
    <t>L-lysine</t>
  </si>
  <si>
    <t>Lysine acid, 2,6-Diaminohexanoic acid</t>
  </si>
  <si>
    <t>C00047</t>
  </si>
  <si>
    <t>D02304</t>
  </si>
  <si>
    <t>L-alanine</t>
  </si>
  <si>
    <t>C00041</t>
  </si>
  <si>
    <t>L-2-Aminopropionic acid, L-alpha-Alanine</t>
  </si>
  <si>
    <t>D00012</t>
  </si>
  <si>
    <t>L-proline</t>
  </si>
  <si>
    <t>C0148</t>
  </si>
  <si>
    <t>2-Pyrrolidinecarboxylic acid</t>
  </si>
  <si>
    <t>D00035</t>
  </si>
  <si>
    <t>Aminoethanol, 2-Hydroxyethylamine</t>
  </si>
  <si>
    <t>C00189</t>
  </si>
  <si>
    <t>D05074</t>
  </si>
  <si>
    <t>D-Ornithine</t>
  </si>
  <si>
    <t>C00515</t>
  </si>
  <si>
    <t>2,5-Diaminovaleric acid, 2,5-diaminopentanoic acid, 2-5-diaminopentanoate</t>
  </si>
  <si>
    <t>C01602</t>
  </si>
  <si>
    <t>(+)-Catechin, D-Catechin, Cyanidanol, Cianidanol, (2R-trans)-2-(3,4-Dihydroxyphenyl)-3,4-dihydro-2H-1-benzopyran-3,5,7-triol</t>
  </si>
  <si>
    <t>C00077</t>
  </si>
  <si>
    <t>L-Ornithine, (S) - 2,5-Diaminovaleric acid, (S) - 2,5-diaminopentanoic acid, (S) - 2-5-diaminopentanoate</t>
  </si>
  <si>
    <t>D08302</t>
  </si>
  <si>
    <t>(S) -Allantoin</t>
  </si>
  <si>
    <t>C02350</t>
  </si>
  <si>
    <t>D-altro-heptulose, D-sedoheptulose, volemulose</t>
  </si>
  <si>
    <t>C02076</t>
  </si>
  <si>
    <t>L-Aspartate, 2-Aminosuccinic acid</t>
  </si>
  <si>
    <t>C00049</t>
  </si>
  <si>
    <t>D00013</t>
  </si>
  <si>
    <t>L-Serine, L-2-Amino-3-hydroxypropionic acid, L-3-Hydroxy-alanine</t>
  </si>
  <si>
    <t>C00065</t>
  </si>
  <si>
    <t>D00016</t>
  </si>
  <si>
    <t>L-2-Amino-3-mercaptopropionic acid</t>
  </si>
  <si>
    <t>C00097</t>
  </si>
  <si>
    <t>D00026</t>
  </si>
  <si>
    <t>Ecolan</t>
  </si>
  <si>
    <t>Methionine, L-2-Amino-4methyliobutyric acid</t>
  </si>
  <si>
    <t>D00019</t>
  </si>
  <si>
    <t>L-Methionine Z</t>
  </si>
  <si>
    <t>C00073</t>
  </si>
  <si>
    <t>L-Tryptophan, (S)-alpha-Amino-beta-(3-indolyl)-propionic acid</t>
  </si>
  <si>
    <t>C00078</t>
  </si>
  <si>
    <t>D00020</t>
  </si>
  <si>
    <t>Tropate, alpha-(Hydroxymethyl)phenylacetic acid</t>
  </si>
  <si>
    <t>C01456</t>
  </si>
  <si>
    <t>C00299</t>
  </si>
  <si>
    <t>6-Aminopurine</t>
  </si>
  <si>
    <t>C00147</t>
  </si>
  <si>
    <t>D00034</t>
  </si>
  <si>
    <t>Leucon</t>
  </si>
  <si>
    <t>(S)-3-(p-Hydroxyphenyl)alanine, (2)-2-Amino-3-(p-hydroxyphenyl)propionic acid.</t>
  </si>
  <si>
    <t>C00082</t>
  </si>
  <si>
    <t>D00022</t>
  </si>
  <si>
    <t>cis-Aconitic acid</t>
  </si>
  <si>
    <t>cis-Aconitate</t>
  </si>
  <si>
    <t>C00417</t>
  </si>
  <si>
    <t>Itaconate, Methylenesuccinic acid</t>
  </si>
  <si>
    <t>C00490</t>
  </si>
  <si>
    <t xml:space="preserve">(R)(-)-Allantoin, (R)-Allantoin </t>
  </si>
  <si>
    <t>C02348</t>
  </si>
  <si>
    <t>1,6-Anhydro-beta-D-glucopyranose</t>
  </si>
  <si>
    <t>C22350</t>
  </si>
  <si>
    <t>N,N' -Bis(3-aminopropyl)-1,4-butanediamine</t>
  </si>
  <si>
    <t>C00750</t>
  </si>
  <si>
    <t>Caffeate, 3,4-Dihydroxycnnamic acid</t>
  </si>
  <si>
    <t>C01481</t>
  </si>
  <si>
    <t>3-Hydroxybenzoate, m-Hydroxybenzoic acid</t>
  </si>
  <si>
    <t>C00587</t>
  </si>
  <si>
    <t>Ferulate, 4-Hydroxy-3-methoxycinnamic acid, 3-Methoxy-4-hydroxy-trans-cinnamate, 4-Hydroxy-3-methoxycinnamate</t>
  </si>
  <si>
    <t>C01494</t>
  </si>
  <si>
    <t>Sucrose (SIMILAR)</t>
  </si>
  <si>
    <t>3,3' ,4,5,7-Pentahydroxyflavone, 3,5,7,3' ,4'-Pentahydroxyflavone</t>
  </si>
  <si>
    <t>C00389</t>
  </si>
  <si>
    <t>1,2,3-Trihydroxybenzene, Pyrogallic acid, 1,2,3-Benzenetriol</t>
  </si>
  <si>
    <t>Caffeic acid (SIMILAR)</t>
  </si>
  <si>
    <t>C00253</t>
  </si>
  <si>
    <t>D00049</t>
  </si>
  <si>
    <t>Niacor, Niaspan</t>
  </si>
  <si>
    <t>Nicotinate, Niacin, 3-Pyridinecarboxylic acid</t>
  </si>
  <si>
    <t>Drug names (not in compound names)</t>
  </si>
  <si>
    <t>Gluconic acid (SIMILAR)</t>
  </si>
  <si>
    <t>D-Gluconic acid, D-Gluconate, D-gluco-Hexonic axid</t>
  </si>
  <si>
    <t>C00257</t>
  </si>
  <si>
    <t>D-Arabinitol, D-arabinol, D-Lyxitol</t>
  </si>
  <si>
    <t>C01904</t>
  </si>
  <si>
    <t>Glycerol-3-Phosphate</t>
  </si>
  <si>
    <t>DL-Glycerol 1-phosphate, Glycerol 1-phosphate, Glycerol-3-phosphate, rac-Glycerol 1-phosphate, DL-glyceryl 1-phosphate, DL-Glycerol 3-phosphate</t>
  </si>
  <si>
    <t>C03189</t>
  </si>
  <si>
    <t>Adonitol</t>
  </si>
  <si>
    <t>C00474</t>
  </si>
  <si>
    <t>Mesaconate, 2-Methylfumarate, Methylfumaric acid, (E)-2-Methyl-2-butenedioic acid)</t>
  </si>
  <si>
    <t>C01732</t>
  </si>
  <si>
    <t>Pyruvate, 2-Oxopropanoate, 2-Oxopropanoic acid, Pyroracemic acid</t>
  </si>
  <si>
    <t>C00022</t>
  </si>
  <si>
    <t>3,4-Dihydroxybenzoate, 3,4-Dihydroxybenzoic acid, Protocatechuate, Protocatechuic acid</t>
  </si>
  <si>
    <t>C00230</t>
  </si>
  <si>
    <t>alpha-Isopropylmalate, (2S)-2-Isopropylmalate, (2S)-2-Hydroxy-2-isopropylsuccinic acid, 3-Carboxy-3-hydroxy-4-methylpentanoate, 3-Carboxy-3-hydroxyisocaproate</t>
  </si>
  <si>
    <t>C02504</t>
  </si>
  <si>
    <t>D-Norvaline, D-2-Aminovaleric acid, D-2-Aminopentanoic acid</t>
  </si>
  <si>
    <t>C01799</t>
  </si>
  <si>
    <t>L-Citrulline (SIMILAR)</t>
  </si>
  <si>
    <t>2-Amino-5-ureidovaleric acid, Citrulline</t>
  </si>
  <si>
    <t>C00327</t>
  </si>
  <si>
    <t>D07706</t>
  </si>
  <si>
    <t>C10164</t>
  </si>
  <si>
    <t>2-Pyridinecarboxyilic acid</t>
  </si>
  <si>
    <t>C00380</t>
  </si>
  <si>
    <t>L-Xylulose, L-threo-Pentulose, L-Lyxulose</t>
  </si>
  <si>
    <t>C00312</t>
  </si>
  <si>
    <t>C13101</t>
  </si>
  <si>
    <t>D01641</t>
  </si>
  <si>
    <t>Exestrol</t>
  </si>
  <si>
    <t>L-Noradrenaline, Noradrenaline, Arterenol, 4-[(1R)-2-Amino-1-hydroxyethyl]-1,2-benzenediol</t>
  </si>
  <si>
    <t>D00076</t>
  </si>
  <si>
    <t>Nor adrenalin</t>
  </si>
  <si>
    <t>2-Phosphoglyceric acid</t>
  </si>
  <si>
    <t>Pantothenate</t>
  </si>
  <si>
    <t>C00864</t>
  </si>
  <si>
    <t>Pantothen Pharmaselect</t>
  </si>
  <si>
    <t>D07413</t>
  </si>
  <si>
    <t>Phloroglucinol (SIMILAR)</t>
  </si>
  <si>
    <t>1,3,5-Benzenetriol, 1,3,5-Trihydroxybenzene, Benzene-1,3,5-triol</t>
  </si>
  <si>
    <t>C02183</t>
  </si>
  <si>
    <t>D00152</t>
  </si>
  <si>
    <t>Dilospan S</t>
  </si>
  <si>
    <t>4-Hydroxybenzoate, Hydroxybenzenecarboxylic acid</t>
  </si>
  <si>
    <t>C00156</t>
  </si>
  <si>
    <t>L-Mannitol</t>
  </si>
  <si>
    <t>4-Hydroxyphenylethanol</t>
  </si>
  <si>
    <t>C06044</t>
  </si>
  <si>
    <t>Beta-D-Galactofuranose</t>
  </si>
  <si>
    <t>Ursin, Uvasol, Hydroquinone-O-beta-D-glucopyranoside</t>
  </si>
  <si>
    <t>C06186</t>
  </si>
  <si>
    <t>C05411</t>
  </si>
  <si>
    <t>L-Threonine, 2-Amino-3-hydroxybutyric acid</t>
  </si>
  <si>
    <t>C00188</t>
  </si>
  <si>
    <t>D0041</t>
  </si>
  <si>
    <t>C00152</t>
  </si>
  <si>
    <t>2-Aminosuccinamic acid</t>
  </si>
  <si>
    <t>Amenoacetic acid</t>
  </si>
  <si>
    <t>C00037</t>
  </si>
  <si>
    <t>D00011</t>
  </si>
  <si>
    <t>D-Galactarate-, D-Mucic acid, D-Galactaric acid, Galactarate, Mucic acid</t>
  </si>
  <si>
    <t>C00879</t>
  </si>
  <si>
    <t>Sinapate, 3,5-Dimethoxy-4-hydroxycinnamic acid</t>
  </si>
  <si>
    <t>C00482</t>
  </si>
  <si>
    <t>D-Ribose</t>
  </si>
  <si>
    <t>C00121</t>
  </si>
  <si>
    <t>Citramalate, alpha-Hydroxypyrotartaric acid, 2-Methymalic acid</t>
  </si>
  <si>
    <t>C00815</t>
  </si>
  <si>
    <t>Shikimic acid (SIMILAR)</t>
  </si>
  <si>
    <t>Salicylate, o-Hydroxybenzoic acid</t>
  </si>
  <si>
    <t>C00805</t>
  </si>
  <si>
    <t>D00097</t>
  </si>
  <si>
    <t>Succinate, Butanedionic acid, Ethylenesuccinic acid</t>
  </si>
  <si>
    <t>C00042</t>
  </si>
  <si>
    <t>D-Fucose</t>
  </si>
  <si>
    <t>C01018</t>
  </si>
  <si>
    <t>Malonate, Propanedioic acid</t>
  </si>
  <si>
    <t>C00383</t>
  </si>
  <si>
    <t>4-Coumarate, p-Coumaric acid, trans-4-Hydroxycinnamate, trans-p-Hydroxycinnamate, 4-Hydroxycinnamic acid, 4-Hydroxycinnamate</t>
  </si>
  <si>
    <t>C00811</t>
  </si>
  <si>
    <t>2-Ketaglutaric acid</t>
  </si>
  <si>
    <t>2-Oxoglutarate, Oxoglutaric acid, alpha-ketoglutaric acid</t>
  </si>
  <si>
    <t>C00026</t>
  </si>
  <si>
    <t>Inositol-2-phosphate, myo</t>
  </si>
  <si>
    <t>D-glucosone</t>
  </si>
  <si>
    <t>Ascorbate, L-Ascorbate, Ascorbic acid, Vitamin C</t>
  </si>
  <si>
    <t>D00018</t>
  </si>
  <si>
    <t>Ascoltin, Ascorbicap, ASCOR</t>
  </si>
  <si>
    <t>1,4-Butanediamene, 1,,4-Diaminobutane, Tetramethlyenediamene, Butane-1,4-diamene</t>
  </si>
  <si>
    <t>C00134</t>
  </si>
  <si>
    <t>L-Lyxose</t>
  </si>
  <si>
    <t>C01508</t>
  </si>
  <si>
    <t>4-(2-Aminoethyl)-1,2-benzenediol, 4-(2-Aminoethyl)benzene-1,2-diol, 3,4-Dihydroxyphenethylamine, 2-(3,4-Dihydroxyphenyl)ethylamine</t>
  </si>
  <si>
    <t>D07870</t>
  </si>
  <si>
    <t>Medopa</t>
  </si>
  <si>
    <t>Isocitrate, 1-Hydroxytricarballylic acid, 1-Hydroxypropane-1,2,3-tricarboxylic acid</t>
  </si>
  <si>
    <t>C00311</t>
  </si>
  <si>
    <t>(S)-Lactate, L-Lactate, L-Lactic acid</t>
  </si>
  <si>
    <t>C00186</t>
  </si>
  <si>
    <t>Gallocatechol</t>
  </si>
  <si>
    <t>C12127</t>
  </si>
  <si>
    <t>C09727</t>
  </si>
  <si>
    <t>D-Glucose, Grape sugar, Dextrose, Glucose, Glucose isomer 1</t>
  </si>
  <si>
    <t>2-Amino-3-hydroxybutyric acid</t>
  </si>
  <si>
    <t>L-2-Amino-3-hydroxypropionic acid, L-3-Hydroxy-alanine</t>
  </si>
  <si>
    <t>4-Aminobutanoate, 4-Aminobutanoic acid, 4-Aminobutyrate, 4-Aminobutyric acid, gamma-Aminobutyric acid</t>
  </si>
  <si>
    <t>C00334</t>
  </si>
  <si>
    <t>D00058</t>
  </si>
  <si>
    <t>Gammalon</t>
  </si>
  <si>
    <t>Glycerin, 1,2,3-Trihydroxypropane, 1,2,3-Propanetriol</t>
  </si>
  <si>
    <t>C00116</t>
  </si>
  <si>
    <t>D00028</t>
  </si>
  <si>
    <t>Orthophosphate, Phosphoric acid, Orthophosphoric acid</t>
  </si>
  <si>
    <t>C00009</t>
  </si>
  <si>
    <t>D05467</t>
  </si>
  <si>
    <t>Melibiose, 6-O-(alpha-D-Galactopyranosyl)-D-glucopyranose, D-Gal-alpha1-&gt;6D-Glucose</t>
  </si>
  <si>
    <t>C05402</t>
  </si>
  <si>
    <t>D-Glycerate, Glycerate</t>
  </si>
  <si>
    <t>C00258</t>
  </si>
  <si>
    <t>Cholestan-3-one, dimethylhydrazone (5alpha)</t>
  </si>
  <si>
    <t>C03238</t>
  </si>
  <si>
    <t>Glyceryl Palmitate</t>
  </si>
  <si>
    <t>2-Hydroxy-3-(2-hydroxyphenoxy)propanoate</t>
  </si>
  <si>
    <t>MFCD00153592</t>
  </si>
  <si>
    <t>3-Amino-2-piperidinone</t>
  </si>
  <si>
    <t xml:space="preserve">L-2-Methylcitric acid </t>
  </si>
  <si>
    <t>2,3-Dihydroxypropyl stearate</t>
  </si>
  <si>
    <t>L-Xylonate, Pentonic acid</t>
  </si>
  <si>
    <t>MW5143500</t>
  </si>
  <si>
    <t>2-Methylcitric acid isomer</t>
  </si>
  <si>
    <t>D-Gluconolactone</t>
  </si>
  <si>
    <t>Gluconic acid-1,4-lactone (SIMILAR)</t>
  </si>
  <si>
    <t xml:space="preserve">Sigma-Coumaric acid </t>
  </si>
  <si>
    <t>o-Coumaric acid</t>
  </si>
  <si>
    <t xml:space="preserve">Gluconic acid-1,4-lactone </t>
  </si>
  <si>
    <t>Chemspider ID</t>
  </si>
  <si>
    <t>(3beta,25R)-Spirost-5-en-3-ol</t>
  </si>
  <si>
    <t>Metabolite Name</t>
  </si>
  <si>
    <t>L-Arginine, (S)-2-Amino-5-guanidinovaleric acid</t>
  </si>
  <si>
    <t>C00062</t>
  </si>
  <si>
    <t>D02982</t>
  </si>
  <si>
    <t>Vanillate, 4-Hydroxy-3-methoxybenzoate, 4-Hydroxy-3-methoxybenzoic acid</t>
  </si>
  <si>
    <t>C06672</t>
  </si>
  <si>
    <t>Indole-3-acetate, Indole-3-acetic acid, (Indol-3-yl)acetate, Indolacetate, (1H-indol-3-yl)acetate), IAA</t>
  </si>
  <si>
    <t>C00954</t>
  </si>
  <si>
    <t>sapogenin</t>
  </si>
  <si>
    <t>giberillin</t>
  </si>
  <si>
    <t>tuber</t>
  </si>
  <si>
    <t>twining</t>
  </si>
  <si>
    <t>starch</t>
  </si>
  <si>
    <t>Phosphates, Starch</t>
  </si>
  <si>
    <t>Cupredoxin superfamily protein (Glycosyl Phosphatidylinositol-Anchored Glycoprotein)</t>
  </si>
  <si>
    <t>Steroids</t>
  </si>
  <si>
    <t>Giberillin</t>
  </si>
  <si>
    <t>Pantothenic acid (Vitamin B5)</t>
  </si>
  <si>
    <t>Dioscorea moultonii</t>
  </si>
  <si>
    <t>Dioscorea howardiana</t>
  </si>
  <si>
    <t>SpeciesNameFinal</t>
  </si>
  <si>
    <t>Dioscorea nicolasensis</t>
  </si>
  <si>
    <t>Dioscorea obtusifolia</t>
  </si>
  <si>
    <t>Dioscorea owenii</t>
  </si>
  <si>
    <t>Dioscorea tenuipes</t>
  </si>
  <si>
    <t>Dioscorea ternata</t>
  </si>
  <si>
    <t>Dioscorea tormentosa</t>
  </si>
  <si>
    <t>Dioscorea tricantha</t>
  </si>
  <si>
    <t>Dioscorea tricopoda</t>
  </si>
  <si>
    <t>Dioscorea convolvulacea / Dioscorea polygonoides ?</t>
  </si>
  <si>
    <t>Dioscorea cymosula / Dioscorea remotiflora ?</t>
  </si>
  <si>
    <t>Dioscorea cyanchifolia / Dioscorea marginata ?</t>
  </si>
  <si>
    <t>Dioscorea hurteri / Dioscorea multiloba ?</t>
  </si>
  <si>
    <t>Dioscorea althaeoides</t>
  </si>
  <si>
    <t>Phytic acid</t>
  </si>
  <si>
    <t>Glycerin</t>
  </si>
  <si>
    <t>Dioscin</t>
  </si>
  <si>
    <t>Sold as intropin, dopastat, revimine, and more. WHO list of essential medicines. Stimulant in treatment of low blood pressure, slow heart rate, cardiac arrest in newborns. Plays role in Parkinson's, ADHD, Tourette's, schizophrenia, bipolar disorder, and drug addiction.</t>
  </si>
  <si>
    <t xml:space="preserve">Moisturiser to treat/prevent skin irritations (e.g. diaper rash or skin burns from radiation therapy). Toothpaste, mouthwash, shampoos, lipsticks. </t>
  </si>
  <si>
    <t>In foods can help ease chronic IBS symptoms.</t>
  </si>
  <si>
    <t xml:space="preserve">Antifungal, Antiviral, Antineoplastic, Anti-inflammatory, hepatoprotective, apoptosis inducer. </t>
  </si>
  <si>
    <t>Trypsin inhibitor, carbonic anhydrase, antioxidant, immunomodulator, hypertension invasion. Tuber storage protein.</t>
  </si>
  <si>
    <t>Ethanolamine – Production of detergents, emulsifiers, polishes, corrosion inhibitors.</t>
  </si>
  <si>
    <t>Treatment of psoriasis. Food additive.</t>
  </si>
  <si>
    <t xml:space="preserve">Anti-seizure, anti-anxiety. </t>
  </si>
  <si>
    <t>Moisturiser to treat/prevent skin irritations (e.g. diaper rash or skin burns from radiation therapy). Culture medium. Burn treatment. Antimicrobial, antiviral.</t>
  </si>
  <si>
    <t xml:space="preserve">Estrogen replacement therapy, Breast/Prostate cancer treatment, Gynaecological disorders. </t>
  </si>
  <si>
    <t>Prevent pellagra due to alcohol abuse, malabsorption syndrome.</t>
  </si>
  <si>
    <t>Spasmolytic agent to treat colic.</t>
  </si>
  <si>
    <t>Preservative. Potential dentistry use.</t>
  </si>
  <si>
    <t>Treat acne – reduces swelling and unblocks pores. Treat skin and foot warts.</t>
  </si>
  <si>
    <t xml:space="preserve">Middle ear infections in young children, Sugar substitute for diabetics (used in gum). </t>
  </si>
  <si>
    <t>C08897</t>
  </si>
  <si>
    <t>Dioscorine</t>
  </si>
  <si>
    <t>C10142</t>
  </si>
  <si>
    <t>C01204</t>
  </si>
  <si>
    <t>Obidiegwu, Lyons, and Chilaka., 2020</t>
  </si>
  <si>
    <t>10.3389/fphar.2020.00496</t>
  </si>
  <si>
    <t>10.3390/foods9091304</t>
  </si>
  <si>
    <t>Padhan and Panda., 2020</t>
  </si>
  <si>
    <t>Sweetener, decrease pressure in eyes (like in glaucoma), and lowe intracranial pressure. Can be derived from mannose.</t>
  </si>
  <si>
    <t>Dioscorea matagalpensis</t>
  </si>
  <si>
    <t>Dioscorea araca sp Nov</t>
  </si>
  <si>
    <t>Dioscorea araca sp</t>
  </si>
  <si>
    <t>Dioscorea valihensis</t>
  </si>
  <si>
    <t>Dioscorea sambiranensis subsp. ambrensis</t>
  </si>
  <si>
    <t>Improving athletic performance, reducing glutamine poisoning in brain due to liver disease (hepatic encephalopathy), wound healing.</t>
  </si>
  <si>
    <t>Dioscorin(e)</t>
  </si>
  <si>
    <t>Xylitol/Xylose</t>
  </si>
  <si>
    <t>Catechin/Catechol</t>
  </si>
  <si>
    <t>1,7</t>
  </si>
  <si>
    <t>Maleic/Malic acid</t>
  </si>
  <si>
    <t>Dioscorea potaninii = polystachya</t>
  </si>
  <si>
    <t>8,17</t>
  </si>
  <si>
    <t>17,18</t>
  </si>
  <si>
    <t>10.1016/j.jfda.2016.05.001</t>
  </si>
  <si>
    <t>Wu et al., 2016</t>
  </si>
  <si>
    <t>COUNT</t>
  </si>
  <si>
    <t>Gene</t>
  </si>
  <si>
    <t>1S = 1 species only (removed)</t>
  </si>
  <si>
    <t>N</t>
  </si>
  <si>
    <t>Outgroups description</t>
  </si>
  <si>
    <t>All over the place</t>
  </si>
  <si>
    <t>1S</t>
  </si>
  <si>
    <t>3 groups: 6 tacca, 1 tacca (Z86), 2 trichopus</t>
  </si>
  <si>
    <t>All together except 1 (Z86)</t>
  </si>
  <si>
    <t>Outgroup monophyletic? (Y/N/TT/1S)</t>
  </si>
  <si>
    <t>TT = Tacca/Trichopus Split</t>
  </si>
  <si>
    <t>Ignoring Z86 I will remove it</t>
  </si>
  <si>
    <t>TT</t>
  </si>
  <si>
    <t>Y</t>
  </si>
  <si>
    <t>3 groups: 1 tacca (Z86), 1 tacca (W20), 5 tacca 2 trichopus</t>
  </si>
  <si>
    <t>Only 1 outgroup species in table (W23)</t>
  </si>
  <si>
    <t>Only 2 outgroup species in table(W20, W18)</t>
  </si>
  <si>
    <t>Only taccas. All together except 1 (Z86)</t>
  </si>
  <si>
    <t>All together except 1 (W20)</t>
  </si>
  <si>
    <t>Only 3 outgroup species in table. All over the place.</t>
  </si>
  <si>
    <t>Only 3 outgroup species in table.</t>
  </si>
  <si>
    <t>3 groups: W20, Z86, and 2 Trichopus</t>
  </si>
  <si>
    <t>3 groups: 1 tacca (Z86), 1 tacca (W20), 6 tacca 2 trichopus</t>
  </si>
  <si>
    <t>2S</t>
  </si>
  <si>
    <t>TT/N/2S</t>
  </si>
  <si>
    <t>3 groups: 1 tacca (Z86), 1 trichopus (Z79), 6 tacca 1 trichopus</t>
  </si>
  <si>
    <t>Only 3 outgroup species (inc Z86, W20) in table. All over the place.</t>
  </si>
  <si>
    <t>All tacca.</t>
  </si>
  <si>
    <t>3 groups: 1 tacca (Z86), 1 tacca (W20), 3 tacca</t>
  </si>
  <si>
    <t>FullConcat</t>
  </si>
  <si>
    <t>MADS (272, 279)</t>
  </si>
  <si>
    <t>Remove R070</t>
  </si>
  <si>
    <t>ToDrop</t>
  </si>
  <si>
    <t>Z86</t>
  </si>
  <si>
    <t>W20</t>
  </si>
  <si>
    <t>R070</t>
  </si>
  <si>
    <t>NULL</t>
  </si>
  <si>
    <t>W20,Z86</t>
  </si>
  <si>
    <t>Z86,W20</t>
  </si>
  <si>
    <t>Z86,Z79</t>
  </si>
  <si>
    <t>10.1016/j.foodchem.2004.12.006</t>
  </si>
  <si>
    <t>Fu, Ferng, and Huang, 2004</t>
  </si>
  <si>
    <t>Lebot et al., 2019</t>
  </si>
  <si>
    <t>10.1016/j.jarmap.2019.02.001</t>
  </si>
  <si>
    <t>Gracillin</t>
  </si>
  <si>
    <t>Poornima and Ravishankar., 2009</t>
  </si>
  <si>
    <t>10.4314/AJB.V8I6.59997</t>
  </si>
  <si>
    <t>Leng, Gouado, and Ndjouenkeu., 2011</t>
  </si>
  <si>
    <t>10.3923/ajft.2011.362.373</t>
  </si>
  <si>
    <t>18,21</t>
  </si>
  <si>
    <t>3,17,21</t>
  </si>
  <si>
    <t>3,18,21</t>
  </si>
  <si>
    <t>10.1016/j.plantsci.2011.10.021</t>
  </si>
  <si>
    <t>Xue et al., 2011</t>
  </si>
  <si>
    <t>Shen et al., 2018</t>
  </si>
  <si>
    <t>10.1186/s13020-018-0215-8</t>
  </si>
  <si>
    <t>10.1007/978-3-030-74779-4_11</t>
  </si>
  <si>
    <t>do Nascimento et al., 2021</t>
  </si>
  <si>
    <t>25,26</t>
  </si>
  <si>
    <t>8,26</t>
  </si>
  <si>
    <t>3,26</t>
  </si>
  <si>
    <t>Bhandari and Kawabata., 2004</t>
  </si>
  <si>
    <t>10.1016/j.foodchem.2003.12.027</t>
  </si>
  <si>
    <t>1,18,21</t>
  </si>
  <si>
    <t>1,8,18,21</t>
  </si>
  <si>
    <t>1,8,27</t>
  </si>
  <si>
    <t>1,8</t>
  </si>
  <si>
    <t>1,21</t>
  </si>
  <si>
    <t>24,28</t>
  </si>
  <si>
    <t>SpeciesNameTree</t>
  </si>
  <si>
    <t>1,28</t>
  </si>
  <si>
    <t>26,30</t>
  </si>
  <si>
    <t>3,31</t>
  </si>
  <si>
    <t>3,30,32</t>
  </si>
  <si>
    <t>30,32</t>
  </si>
  <si>
    <t>3,32</t>
  </si>
  <si>
    <t>Sharma, Gupta, and Deswal., 2017</t>
  </si>
  <si>
    <t>10.1016/j.plaphy.2017.03.001</t>
  </si>
  <si>
    <t>Jegal et al., 2018</t>
  </si>
  <si>
    <t>10.3390/nu10091205</t>
  </si>
  <si>
    <t>Ouyang et al., 2018</t>
  </si>
  <si>
    <t>3,17,18,28</t>
  </si>
  <si>
    <t>10.1186/s13065-018-0423-4</t>
  </si>
  <si>
    <t>Planta Medica 62(1996)573—575</t>
  </si>
  <si>
    <t>Hu et al., 1996</t>
  </si>
  <si>
    <t>Zhi et al., 2011</t>
  </si>
  <si>
    <t>10.3969/j.issn.1674-6384.2011.01.015</t>
  </si>
  <si>
    <t>Phytic Acid/Phytate</t>
  </si>
  <si>
    <t>Ascorbic acid/Vitamin C</t>
  </si>
  <si>
    <t>16,34</t>
  </si>
  <si>
    <t>17,34</t>
  </si>
  <si>
    <t>17,33,34</t>
  </si>
  <si>
    <t>Akin-Idowu et al., 2009</t>
  </si>
  <si>
    <t>African Journal of Food Science Vol. 3(1). pp. 022-025, April, 2009</t>
  </si>
  <si>
    <t>Medoua et al., 2007</t>
  </si>
  <si>
    <t>10.1016/j.foodchem.2006.06.005</t>
  </si>
  <si>
    <t>Polycarp et al., 2012</t>
  </si>
  <si>
    <t>International Food Research Journal 19 (3): 985-992 (2012)</t>
  </si>
  <si>
    <t>gi</t>
  </si>
  <si>
    <t>SKU5</t>
  </si>
  <si>
    <t>ACAT2</t>
  </si>
  <si>
    <t>STE1</t>
  </si>
  <si>
    <t>FPS1</t>
  </si>
  <si>
    <t>CAS1</t>
  </si>
  <si>
    <t>DWF5</t>
  </si>
  <si>
    <t>HDS</t>
  </si>
  <si>
    <t>GGR</t>
  </si>
  <si>
    <t>ATSTE24</t>
  </si>
  <si>
    <t>SVP</t>
  </si>
  <si>
    <t>HMGS</t>
  </si>
  <si>
    <t>SMT2</t>
  </si>
  <si>
    <t>FLDH</t>
  </si>
  <si>
    <t>3BETAHSD/D2</t>
  </si>
  <si>
    <t>GAI</t>
  </si>
  <si>
    <t>HDR</t>
  </si>
  <si>
    <t>AGL8</t>
  </si>
  <si>
    <t>SQS1</t>
  </si>
  <si>
    <t>CLA1</t>
  </si>
  <si>
    <t>DXPS3</t>
  </si>
  <si>
    <t>GGPS1</t>
  </si>
  <si>
    <t>HMG1</t>
  </si>
  <si>
    <t>FK</t>
  </si>
  <si>
    <t>MK</t>
  </si>
  <si>
    <t>DWF1</t>
  </si>
  <si>
    <t>CPI1</t>
  </si>
  <si>
    <t>CYP51G1</t>
  </si>
  <si>
    <t>SUS4</t>
  </si>
  <si>
    <t>SUS2</t>
  </si>
  <si>
    <t>MSS1</t>
  </si>
  <si>
    <t>GBSS1</t>
  </si>
  <si>
    <t>ADG1</t>
  </si>
  <si>
    <t>ELI3-1</t>
  </si>
  <si>
    <t>STP7</t>
  </si>
  <si>
    <t>PGI1</t>
  </si>
  <si>
    <t>SEC15B</t>
  </si>
  <si>
    <t>PHS2</t>
  </si>
  <si>
    <t>UGP1</t>
  </si>
  <si>
    <t>PIN1</t>
  </si>
  <si>
    <t>CDPMEK</t>
  </si>
  <si>
    <t>TAIR homologue</t>
  </si>
  <si>
    <t>Description</t>
  </si>
  <si>
    <t>Assigned Group</t>
  </si>
  <si>
    <t>Anti-tumour, alzheimers, anti-inflammatory.</t>
  </si>
  <si>
    <t>C08901</t>
  </si>
  <si>
    <t>&lt;- species with data</t>
  </si>
  <si>
    <t>Remove?</t>
  </si>
  <si>
    <t>Yes</t>
  </si>
  <si>
    <t>Cophylo inspection good?</t>
  </si>
  <si>
    <t>Maybe</t>
  </si>
  <si>
    <t>No</t>
  </si>
  <si>
    <t>No (just low recovery)</t>
  </si>
  <si>
    <t>ID Used in BLASTN</t>
  </si>
  <si>
    <t>Preliminary category</t>
  </si>
  <si>
    <t>Accession in arabidopsis</t>
  </si>
  <si>
    <t>Arabidopsis gene</t>
  </si>
  <si>
    <t>AJ133787.1</t>
  </si>
  <si>
    <t>GQ177388.1</t>
  </si>
  <si>
    <t>JX863087.1</t>
  </si>
  <si>
    <t>NM_125484.4</t>
  </si>
  <si>
    <t>NM_001203775.2</t>
  </si>
  <si>
    <t>NM_114187.5</t>
  </si>
  <si>
    <t>NM_001344824.1</t>
  </si>
  <si>
    <t>NM_122535.4</t>
  </si>
  <si>
    <t>NM_179555.3</t>
  </si>
  <si>
    <t>NM_103023.4</t>
  </si>
  <si>
    <t>NM_124205.4</t>
  </si>
  <si>
    <t>NM_119959.4</t>
  </si>
  <si>
    <t>NM_001340358.1</t>
  </si>
  <si>
    <t>NM_118595.5</t>
  </si>
  <si>
    <t>NM_001340371.1</t>
  </si>
  <si>
    <t>NM_114564.3</t>
  </si>
  <si>
    <t>NM_111195.4</t>
  </si>
  <si>
    <t>NM_106017.4</t>
  </si>
  <si>
    <t>NM_124198.4</t>
  </si>
  <si>
    <t>NM_111126.4</t>
  </si>
  <si>
    <t>U80605.1</t>
  </si>
  <si>
    <t>BT000208.1</t>
  </si>
  <si>
    <t>AF169966.1</t>
  </si>
  <si>
    <t>NM_103926.5</t>
  </si>
  <si>
    <t>NM_001125995.2</t>
  </si>
  <si>
    <t>NM_120007.4</t>
  </si>
  <si>
    <t>NM_116362.3</t>
  </si>
  <si>
    <t>NM_117251.3</t>
  </si>
  <si>
    <t>NM_101884.4</t>
  </si>
  <si>
    <t>NM_119490.2</t>
  </si>
  <si>
    <t>NM_128183.4</t>
  </si>
  <si>
    <t>NM_119600.4</t>
  </si>
  <si>
    <t>NM_119630.4</t>
  </si>
  <si>
    <t>NM_117647.3</t>
  </si>
  <si>
    <t>NM_121176.4</t>
  </si>
  <si>
    <t>NM_119845.3</t>
  </si>
  <si>
    <t>NM_106299.4</t>
  </si>
  <si>
    <t>NM_115154.3</t>
  </si>
  <si>
    <t>NM_122627.6</t>
  </si>
  <si>
    <t>NM_001338420.1</t>
  </si>
  <si>
    <t>NM_124419.5</t>
  </si>
  <si>
    <t>NM_101040.4</t>
  </si>
  <si>
    <t>Keywords Given</t>
  </si>
  <si>
    <t>Final Labels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</si>
</sst>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
      <b/>
      <sz val="11"/>
      <color theme="0"/>
      <name val="Calibri"/>
      <family val="2"/>
      <scheme val="minor"/>
    </font>
    <font>
      <sz val="11"/>
      <name val="Calibri"/>
      <family val="2"/>
      <scheme val="minor"/>
    </font>
    <font>
      <b/>
      <i/>
      <sz val="11"/>
      <name val="Calibri"/>
      <family val="2"/>
      <scheme val="minor"/>
    </font>
    <font>
      <b/>
      <sz val="11"/>
      <name val="Calibri"/>
      <family val="2"/>
      <scheme val="minor"/>
    </font>
    <font>
      <b/>
      <i/>
      <sz val="11"/>
      <color theme="1"/>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5A5A5"/>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5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1"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4" fillId="0" borderId="0" applyNumberFormat="0" applyFill="0" applyBorder="0" applyAlignment="0" applyProtection="0"/>
    <xf numFmtId="0" fontId="7" fillId="9" borderId="1" applyNumberFormat="0" applyAlignment="0" applyProtection="0"/>
  </cellStyleXfs>
  <cellXfs count="67">
    <xf numFmtId="0" fontId="0" fillId="0" borderId="0" xfId="0"/>
    <xf numFmtId="0" fontId="0" fillId="2" borderId="0" xfId="0" applyFill="1"/>
    <xf numFmtId="0" fontId="0" fillId="0"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0" fillId="7" borderId="0" xfId="0" applyFill="1" applyAlignment="1">
      <alignment vertical="top"/>
    </xf>
    <xf numFmtId="0" fontId="6" fillId="0" borderId="0" xfId="0" applyFont="1" applyAlignment="1">
      <alignment vertical="top"/>
    </xf>
    <xf numFmtId="0" fontId="0" fillId="0" borderId="0" xfId="0" applyAlignment="1"/>
    <xf numFmtId="0" fontId="0" fillId="7" borderId="0" xfId="0" applyFill="1" applyAlignment="1">
      <alignment vertical="top" wrapText="1"/>
    </xf>
    <xf numFmtId="0" fontId="0" fillId="10" borderId="0" xfId="0" applyFill="1"/>
    <xf numFmtId="0" fontId="0" fillId="11" borderId="0" xfId="0" applyFill="1"/>
    <xf numFmtId="0" fontId="1" fillId="0" borderId="0" xfId="1" applyFill="1"/>
    <xf numFmtId="0" fontId="0" fillId="0" borderId="0" xfId="0" applyFill="1" applyAlignment="1">
      <alignment vertical="top"/>
    </xf>
    <xf numFmtId="0" fontId="0" fillId="0" borderId="0" xfId="0" applyFill="1" applyAlignment="1"/>
    <xf numFmtId="0" fontId="8" fillId="0" borderId="0" xfId="1" applyFont="1" applyFill="1" applyAlignment="1">
      <alignment vertical="top"/>
    </xf>
    <xf numFmtId="0" fontId="8" fillId="0" borderId="0" xfId="0" applyFont="1" applyFill="1" applyAlignment="1">
      <alignment vertical="top"/>
    </xf>
    <xf numFmtId="0" fontId="8" fillId="0" borderId="0" xfId="3" applyFont="1" applyFill="1" applyAlignment="1">
      <alignment vertical="top"/>
    </xf>
    <xf numFmtId="0" fontId="8" fillId="0" borderId="0" xfId="2" applyFont="1" applyFill="1" applyAlignment="1">
      <alignment vertical="top"/>
    </xf>
    <xf numFmtId="0" fontId="8" fillId="3" borderId="0" xfId="0" applyFont="1" applyFill="1" applyAlignment="1">
      <alignment vertical="top"/>
    </xf>
    <xf numFmtId="0" fontId="8" fillId="0" borderId="0" xfId="0" applyFont="1" applyAlignment="1">
      <alignment vertical="top"/>
    </xf>
    <xf numFmtId="0" fontId="8" fillId="0" borderId="0" xfId="4" applyFont="1" applyAlignment="1">
      <alignment vertical="top"/>
    </xf>
    <xf numFmtId="0" fontId="7" fillId="9" borderId="1" xfId="5" applyAlignment="1">
      <alignment vertical="top" wrapText="1"/>
    </xf>
    <xf numFmtId="0" fontId="7" fillId="9" borderId="1" xfId="5" applyAlignment="1">
      <alignment vertical="top"/>
    </xf>
    <xf numFmtId="0" fontId="9" fillId="0" borderId="0" xfId="0" applyFont="1" applyFill="1" applyAlignment="1">
      <alignment vertical="top" wrapText="1"/>
    </xf>
    <xf numFmtId="0" fontId="9" fillId="0" borderId="0" xfId="2" applyFont="1" applyFill="1" applyAlignment="1">
      <alignment vertical="top" wrapText="1"/>
    </xf>
    <xf numFmtId="0" fontId="9" fillId="0" borderId="0" xfId="3" applyFont="1" applyFill="1" applyAlignment="1">
      <alignment vertical="top" wrapText="1"/>
    </xf>
    <xf numFmtId="0" fontId="8" fillId="0" borderId="0" xfId="3" applyFont="1" applyFill="1" applyAlignment="1">
      <alignment vertical="top" wrapText="1"/>
    </xf>
    <xf numFmtId="0" fontId="9" fillId="0" borderId="0" xfId="0" applyFont="1" applyAlignment="1">
      <alignment vertical="top" wrapText="1"/>
    </xf>
    <xf numFmtId="0" fontId="8" fillId="0" borderId="0" xfId="0" applyFont="1" applyFill="1" applyAlignment="1">
      <alignment vertical="top" wrapText="1"/>
    </xf>
    <xf numFmtId="0" fontId="8" fillId="0" borderId="0" xfId="2" applyFont="1" applyFill="1" applyAlignment="1">
      <alignment vertical="top" wrapText="1"/>
    </xf>
    <xf numFmtId="0" fontId="10" fillId="9" borderId="1" xfId="5" applyFont="1" applyAlignment="1">
      <alignment vertical="top"/>
    </xf>
    <xf numFmtId="0" fontId="8" fillId="0" borderId="0" xfId="0" applyFont="1" applyAlignment="1">
      <alignment vertical="top" wrapText="1"/>
    </xf>
    <xf numFmtId="0" fontId="9" fillId="13" borderId="1" xfId="1" applyFont="1" applyFill="1" applyBorder="1" applyAlignment="1">
      <alignment vertical="top" wrapText="1"/>
    </xf>
    <xf numFmtId="0" fontId="8" fillId="13" borderId="1" xfId="1" applyFont="1" applyFill="1" applyBorder="1" applyAlignment="1">
      <alignment vertical="top" wrapText="1"/>
    </xf>
    <xf numFmtId="0" fontId="8" fillId="13" borderId="1" xfId="1" applyFont="1" applyFill="1" applyBorder="1" applyAlignment="1">
      <alignment vertical="top"/>
    </xf>
    <xf numFmtId="0" fontId="9" fillId="9" borderId="0" xfId="5" applyFont="1" applyBorder="1" applyAlignment="1">
      <alignment vertical="top" wrapText="1"/>
    </xf>
    <xf numFmtId="0" fontId="9" fillId="0" borderId="1" xfId="0" applyFont="1" applyFill="1" applyBorder="1" applyAlignment="1">
      <alignment vertical="top" wrapText="1"/>
    </xf>
    <xf numFmtId="0" fontId="10" fillId="9" borderId="0" xfId="5" applyFont="1" applyBorder="1" applyAlignment="1">
      <alignment vertical="top" wrapText="1"/>
    </xf>
    <xf numFmtId="0" fontId="8" fillId="0" borderId="1" xfId="0" applyFont="1" applyFill="1" applyBorder="1" applyAlignment="1">
      <alignment vertical="top" wrapText="1"/>
    </xf>
    <xf numFmtId="0" fontId="10" fillId="9" borderId="0" xfId="5" applyFont="1" applyBorder="1" applyAlignment="1">
      <alignment vertical="top"/>
    </xf>
    <xf numFmtId="0" fontId="8" fillId="0" borderId="1" xfId="0" applyFont="1" applyFill="1" applyBorder="1" applyAlignment="1">
      <alignment vertical="top"/>
    </xf>
    <xf numFmtId="0" fontId="8" fillId="7" borderId="0" xfId="0" applyFont="1" applyFill="1" applyAlignment="1">
      <alignment vertical="top"/>
    </xf>
    <xf numFmtId="0" fontId="9" fillId="8" borderId="0" xfId="0" applyFont="1" applyFill="1" applyAlignment="1">
      <alignment vertical="top"/>
    </xf>
    <xf numFmtId="0" fontId="9" fillId="8" borderId="0" xfId="3" applyFont="1" applyFill="1" applyAlignment="1">
      <alignment vertical="top"/>
    </xf>
    <xf numFmtId="0" fontId="5" fillId="0" borderId="0" xfId="0" applyFont="1" applyFill="1"/>
    <xf numFmtId="0" fontId="5" fillId="0" borderId="0" xfId="0" applyFont="1"/>
    <xf numFmtId="0" fontId="11" fillId="14" borderId="0" xfId="0" applyFont="1" applyFill="1"/>
    <xf numFmtId="0" fontId="6" fillId="14" borderId="0" xfId="0" applyFont="1" applyFill="1" applyAlignment="1"/>
    <xf numFmtId="0" fontId="9" fillId="14" borderId="0" xfId="0" applyFont="1" applyFill="1" applyAlignment="1">
      <alignment vertical="top"/>
    </xf>
    <xf numFmtId="0" fontId="0" fillId="0" borderId="0" xfId="0" applyAlignment="1">
      <alignment wrapText="1"/>
    </xf>
    <xf numFmtId="0" fontId="0" fillId="13" borderId="0" xfId="0" applyFill="1"/>
    <xf numFmtId="0" fontId="0" fillId="7" borderId="0" xfId="0" applyFill="1"/>
    <xf numFmtId="0" fontId="8" fillId="7" borderId="0" xfId="0" applyFont="1" applyFill="1"/>
    <xf numFmtId="0" fontId="2" fillId="5" borderId="0" xfId="2" applyAlignment="1">
      <alignment wrapText="1"/>
    </xf>
    <xf numFmtId="0" fontId="2" fillId="5" borderId="0" xfId="2"/>
    <xf numFmtId="0" fontId="8" fillId="0" borderId="0" xfId="2" applyFont="1" applyFill="1"/>
    <xf numFmtId="0" fontId="5" fillId="0" borderId="0" xfId="0" applyFont="1" applyFill="1" applyAlignment="1"/>
    <xf numFmtId="0" fontId="6" fillId="0" borderId="0" xfId="0" applyFont="1"/>
    <xf numFmtId="0" fontId="6" fillId="0" borderId="0" xfId="0" applyFont="1" applyFill="1"/>
    <xf numFmtId="0" fontId="0" fillId="0" borderId="0" xfId="0" applyFont="1" applyFill="1" applyAlignment="1">
      <alignment vertical="top"/>
    </xf>
    <xf numFmtId="0" fontId="7" fillId="9" borderId="1" xfId="5"/>
    <xf numFmtId="0" fontId="0" fillId="12" borderId="0" xfId="0" applyFill="1"/>
    <xf numFmtId="0" fontId="0" fillId="12" borderId="0" xfId="0" applyFill="1" applyAlignment="1">
      <alignment wrapText="1"/>
    </xf>
    <xf numFmtId="0" fontId="2" fillId="12" borderId="0" xfId="2" applyFill="1" applyAlignment="1">
      <alignment wrapText="1"/>
    </xf>
    <xf numFmtId="0" fontId="6" fillId="7" borderId="0" xfId="0" applyFont="1" applyFill="1" applyAlignment="1">
      <alignment vertical="top"/>
    </xf>
  </cellXfs>
  <cellStyles count="6">
    <cellStyle name="Bad" xfId="2" builtinId="27"/>
    <cellStyle name="Check Cell" xfId="5" builtinId="23"/>
    <cellStyle name="Good" xfId="1" builtinId="26"/>
    <cellStyle name="Hyperlink" xfId="4" builtinId="8"/>
    <cellStyle name="Neutral" xfId="3" builtinId="2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4460-4C59-4F90-A593-D91124A0C94C}">
  <dimension ref="A1:AB343"/>
  <sheetViews>
    <sheetView zoomScale="70" zoomScaleNormal="70" workbookViewId="0">
      <pane xSplit="1" ySplit="1" topLeftCell="B2" activePane="bottomRight" state="frozen"/>
      <selection pane="topRight" activeCell="B1" sqref="B1"/>
      <selection pane="bottomLeft" activeCell="A2" sqref="A2"/>
      <selection pane="bottomRight" activeCell="A76" sqref="A76"/>
    </sheetView>
  </sheetViews>
  <sheetFormatPr defaultRowHeight="15" x14ac:dyDescent="0.25"/>
  <cols>
    <col min="1" max="1" width="54.5703125" style="47" bestFit="1" customWidth="1"/>
    <col min="2" max="2" width="24.85546875" style="47" bestFit="1" customWidth="1"/>
    <col min="3" max="3" width="13.85546875" style="15" bestFit="1" customWidth="1"/>
    <col min="4" max="4" width="31.42578125" style="15" bestFit="1" customWidth="1"/>
    <col min="5" max="5" width="25.42578125" style="15" bestFit="1" customWidth="1"/>
    <col min="6" max="6" width="15.28515625" style="15" bestFit="1" customWidth="1"/>
    <col min="7" max="7" width="12.140625" style="15" bestFit="1" customWidth="1"/>
    <col min="8" max="8" width="17.7109375" style="15" bestFit="1" customWidth="1"/>
    <col min="9" max="10" width="15" style="15" bestFit="1" customWidth="1"/>
    <col min="11" max="11" width="19.28515625" style="15" bestFit="1" customWidth="1"/>
    <col min="12" max="12" width="18.5703125" style="15" bestFit="1" customWidth="1"/>
    <col min="13" max="13" width="10.5703125" style="15" bestFit="1" customWidth="1"/>
    <col min="14" max="15" width="13.140625" style="15" bestFit="1" customWidth="1"/>
    <col min="16" max="16" width="14.42578125" style="15" bestFit="1" customWidth="1"/>
    <col min="17" max="17" width="23.85546875" style="15" bestFit="1" customWidth="1"/>
    <col min="18" max="18" width="13.42578125" style="15" bestFit="1" customWidth="1"/>
    <col min="19" max="19" width="19.5703125" style="15" bestFit="1" customWidth="1"/>
    <col min="20" max="20" width="14.28515625" style="15" bestFit="1" customWidth="1"/>
    <col min="21" max="21" width="20.28515625" style="15" bestFit="1" customWidth="1"/>
    <col min="22" max="22" width="26.7109375" style="15" bestFit="1" customWidth="1"/>
    <col min="23" max="23" width="15" style="9" bestFit="1" customWidth="1"/>
    <col min="24" max="25" width="19.140625" style="9" bestFit="1" customWidth="1"/>
    <col min="26" max="26" width="19.28515625" style="9" bestFit="1" customWidth="1"/>
    <col min="27" max="27" width="12" bestFit="1" customWidth="1"/>
    <col min="28" max="28" width="20.28515625" style="9" bestFit="1" customWidth="1"/>
    <col min="29" max="16384" width="9.140625" style="9"/>
  </cols>
  <sheetData>
    <row r="1" spans="1:27" s="49" customFormat="1" x14ac:dyDescent="0.25">
      <c r="A1" s="48" t="s">
        <v>1140</v>
      </c>
      <c r="B1" s="48" t="s">
        <v>1266</v>
      </c>
      <c r="C1" s="44" t="s">
        <v>882</v>
      </c>
      <c r="D1" s="44" t="s">
        <v>1285</v>
      </c>
      <c r="E1" s="44" t="s">
        <v>1189</v>
      </c>
      <c r="F1" s="44" t="s">
        <v>813</v>
      </c>
      <c r="G1" s="50" t="s">
        <v>1156</v>
      </c>
      <c r="H1" s="50" t="s">
        <v>1187</v>
      </c>
      <c r="I1" s="50" t="s">
        <v>0</v>
      </c>
      <c r="J1" s="44" t="s">
        <v>283</v>
      </c>
      <c r="K1" s="44" t="s">
        <v>733</v>
      </c>
      <c r="L1" s="44" t="s">
        <v>787</v>
      </c>
      <c r="M1" s="44" t="s">
        <v>782</v>
      </c>
      <c r="N1" s="44" t="s">
        <v>783</v>
      </c>
      <c r="O1" s="50" t="s">
        <v>1241</v>
      </c>
      <c r="P1" s="44" t="s">
        <v>756</v>
      </c>
      <c r="Q1" s="44" t="s">
        <v>1191</v>
      </c>
      <c r="R1" s="44" t="s">
        <v>730</v>
      </c>
      <c r="S1" s="44" t="s">
        <v>747</v>
      </c>
      <c r="T1" s="44" t="s">
        <v>735</v>
      </c>
      <c r="U1" s="45" t="s">
        <v>769</v>
      </c>
      <c r="V1" s="50" t="s">
        <v>1284</v>
      </c>
      <c r="W1" s="44" t="s">
        <v>276</v>
      </c>
      <c r="X1" s="44" t="s">
        <v>771</v>
      </c>
      <c r="Y1" s="45" t="s">
        <v>277</v>
      </c>
      <c r="Z1" s="44" t="s">
        <v>1188</v>
      </c>
      <c r="AA1" s="48" t="s">
        <v>1197</v>
      </c>
    </row>
    <row r="2" spans="1:27" x14ac:dyDescent="0.25">
      <c r="A2" s="46" t="s">
        <v>2</v>
      </c>
      <c r="B2" s="46"/>
      <c r="G2" s="9"/>
      <c r="H2" s="9"/>
      <c r="V2" s="9"/>
      <c r="W2" s="15"/>
      <c r="X2" s="15"/>
      <c r="Y2" s="15"/>
      <c r="Z2" s="15"/>
      <c r="AA2">
        <f t="shared" ref="AA2:AA65" si="0">COUNTA(C2:Z2)</f>
        <v>0</v>
      </c>
    </row>
    <row r="3" spans="1:27" x14ac:dyDescent="0.25">
      <c r="A3" s="46" t="s">
        <v>1</v>
      </c>
      <c r="B3" s="46"/>
      <c r="G3" s="9"/>
      <c r="H3" s="9"/>
      <c r="V3" s="9"/>
      <c r="W3" s="15"/>
      <c r="X3" s="15"/>
      <c r="Y3" s="15"/>
      <c r="Z3" s="15"/>
      <c r="AA3">
        <f t="shared" si="0"/>
        <v>0</v>
      </c>
    </row>
    <row r="4" spans="1:27" x14ac:dyDescent="0.25">
      <c r="A4" s="46" t="s">
        <v>3</v>
      </c>
      <c r="B4" s="46"/>
      <c r="G4" s="9"/>
      <c r="H4" s="9"/>
      <c r="V4" s="9"/>
      <c r="W4" s="15"/>
      <c r="X4" s="15"/>
      <c r="Y4" s="15"/>
      <c r="Z4" s="15"/>
      <c r="AA4">
        <f t="shared" si="0"/>
        <v>0</v>
      </c>
    </row>
    <row r="5" spans="1:27" x14ac:dyDescent="0.25">
      <c r="A5" s="46" t="s">
        <v>4</v>
      </c>
      <c r="B5" s="46"/>
      <c r="G5" s="9"/>
      <c r="H5" s="9"/>
      <c r="V5" s="9"/>
      <c r="W5" s="15"/>
      <c r="X5" s="15"/>
      <c r="Y5" s="15"/>
      <c r="Z5" s="15"/>
      <c r="AA5">
        <f t="shared" si="0"/>
        <v>0</v>
      </c>
    </row>
    <row r="6" spans="1:27" x14ac:dyDescent="0.25">
      <c r="A6" s="46" t="s">
        <v>5</v>
      </c>
      <c r="B6" s="46"/>
      <c r="C6" s="15" t="s">
        <v>1260</v>
      </c>
      <c r="D6" s="15">
        <v>1</v>
      </c>
      <c r="E6" s="15">
        <v>4</v>
      </c>
      <c r="F6" s="15" t="s">
        <v>1190</v>
      </c>
      <c r="G6" s="9"/>
      <c r="H6" s="9" t="s">
        <v>1278</v>
      </c>
      <c r="I6" s="15" t="s">
        <v>1194</v>
      </c>
      <c r="J6" s="15">
        <v>1</v>
      </c>
      <c r="K6" s="15">
        <v>1</v>
      </c>
      <c r="L6" s="15" t="s">
        <v>1190</v>
      </c>
      <c r="M6" s="15">
        <v>1</v>
      </c>
      <c r="N6" s="15" t="s">
        <v>1190</v>
      </c>
      <c r="Q6" s="15" t="s">
        <v>1190</v>
      </c>
      <c r="R6" s="15" t="s">
        <v>1267</v>
      </c>
      <c r="S6" s="15">
        <v>1</v>
      </c>
      <c r="T6" s="15">
        <v>1</v>
      </c>
      <c r="U6" s="15">
        <v>1</v>
      </c>
      <c r="V6" s="9" t="s">
        <v>1287</v>
      </c>
      <c r="W6" s="15">
        <v>1</v>
      </c>
      <c r="X6" s="15">
        <v>1</v>
      </c>
      <c r="Y6" s="15">
        <v>1</v>
      </c>
      <c r="Z6" s="15">
        <v>1</v>
      </c>
      <c r="AA6">
        <f t="shared" si="0"/>
        <v>21</v>
      </c>
    </row>
    <row r="7" spans="1:27" x14ac:dyDescent="0.25">
      <c r="A7" s="46" t="s">
        <v>6</v>
      </c>
      <c r="B7" s="46"/>
      <c r="G7" s="9"/>
      <c r="H7" s="9"/>
      <c r="V7" s="9"/>
      <c r="W7" s="15"/>
      <c r="X7" s="15"/>
      <c r="Y7" s="15"/>
      <c r="Z7" s="15"/>
      <c r="AA7">
        <f t="shared" si="0"/>
        <v>0</v>
      </c>
    </row>
    <row r="8" spans="1:27" x14ac:dyDescent="0.25">
      <c r="A8" s="47" t="s">
        <v>1153</v>
      </c>
      <c r="B8" s="46"/>
      <c r="G8" s="9"/>
      <c r="H8" s="9"/>
      <c r="I8" s="15" t="s">
        <v>1255</v>
      </c>
      <c r="V8" s="9"/>
      <c r="W8" s="15"/>
      <c r="X8" s="15"/>
      <c r="Y8" s="15"/>
      <c r="Z8" s="15"/>
      <c r="AA8">
        <f t="shared" si="0"/>
        <v>1</v>
      </c>
    </row>
    <row r="9" spans="1:27" x14ac:dyDescent="0.25">
      <c r="A9" s="46" t="s">
        <v>7</v>
      </c>
      <c r="B9" s="46"/>
      <c r="D9" s="15">
        <v>1</v>
      </c>
      <c r="E9" s="15">
        <v>1</v>
      </c>
      <c r="F9" s="15">
        <v>1</v>
      </c>
      <c r="G9" s="9"/>
      <c r="H9" s="9"/>
      <c r="J9" s="15">
        <v>1</v>
      </c>
      <c r="K9" s="15">
        <v>1</v>
      </c>
      <c r="L9" s="15">
        <v>1</v>
      </c>
      <c r="M9" s="15">
        <v>1</v>
      </c>
      <c r="N9" s="15">
        <v>1</v>
      </c>
      <c r="Q9" s="15">
        <v>1</v>
      </c>
      <c r="R9" s="15">
        <v>1</v>
      </c>
      <c r="S9" s="15">
        <v>1</v>
      </c>
      <c r="T9" s="15">
        <v>1</v>
      </c>
      <c r="U9" s="15">
        <v>1</v>
      </c>
      <c r="V9" s="9"/>
      <c r="W9" s="15">
        <v>1</v>
      </c>
      <c r="X9" s="15">
        <v>1</v>
      </c>
      <c r="Y9" s="15">
        <v>1</v>
      </c>
      <c r="Z9" s="15">
        <v>1</v>
      </c>
      <c r="AA9">
        <f t="shared" si="0"/>
        <v>17</v>
      </c>
    </row>
    <row r="10" spans="1:27" x14ac:dyDescent="0.25">
      <c r="A10" s="46" t="s">
        <v>8</v>
      </c>
      <c r="B10" s="46"/>
      <c r="G10" s="9"/>
      <c r="H10" s="9"/>
      <c r="V10" s="9"/>
      <c r="W10" s="15"/>
      <c r="X10" s="15"/>
      <c r="Y10" s="15"/>
      <c r="Z10" s="15"/>
      <c r="AA10">
        <f t="shared" si="0"/>
        <v>0</v>
      </c>
    </row>
    <row r="11" spans="1:27" x14ac:dyDescent="0.25">
      <c r="A11" s="46" t="s">
        <v>9</v>
      </c>
      <c r="B11" s="46"/>
      <c r="G11" s="9"/>
      <c r="H11" s="9"/>
      <c r="V11" s="9"/>
      <c r="W11" s="15"/>
      <c r="X11" s="15"/>
      <c r="Y11" s="15"/>
      <c r="Z11" s="15"/>
      <c r="AA11">
        <f t="shared" si="0"/>
        <v>0</v>
      </c>
    </row>
    <row r="12" spans="1:27" x14ac:dyDescent="0.25">
      <c r="A12" s="46" t="s">
        <v>10</v>
      </c>
      <c r="B12" s="46"/>
      <c r="G12" s="9"/>
      <c r="H12" s="9"/>
      <c r="V12" s="9"/>
      <c r="W12" s="15"/>
      <c r="X12" s="15"/>
      <c r="Y12" s="15"/>
      <c r="Z12" s="15"/>
      <c r="AA12">
        <f t="shared" si="0"/>
        <v>0</v>
      </c>
    </row>
    <row r="13" spans="1:27" x14ac:dyDescent="0.25">
      <c r="A13" s="46" t="s">
        <v>11</v>
      </c>
      <c r="B13" s="46"/>
      <c r="G13" s="9"/>
      <c r="H13" s="9"/>
      <c r="V13" s="9"/>
      <c r="W13" s="15"/>
      <c r="X13" s="15"/>
      <c r="Y13" s="15"/>
      <c r="Z13" s="15"/>
      <c r="AA13">
        <f t="shared" si="0"/>
        <v>0</v>
      </c>
    </row>
    <row r="14" spans="1:27" x14ac:dyDescent="0.25">
      <c r="A14" s="46" t="s">
        <v>12</v>
      </c>
      <c r="B14" s="46"/>
      <c r="G14" s="9"/>
      <c r="H14" s="9"/>
      <c r="V14" s="9"/>
      <c r="W14" s="15"/>
      <c r="X14" s="15"/>
      <c r="Y14" s="15"/>
      <c r="Z14" s="15"/>
      <c r="AA14">
        <f t="shared" si="0"/>
        <v>0</v>
      </c>
    </row>
    <row r="15" spans="1:27" x14ac:dyDescent="0.25">
      <c r="A15" s="46" t="s">
        <v>13</v>
      </c>
      <c r="B15" s="46"/>
      <c r="C15" s="15">
        <v>1</v>
      </c>
      <c r="D15" s="15">
        <v>1</v>
      </c>
      <c r="E15" s="15">
        <v>1</v>
      </c>
      <c r="F15" s="15">
        <v>1</v>
      </c>
      <c r="G15" s="9"/>
      <c r="H15" s="9"/>
      <c r="J15" s="15">
        <v>1</v>
      </c>
      <c r="K15" s="15">
        <v>1</v>
      </c>
      <c r="L15" s="15">
        <v>1</v>
      </c>
      <c r="M15" s="15">
        <v>1</v>
      </c>
      <c r="N15" s="15">
        <v>1</v>
      </c>
      <c r="P15" s="15">
        <v>1</v>
      </c>
      <c r="Q15" s="15">
        <v>1</v>
      </c>
      <c r="R15" s="15">
        <v>1</v>
      </c>
      <c r="S15" s="15">
        <v>1</v>
      </c>
      <c r="T15" s="15">
        <v>1</v>
      </c>
      <c r="U15" s="15">
        <v>1</v>
      </c>
      <c r="V15" s="9"/>
      <c r="W15" s="15">
        <v>1</v>
      </c>
      <c r="X15" s="15">
        <v>1</v>
      </c>
      <c r="Y15" s="15">
        <v>1</v>
      </c>
      <c r="Z15" s="15">
        <v>1</v>
      </c>
      <c r="AA15">
        <f t="shared" si="0"/>
        <v>19</v>
      </c>
    </row>
    <row r="16" spans="1:27" x14ac:dyDescent="0.25">
      <c r="A16" s="46" t="s">
        <v>13</v>
      </c>
      <c r="B16" s="46"/>
      <c r="G16" s="9"/>
      <c r="H16" s="9"/>
      <c r="V16" s="9"/>
      <c r="W16" s="15"/>
      <c r="X16" s="15"/>
      <c r="Y16" s="15"/>
      <c r="Z16" s="15"/>
      <c r="AA16">
        <f t="shared" si="0"/>
        <v>0</v>
      </c>
    </row>
    <row r="17" spans="1:27" x14ac:dyDescent="0.25">
      <c r="A17" s="47" t="s">
        <v>1183</v>
      </c>
      <c r="B17" s="46"/>
      <c r="G17" s="9"/>
      <c r="H17" s="9"/>
      <c r="V17" s="9"/>
      <c r="W17" s="15"/>
      <c r="X17" s="15"/>
      <c r="Y17" s="15"/>
      <c r="Z17" s="15"/>
      <c r="AA17">
        <f t="shared" si="0"/>
        <v>0</v>
      </c>
    </row>
    <row r="18" spans="1:27" x14ac:dyDescent="0.25">
      <c r="A18" s="47" t="s">
        <v>1182</v>
      </c>
      <c r="B18" s="46"/>
      <c r="G18" s="9"/>
      <c r="H18" s="9"/>
      <c r="V18" s="9"/>
      <c r="W18" s="15"/>
      <c r="X18" s="15"/>
      <c r="Y18" s="15"/>
      <c r="Z18" s="15"/>
      <c r="AA18">
        <f t="shared" si="0"/>
        <v>0</v>
      </c>
    </row>
    <row r="19" spans="1:27" x14ac:dyDescent="0.25">
      <c r="A19" s="46" t="s">
        <v>14</v>
      </c>
      <c r="B19" s="46"/>
      <c r="G19" s="9"/>
      <c r="H19" s="9"/>
      <c r="V19" s="9"/>
      <c r="W19" s="15"/>
      <c r="X19" s="15"/>
      <c r="Y19" s="15"/>
      <c r="Z19" s="15"/>
      <c r="AA19">
        <f t="shared" si="0"/>
        <v>0</v>
      </c>
    </row>
    <row r="20" spans="1:27" x14ac:dyDescent="0.25">
      <c r="A20" s="46" t="s">
        <v>15</v>
      </c>
      <c r="B20" s="46"/>
      <c r="G20" s="9"/>
      <c r="H20" s="9"/>
      <c r="V20" s="9"/>
      <c r="W20" s="15"/>
      <c r="X20" s="15"/>
      <c r="Y20" s="15"/>
      <c r="Z20" s="15"/>
      <c r="AA20">
        <f t="shared" si="0"/>
        <v>0</v>
      </c>
    </row>
    <row r="21" spans="1:27" x14ac:dyDescent="0.25">
      <c r="A21" s="46" t="s">
        <v>637</v>
      </c>
      <c r="B21" s="46"/>
      <c r="G21" s="9"/>
      <c r="H21" s="9"/>
      <c r="V21" s="9"/>
      <c r="W21" s="15"/>
      <c r="X21" s="15"/>
      <c r="Y21" s="15"/>
      <c r="Z21" s="15"/>
      <c r="AA21">
        <f t="shared" si="0"/>
        <v>0</v>
      </c>
    </row>
    <row r="22" spans="1:27" x14ac:dyDescent="0.25">
      <c r="A22" s="46" t="s">
        <v>16</v>
      </c>
      <c r="B22" s="46"/>
      <c r="G22" s="9"/>
      <c r="H22" s="9"/>
      <c r="V22" s="9"/>
      <c r="W22" s="15"/>
      <c r="X22" s="15"/>
      <c r="Y22" s="15"/>
      <c r="Z22" s="15"/>
      <c r="AA22">
        <f t="shared" si="0"/>
        <v>0</v>
      </c>
    </row>
    <row r="23" spans="1:27" x14ac:dyDescent="0.25">
      <c r="A23" s="46" t="s">
        <v>17</v>
      </c>
      <c r="B23" s="46"/>
      <c r="G23" s="9"/>
      <c r="H23" s="9"/>
      <c r="V23" s="9"/>
      <c r="W23" s="15"/>
      <c r="X23" s="15"/>
      <c r="Y23" s="15"/>
      <c r="Z23" s="15"/>
      <c r="AA23">
        <f t="shared" si="0"/>
        <v>0</v>
      </c>
    </row>
    <row r="24" spans="1:27" x14ac:dyDescent="0.25">
      <c r="A24" s="46" t="s">
        <v>18</v>
      </c>
      <c r="B24" s="46"/>
      <c r="G24" s="9"/>
      <c r="H24" s="9"/>
      <c r="V24" s="9"/>
      <c r="W24" s="15"/>
      <c r="X24" s="15"/>
      <c r="Y24" s="15"/>
      <c r="Z24" s="15"/>
      <c r="AA24">
        <f t="shared" si="0"/>
        <v>0</v>
      </c>
    </row>
    <row r="25" spans="1:27" x14ac:dyDescent="0.25">
      <c r="A25" s="46" t="s">
        <v>19</v>
      </c>
      <c r="B25" s="46"/>
      <c r="G25" s="9"/>
      <c r="H25" s="9"/>
      <c r="V25" s="9"/>
      <c r="W25" s="15"/>
      <c r="X25" s="15"/>
      <c r="Y25" s="15"/>
      <c r="Z25" s="15"/>
      <c r="AA25">
        <f t="shared" si="0"/>
        <v>0</v>
      </c>
    </row>
    <row r="26" spans="1:27" x14ac:dyDescent="0.25">
      <c r="A26" s="46" t="s">
        <v>20</v>
      </c>
      <c r="B26" s="46"/>
      <c r="G26" s="9"/>
      <c r="H26" s="9"/>
      <c r="I26" s="15">
        <v>26</v>
      </c>
      <c r="V26" s="9"/>
      <c r="W26" s="15"/>
      <c r="X26" s="15"/>
      <c r="Y26" s="15"/>
      <c r="Z26" s="15"/>
      <c r="AA26">
        <f t="shared" si="0"/>
        <v>1</v>
      </c>
    </row>
    <row r="27" spans="1:27" x14ac:dyDescent="0.25">
      <c r="A27" s="46" t="s">
        <v>21</v>
      </c>
      <c r="B27" s="46"/>
      <c r="G27" s="9"/>
      <c r="H27" s="9"/>
      <c r="I27" s="15">
        <v>26</v>
      </c>
      <c r="V27" s="9"/>
      <c r="W27" s="15"/>
      <c r="X27" s="15"/>
      <c r="Y27" s="15"/>
      <c r="Z27" s="15"/>
      <c r="AA27">
        <f t="shared" si="0"/>
        <v>1</v>
      </c>
    </row>
    <row r="28" spans="1:27" x14ac:dyDescent="0.25">
      <c r="A28" s="46" t="s">
        <v>22</v>
      </c>
      <c r="B28" s="46"/>
      <c r="G28" s="9"/>
      <c r="H28" s="9"/>
      <c r="V28" s="9"/>
      <c r="W28" s="15"/>
      <c r="X28" s="15"/>
      <c r="Y28" s="15"/>
      <c r="Z28" s="15"/>
      <c r="AA28">
        <f t="shared" si="0"/>
        <v>0</v>
      </c>
    </row>
    <row r="29" spans="1:27" x14ac:dyDescent="0.25">
      <c r="A29" s="46" t="s">
        <v>23</v>
      </c>
      <c r="B29" s="46"/>
      <c r="G29" s="9"/>
      <c r="H29" s="9"/>
      <c r="V29" s="9"/>
      <c r="W29" s="15"/>
      <c r="X29" s="15"/>
      <c r="Y29" s="15"/>
      <c r="Z29" s="15"/>
      <c r="AA29">
        <f t="shared" si="0"/>
        <v>0</v>
      </c>
    </row>
    <row r="30" spans="1:27" x14ac:dyDescent="0.25">
      <c r="A30" s="46" t="s">
        <v>638</v>
      </c>
      <c r="B30" s="46"/>
      <c r="D30" s="15">
        <v>22</v>
      </c>
      <c r="G30" s="9"/>
      <c r="H30" s="9"/>
      <c r="V30" s="9"/>
      <c r="W30" s="15"/>
      <c r="X30" s="15"/>
      <c r="Y30" s="15"/>
      <c r="Z30" s="15"/>
      <c r="AA30">
        <f t="shared" si="0"/>
        <v>1</v>
      </c>
    </row>
    <row r="31" spans="1:27" x14ac:dyDescent="0.25">
      <c r="A31" s="46" t="s">
        <v>24</v>
      </c>
      <c r="B31" s="46"/>
      <c r="G31" s="9"/>
      <c r="H31" s="9"/>
      <c r="V31" s="9"/>
      <c r="W31" s="15"/>
      <c r="X31" s="15"/>
      <c r="Y31" s="15"/>
      <c r="Z31" s="15"/>
      <c r="AA31">
        <f t="shared" si="0"/>
        <v>0</v>
      </c>
    </row>
    <row r="32" spans="1:27" x14ac:dyDescent="0.25">
      <c r="A32" s="46" t="s">
        <v>25</v>
      </c>
      <c r="B32" s="46"/>
      <c r="G32" s="9"/>
      <c r="H32" s="9"/>
      <c r="V32" s="9"/>
      <c r="W32" s="15"/>
      <c r="X32" s="15"/>
      <c r="Y32" s="15"/>
      <c r="Z32" s="15"/>
      <c r="AA32">
        <f t="shared" si="0"/>
        <v>0</v>
      </c>
    </row>
    <row r="33" spans="1:27" x14ac:dyDescent="0.25">
      <c r="A33" s="46" t="s">
        <v>664</v>
      </c>
      <c r="B33" s="46"/>
      <c r="G33" s="9"/>
      <c r="H33" s="9"/>
      <c r="V33" s="9"/>
      <c r="W33" s="15"/>
      <c r="X33" s="15"/>
      <c r="Y33" s="15"/>
      <c r="Z33" s="15"/>
      <c r="AA33">
        <f t="shared" si="0"/>
        <v>0</v>
      </c>
    </row>
    <row r="34" spans="1:27" x14ac:dyDescent="0.25">
      <c r="A34" s="46" t="s">
        <v>26</v>
      </c>
      <c r="B34" s="46"/>
      <c r="G34" s="9"/>
      <c r="H34" s="9"/>
      <c r="V34" s="9"/>
      <c r="W34" s="15"/>
      <c r="X34" s="15"/>
      <c r="Y34" s="15"/>
      <c r="Z34" s="15"/>
      <c r="AA34">
        <f t="shared" si="0"/>
        <v>0</v>
      </c>
    </row>
    <row r="35" spans="1:27" x14ac:dyDescent="0.25">
      <c r="A35" s="46" t="s">
        <v>27</v>
      </c>
      <c r="B35" s="46"/>
      <c r="G35" s="9"/>
      <c r="H35" s="9"/>
      <c r="V35" s="9"/>
      <c r="W35" s="15"/>
      <c r="X35" s="15"/>
      <c r="Y35" s="15"/>
      <c r="Z35" s="15"/>
      <c r="AA35">
        <f t="shared" si="0"/>
        <v>0</v>
      </c>
    </row>
    <row r="36" spans="1:27" x14ac:dyDescent="0.25">
      <c r="A36" s="46" t="s">
        <v>622</v>
      </c>
      <c r="B36" s="46"/>
      <c r="G36" s="9"/>
      <c r="H36" s="9"/>
      <c r="V36" s="9"/>
      <c r="W36" s="15"/>
      <c r="X36" s="15"/>
      <c r="Y36" s="15"/>
      <c r="Z36" s="15"/>
      <c r="AA36">
        <f t="shared" si="0"/>
        <v>0</v>
      </c>
    </row>
    <row r="37" spans="1:27" x14ac:dyDescent="0.25">
      <c r="A37" s="46" t="s">
        <v>28</v>
      </c>
      <c r="B37" s="46"/>
      <c r="G37" s="9"/>
      <c r="H37" s="9"/>
      <c r="V37" s="9"/>
      <c r="W37" s="15"/>
      <c r="X37" s="15"/>
      <c r="Y37" s="15"/>
      <c r="Z37" s="15"/>
      <c r="AA37">
        <f t="shared" si="0"/>
        <v>0</v>
      </c>
    </row>
    <row r="38" spans="1:27" x14ac:dyDescent="0.25">
      <c r="A38" s="46" t="s">
        <v>29</v>
      </c>
      <c r="B38" s="46"/>
      <c r="G38" s="9"/>
      <c r="H38" s="9"/>
      <c r="V38" s="9"/>
      <c r="W38" s="15"/>
      <c r="X38" s="15"/>
      <c r="Y38" s="15"/>
      <c r="Z38" s="15"/>
      <c r="AA38">
        <f t="shared" si="0"/>
        <v>0</v>
      </c>
    </row>
    <row r="39" spans="1:27" x14ac:dyDescent="0.25">
      <c r="A39" s="46" t="s">
        <v>639</v>
      </c>
      <c r="B39" s="46"/>
      <c r="G39" s="9"/>
      <c r="H39" s="9"/>
      <c r="V39" s="9"/>
      <c r="W39" s="15"/>
      <c r="X39" s="15"/>
      <c r="Y39" s="15"/>
      <c r="Z39" s="15"/>
      <c r="AA39">
        <f t="shared" si="0"/>
        <v>0</v>
      </c>
    </row>
    <row r="40" spans="1:27" x14ac:dyDescent="0.25">
      <c r="A40" s="46" t="s">
        <v>30</v>
      </c>
      <c r="B40" s="46"/>
      <c r="G40" s="9"/>
      <c r="H40" s="9"/>
      <c r="V40" s="9"/>
      <c r="W40" s="15"/>
      <c r="X40" s="15"/>
      <c r="Y40" s="15"/>
      <c r="Z40" s="15"/>
      <c r="AA40">
        <f t="shared" si="0"/>
        <v>0</v>
      </c>
    </row>
    <row r="41" spans="1:27" x14ac:dyDescent="0.25">
      <c r="A41" s="46" t="s">
        <v>31</v>
      </c>
      <c r="B41" s="46"/>
      <c r="G41" s="9"/>
      <c r="H41" s="9"/>
      <c r="V41" s="9"/>
      <c r="W41" s="15"/>
      <c r="X41" s="15"/>
      <c r="Y41" s="15"/>
      <c r="Z41" s="15"/>
      <c r="AA41">
        <f t="shared" si="0"/>
        <v>0</v>
      </c>
    </row>
    <row r="42" spans="1:27" x14ac:dyDescent="0.25">
      <c r="A42" s="46" t="s">
        <v>641</v>
      </c>
      <c r="B42" s="46"/>
      <c r="G42" s="9"/>
      <c r="H42" s="9"/>
      <c r="V42" s="9"/>
      <c r="W42" s="15"/>
      <c r="X42" s="15"/>
      <c r="Y42" s="15"/>
      <c r="Z42" s="15"/>
      <c r="AA42">
        <f t="shared" si="0"/>
        <v>0</v>
      </c>
    </row>
    <row r="43" spans="1:27" x14ac:dyDescent="0.25">
      <c r="A43" s="46" t="s">
        <v>665</v>
      </c>
      <c r="B43" s="46"/>
      <c r="G43" s="9"/>
      <c r="H43" s="9"/>
      <c r="V43" s="9"/>
      <c r="W43" s="15"/>
      <c r="X43" s="15"/>
      <c r="Y43" s="15"/>
      <c r="Z43" s="15"/>
      <c r="AA43">
        <f t="shared" si="0"/>
        <v>0</v>
      </c>
    </row>
    <row r="44" spans="1:27" x14ac:dyDescent="0.25">
      <c r="A44" s="46" t="s">
        <v>32</v>
      </c>
      <c r="B44" s="46"/>
      <c r="G44" s="9"/>
      <c r="H44" s="9"/>
      <c r="V44" s="9"/>
      <c r="W44" s="15"/>
      <c r="X44" s="15"/>
      <c r="Y44" s="15"/>
      <c r="Z44" s="15"/>
      <c r="AA44">
        <f t="shared" si="0"/>
        <v>0</v>
      </c>
    </row>
    <row r="45" spans="1:27" x14ac:dyDescent="0.25">
      <c r="A45" s="46" t="s">
        <v>33</v>
      </c>
      <c r="B45" s="46"/>
      <c r="G45" s="9"/>
      <c r="H45" s="9"/>
      <c r="V45" s="9"/>
      <c r="W45" s="15"/>
      <c r="X45" s="15"/>
      <c r="Y45" s="15"/>
      <c r="Z45" s="15"/>
      <c r="AA45">
        <f t="shared" si="0"/>
        <v>0</v>
      </c>
    </row>
    <row r="46" spans="1:27" x14ac:dyDescent="0.25">
      <c r="A46" s="46" t="s">
        <v>34</v>
      </c>
      <c r="B46" s="46"/>
      <c r="G46" s="9"/>
      <c r="H46" s="9"/>
      <c r="V46" s="9"/>
      <c r="W46" s="15"/>
      <c r="X46" s="15"/>
      <c r="Y46" s="15"/>
      <c r="Z46" s="15"/>
      <c r="AA46">
        <f t="shared" si="0"/>
        <v>0</v>
      </c>
    </row>
    <row r="47" spans="1:27" x14ac:dyDescent="0.25">
      <c r="A47" s="46" t="s">
        <v>35</v>
      </c>
      <c r="B47" s="46"/>
      <c r="G47" s="9"/>
      <c r="H47" s="9"/>
      <c r="V47" s="9"/>
      <c r="W47" s="15"/>
      <c r="X47" s="15"/>
      <c r="Y47" s="15"/>
      <c r="Z47" s="15"/>
      <c r="AA47">
        <f t="shared" si="0"/>
        <v>0</v>
      </c>
    </row>
    <row r="48" spans="1:27" x14ac:dyDescent="0.25">
      <c r="A48" s="46" t="s">
        <v>36</v>
      </c>
      <c r="B48" s="46"/>
      <c r="G48" s="9"/>
      <c r="H48" s="9"/>
      <c r="V48" s="9"/>
      <c r="W48" s="15"/>
      <c r="X48" s="15"/>
      <c r="Y48" s="15"/>
      <c r="Z48" s="15"/>
      <c r="AA48">
        <f t="shared" si="0"/>
        <v>0</v>
      </c>
    </row>
    <row r="49" spans="1:27" x14ac:dyDescent="0.25">
      <c r="A49" s="46" t="s">
        <v>37</v>
      </c>
      <c r="B49" s="46"/>
      <c r="G49" s="9"/>
      <c r="H49" s="9"/>
      <c r="V49" s="9"/>
      <c r="W49" s="15"/>
      <c r="X49" s="15"/>
      <c r="Y49" s="15"/>
      <c r="Z49" s="15"/>
      <c r="AA49">
        <f t="shared" si="0"/>
        <v>0</v>
      </c>
    </row>
    <row r="50" spans="1:27" x14ac:dyDescent="0.25">
      <c r="A50" s="46" t="s">
        <v>38</v>
      </c>
      <c r="B50" s="46"/>
      <c r="C50" s="15" t="s">
        <v>1261</v>
      </c>
      <c r="D50" s="15">
        <v>1</v>
      </c>
      <c r="E50" s="15">
        <v>1</v>
      </c>
      <c r="F50" s="15" t="s">
        <v>1262</v>
      </c>
      <c r="G50" s="9"/>
      <c r="H50" s="9"/>
      <c r="J50" s="15">
        <v>1</v>
      </c>
      <c r="K50" s="15">
        <v>1</v>
      </c>
      <c r="L50" s="15">
        <v>8</v>
      </c>
      <c r="M50" s="15">
        <v>8</v>
      </c>
      <c r="N50" s="15">
        <v>8</v>
      </c>
      <c r="Q50" s="15" t="s">
        <v>1262</v>
      </c>
      <c r="R50" s="15">
        <v>1</v>
      </c>
      <c r="S50" s="15">
        <v>1</v>
      </c>
      <c r="U50" s="15">
        <v>1</v>
      </c>
      <c r="V50" s="15" t="s">
        <v>1287</v>
      </c>
      <c r="W50" s="15">
        <v>1</v>
      </c>
      <c r="X50" s="15">
        <v>1</v>
      </c>
      <c r="Y50" s="15" t="s">
        <v>1263</v>
      </c>
      <c r="Z50" s="15" t="s">
        <v>1263</v>
      </c>
      <c r="AA50">
        <f t="shared" si="0"/>
        <v>18</v>
      </c>
    </row>
    <row r="51" spans="1:27" x14ac:dyDescent="0.25">
      <c r="A51" s="46" t="s">
        <v>39</v>
      </c>
      <c r="B51" s="46"/>
      <c r="G51" s="9"/>
      <c r="H51" s="9"/>
      <c r="V51" s="9"/>
      <c r="W51" s="15"/>
      <c r="X51" s="15"/>
      <c r="Y51" s="15"/>
      <c r="Z51" s="15"/>
      <c r="AA51">
        <f t="shared" si="0"/>
        <v>0</v>
      </c>
    </row>
    <row r="52" spans="1:27" x14ac:dyDescent="0.25">
      <c r="A52" s="46" t="s">
        <v>40</v>
      </c>
      <c r="B52" s="46"/>
      <c r="G52" s="9"/>
      <c r="H52" s="9"/>
      <c r="V52" s="9"/>
      <c r="W52" s="15"/>
      <c r="X52" s="15"/>
      <c r="Y52" s="15"/>
      <c r="Z52" s="15"/>
      <c r="AA52">
        <f t="shared" si="0"/>
        <v>0</v>
      </c>
    </row>
    <row r="53" spans="1:27" x14ac:dyDescent="0.25">
      <c r="A53" s="46" t="s">
        <v>41</v>
      </c>
      <c r="B53" s="46"/>
      <c r="G53" s="9"/>
      <c r="H53" s="9"/>
      <c r="V53" s="9"/>
      <c r="W53" s="15"/>
      <c r="X53" s="15"/>
      <c r="Y53" s="15"/>
      <c r="Z53" s="15"/>
      <c r="AA53">
        <f t="shared" si="0"/>
        <v>0</v>
      </c>
    </row>
    <row r="54" spans="1:27" x14ac:dyDescent="0.25">
      <c r="A54" s="46" t="s">
        <v>42</v>
      </c>
      <c r="B54" s="46"/>
      <c r="G54" s="9"/>
      <c r="H54" s="9"/>
      <c r="V54" s="9"/>
      <c r="W54" s="15"/>
      <c r="X54" s="15"/>
      <c r="Y54" s="15"/>
      <c r="Z54" s="15"/>
      <c r="AA54">
        <f t="shared" si="0"/>
        <v>0</v>
      </c>
    </row>
    <row r="55" spans="1:27" x14ac:dyDescent="0.25">
      <c r="A55" s="46" t="s">
        <v>43</v>
      </c>
      <c r="B55" s="46"/>
      <c r="G55" s="9"/>
      <c r="H55" s="9"/>
      <c r="V55" s="9"/>
      <c r="W55" s="15"/>
      <c r="X55" s="15"/>
      <c r="Y55" s="15"/>
      <c r="Z55" s="15"/>
      <c r="AA55">
        <f t="shared" si="0"/>
        <v>0</v>
      </c>
    </row>
    <row r="56" spans="1:27" x14ac:dyDescent="0.25">
      <c r="A56" s="46" t="s">
        <v>44</v>
      </c>
      <c r="B56" s="46"/>
      <c r="G56" s="9"/>
      <c r="H56" s="9"/>
      <c r="V56" s="9"/>
      <c r="W56" s="15"/>
      <c r="X56" s="15"/>
      <c r="Y56" s="15"/>
      <c r="Z56" s="15"/>
      <c r="AA56">
        <f t="shared" si="0"/>
        <v>0</v>
      </c>
    </row>
    <row r="57" spans="1:27" x14ac:dyDescent="0.25">
      <c r="A57" s="46" t="s">
        <v>45</v>
      </c>
      <c r="B57" s="46"/>
      <c r="G57" s="9"/>
      <c r="H57" s="9"/>
      <c r="V57" s="9"/>
      <c r="W57" s="15"/>
      <c r="X57" s="15"/>
      <c r="Y57" s="15"/>
      <c r="Z57" s="15"/>
      <c r="AA57">
        <f t="shared" si="0"/>
        <v>0</v>
      </c>
    </row>
    <row r="58" spans="1:27" x14ac:dyDescent="0.25">
      <c r="A58" s="46" t="s">
        <v>642</v>
      </c>
      <c r="B58" s="46"/>
      <c r="G58" s="9"/>
      <c r="H58" s="9"/>
      <c r="V58" s="9"/>
      <c r="W58" s="15"/>
      <c r="X58" s="15"/>
      <c r="Y58" s="15"/>
      <c r="Z58" s="15"/>
      <c r="AA58">
        <f t="shared" si="0"/>
        <v>0</v>
      </c>
    </row>
    <row r="59" spans="1:27" x14ac:dyDescent="0.25">
      <c r="A59" s="46" t="s">
        <v>46</v>
      </c>
      <c r="B59" s="46"/>
      <c r="G59" s="9"/>
      <c r="H59" s="9"/>
      <c r="I59" s="15">
        <v>26</v>
      </c>
      <c r="V59" s="9"/>
      <c r="W59" s="15"/>
      <c r="X59" s="15"/>
      <c r="Y59" s="15"/>
      <c r="Z59" s="15"/>
      <c r="AA59">
        <f t="shared" si="0"/>
        <v>1</v>
      </c>
    </row>
    <row r="60" spans="1:27" x14ac:dyDescent="0.25">
      <c r="A60" s="46" t="s">
        <v>47</v>
      </c>
      <c r="B60" s="46"/>
      <c r="C60" s="15" t="s">
        <v>1246</v>
      </c>
      <c r="D60" s="15">
        <v>16</v>
      </c>
      <c r="G60" s="9" t="s">
        <v>1247</v>
      </c>
      <c r="H60" s="9">
        <v>28</v>
      </c>
      <c r="O60" s="15">
        <v>21</v>
      </c>
      <c r="V60" s="9" t="s">
        <v>1286</v>
      </c>
      <c r="W60" s="15"/>
      <c r="X60" s="15"/>
      <c r="Y60" s="15"/>
      <c r="Z60" s="15"/>
      <c r="AA60">
        <f t="shared" si="0"/>
        <v>6</v>
      </c>
    </row>
    <row r="61" spans="1:27" x14ac:dyDescent="0.25">
      <c r="A61" s="46" t="s">
        <v>643</v>
      </c>
      <c r="B61" s="46"/>
      <c r="G61" s="9"/>
      <c r="H61" s="9"/>
      <c r="V61" s="9"/>
      <c r="W61" s="15"/>
      <c r="X61" s="15"/>
      <c r="Y61" s="15"/>
      <c r="Z61" s="15"/>
      <c r="AA61">
        <f t="shared" si="0"/>
        <v>0</v>
      </c>
    </row>
    <row r="62" spans="1:27" x14ac:dyDescent="0.25">
      <c r="A62" s="46" t="s">
        <v>644</v>
      </c>
      <c r="B62" s="46"/>
      <c r="G62" s="9"/>
      <c r="H62" s="9"/>
      <c r="V62" s="9"/>
      <c r="W62" s="15"/>
      <c r="X62" s="15"/>
      <c r="Y62" s="15"/>
      <c r="Z62" s="15"/>
      <c r="AA62">
        <f t="shared" si="0"/>
        <v>0</v>
      </c>
    </row>
    <row r="63" spans="1:27" x14ac:dyDescent="0.25">
      <c r="A63" s="46" t="s">
        <v>48</v>
      </c>
      <c r="B63" s="46"/>
      <c r="G63" s="9"/>
      <c r="H63" s="9"/>
      <c r="V63" s="9"/>
      <c r="W63" s="15"/>
      <c r="X63" s="15"/>
      <c r="Y63" s="15"/>
      <c r="Z63" s="15"/>
      <c r="AA63">
        <f t="shared" si="0"/>
        <v>0</v>
      </c>
    </row>
    <row r="64" spans="1:27" x14ac:dyDescent="0.25">
      <c r="A64" s="46" t="s">
        <v>49</v>
      </c>
      <c r="B64" s="46"/>
      <c r="G64" s="9"/>
      <c r="H64" s="9"/>
      <c r="V64" s="9"/>
      <c r="W64" s="15"/>
      <c r="X64" s="15"/>
      <c r="Y64" s="15"/>
      <c r="Z64" s="15"/>
      <c r="AA64">
        <f t="shared" si="0"/>
        <v>0</v>
      </c>
    </row>
    <row r="65" spans="1:27" x14ac:dyDescent="0.25">
      <c r="A65" s="46" t="s">
        <v>50</v>
      </c>
      <c r="B65" s="46"/>
      <c r="G65" s="9"/>
      <c r="H65" s="9"/>
      <c r="V65" s="9"/>
      <c r="W65" s="15"/>
      <c r="X65" s="15"/>
      <c r="Y65" s="15"/>
      <c r="Z65" s="15"/>
      <c r="AA65">
        <f t="shared" si="0"/>
        <v>0</v>
      </c>
    </row>
    <row r="66" spans="1:27" x14ac:dyDescent="0.25">
      <c r="A66" s="46" t="s">
        <v>51</v>
      </c>
      <c r="B66" s="46"/>
      <c r="G66" s="9"/>
      <c r="H66" s="9"/>
      <c r="V66" s="9"/>
      <c r="W66" s="15"/>
      <c r="X66" s="15"/>
      <c r="Y66" s="15"/>
      <c r="Z66" s="15"/>
      <c r="AA66">
        <f t="shared" ref="AA66:AA129" si="1">COUNTA(C66:Z66)</f>
        <v>0</v>
      </c>
    </row>
    <row r="67" spans="1:27" x14ac:dyDescent="0.25">
      <c r="A67" s="46" t="s">
        <v>52</v>
      </c>
      <c r="B67" s="46"/>
      <c r="G67" s="9"/>
      <c r="H67" s="9"/>
      <c r="V67" s="9"/>
      <c r="W67" s="15"/>
      <c r="X67" s="15"/>
      <c r="Y67" s="15"/>
      <c r="Z67" s="15"/>
      <c r="AA67">
        <f t="shared" si="1"/>
        <v>0</v>
      </c>
    </row>
    <row r="68" spans="1:27" x14ac:dyDescent="0.25">
      <c r="A68" s="46" t="s">
        <v>201</v>
      </c>
      <c r="B68" s="46"/>
      <c r="D68" s="15">
        <v>1</v>
      </c>
      <c r="E68" s="15">
        <v>1</v>
      </c>
      <c r="F68" s="15">
        <v>1</v>
      </c>
      <c r="J68" s="15">
        <v>1</v>
      </c>
      <c r="K68" s="15">
        <v>1</v>
      </c>
      <c r="L68" s="15">
        <v>1</v>
      </c>
      <c r="M68" s="15">
        <v>1</v>
      </c>
      <c r="N68" s="15">
        <v>1</v>
      </c>
      <c r="Q68" s="15">
        <v>1</v>
      </c>
      <c r="R68" s="15">
        <v>1</v>
      </c>
      <c r="S68" s="15">
        <v>1</v>
      </c>
      <c r="T68" s="15">
        <v>1</v>
      </c>
      <c r="U68" s="15">
        <v>1</v>
      </c>
      <c r="V68" s="9"/>
      <c r="W68" s="15">
        <v>1</v>
      </c>
      <c r="X68" s="15">
        <v>1</v>
      </c>
      <c r="Y68" s="15">
        <v>1</v>
      </c>
      <c r="Z68" s="9">
        <v>1</v>
      </c>
      <c r="AA68">
        <f t="shared" si="1"/>
        <v>17</v>
      </c>
    </row>
    <row r="69" spans="1:27" x14ac:dyDescent="0.25">
      <c r="A69" s="46" t="s">
        <v>53</v>
      </c>
      <c r="B69" s="46"/>
      <c r="G69" s="9" t="s">
        <v>1269</v>
      </c>
      <c r="H69" s="9"/>
      <c r="I69" s="15" t="s">
        <v>1255</v>
      </c>
      <c r="O69" s="15">
        <v>31</v>
      </c>
      <c r="V69" s="9"/>
      <c r="W69" s="15"/>
      <c r="X69" s="15"/>
      <c r="Y69" s="15"/>
      <c r="Z69" s="15"/>
      <c r="AA69">
        <f t="shared" si="1"/>
        <v>3</v>
      </c>
    </row>
    <row r="70" spans="1:27" x14ac:dyDescent="0.25">
      <c r="A70" s="46" t="s">
        <v>54</v>
      </c>
      <c r="B70" s="46"/>
      <c r="G70" s="9"/>
      <c r="H70" s="9"/>
      <c r="V70" s="9"/>
      <c r="W70" s="15"/>
      <c r="X70" s="15"/>
      <c r="Y70" s="15"/>
      <c r="Z70" s="15"/>
      <c r="AA70">
        <f t="shared" si="1"/>
        <v>0</v>
      </c>
    </row>
    <row r="71" spans="1:27" x14ac:dyDescent="0.25">
      <c r="A71" s="46" t="s">
        <v>55</v>
      </c>
      <c r="B71" s="46"/>
      <c r="G71" s="9"/>
      <c r="H71" s="9"/>
      <c r="V71" s="9"/>
      <c r="W71" s="15"/>
      <c r="X71" s="15"/>
      <c r="Y71" s="15"/>
      <c r="Z71" s="15"/>
      <c r="AA71">
        <f t="shared" si="1"/>
        <v>0</v>
      </c>
    </row>
    <row r="72" spans="1:27" x14ac:dyDescent="0.25">
      <c r="A72" s="46" t="s">
        <v>56</v>
      </c>
      <c r="B72" s="46"/>
      <c r="C72" s="15">
        <v>1</v>
      </c>
      <c r="D72" s="15">
        <v>1</v>
      </c>
      <c r="E72" s="15">
        <v>1</v>
      </c>
      <c r="F72" s="15">
        <v>1</v>
      </c>
      <c r="G72" s="9"/>
      <c r="H72" s="9"/>
      <c r="I72" s="15" t="s">
        <v>1255</v>
      </c>
      <c r="J72" s="15">
        <v>1</v>
      </c>
      <c r="K72" s="15">
        <v>1</v>
      </c>
      <c r="L72" s="15">
        <v>1</v>
      </c>
      <c r="M72" s="15">
        <v>1</v>
      </c>
      <c r="N72" s="15">
        <v>1</v>
      </c>
      <c r="P72" s="15">
        <v>1</v>
      </c>
      <c r="Q72" s="15">
        <v>1</v>
      </c>
      <c r="R72" s="15">
        <v>1</v>
      </c>
      <c r="S72" s="15">
        <v>1</v>
      </c>
      <c r="T72" s="15">
        <v>1</v>
      </c>
      <c r="U72" s="15">
        <v>1</v>
      </c>
      <c r="V72" s="9"/>
      <c r="W72" s="15">
        <v>1</v>
      </c>
      <c r="X72" s="15">
        <v>1</v>
      </c>
      <c r="Y72" s="15">
        <v>1</v>
      </c>
      <c r="Z72" s="15">
        <v>1</v>
      </c>
      <c r="AA72">
        <f t="shared" si="1"/>
        <v>20</v>
      </c>
    </row>
    <row r="73" spans="1:27" x14ac:dyDescent="0.25">
      <c r="A73" s="46" t="s">
        <v>621</v>
      </c>
      <c r="B73" s="46"/>
      <c r="G73" s="9"/>
      <c r="H73" s="9"/>
      <c r="V73" s="9"/>
      <c r="W73" s="15"/>
      <c r="X73" s="15"/>
      <c r="Y73" s="15"/>
      <c r="Z73" s="15"/>
      <c r="AA73">
        <f t="shared" si="1"/>
        <v>0</v>
      </c>
    </row>
    <row r="74" spans="1:27" x14ac:dyDescent="0.25">
      <c r="A74" s="46" t="s">
        <v>1149</v>
      </c>
      <c r="B74" s="46"/>
      <c r="G74" s="9"/>
      <c r="H74" s="9"/>
      <c r="I74" s="15">
        <v>26</v>
      </c>
      <c r="V74" s="9"/>
      <c r="W74" s="15"/>
      <c r="X74" s="15"/>
      <c r="Y74" s="15"/>
      <c r="Z74" s="15"/>
      <c r="AA74">
        <f t="shared" si="1"/>
        <v>1</v>
      </c>
    </row>
    <row r="75" spans="1:27" x14ac:dyDescent="0.25">
      <c r="A75" s="46" t="s">
        <v>302</v>
      </c>
      <c r="B75" s="46"/>
      <c r="G75" s="9"/>
      <c r="H75" s="9"/>
      <c r="V75" s="9"/>
      <c r="W75" s="15"/>
      <c r="X75" s="15"/>
      <c r="Y75" s="15"/>
      <c r="Z75" s="15"/>
      <c r="AA75">
        <f t="shared" si="1"/>
        <v>0</v>
      </c>
    </row>
    <row r="76" spans="1:27" x14ac:dyDescent="0.25">
      <c r="A76" s="46" t="s">
        <v>57</v>
      </c>
      <c r="B76" s="46"/>
      <c r="G76" s="9"/>
      <c r="H76" s="9"/>
      <c r="V76" s="9"/>
      <c r="W76" s="15"/>
      <c r="X76" s="15"/>
      <c r="Y76" s="15"/>
      <c r="Z76" s="15"/>
      <c r="AA76">
        <f t="shared" si="1"/>
        <v>0</v>
      </c>
    </row>
    <row r="77" spans="1:27" x14ac:dyDescent="0.25">
      <c r="A77" s="46" t="s">
        <v>647</v>
      </c>
      <c r="B77" s="46"/>
      <c r="G77" s="9"/>
      <c r="H77" s="9"/>
      <c r="V77" s="9"/>
      <c r="W77" s="15"/>
      <c r="X77" s="15"/>
      <c r="Y77" s="15"/>
      <c r="Z77" s="15"/>
      <c r="AA77">
        <f t="shared" si="1"/>
        <v>0</v>
      </c>
    </row>
    <row r="78" spans="1:27" x14ac:dyDescent="0.25">
      <c r="A78" s="46" t="s">
        <v>617</v>
      </c>
      <c r="B78" s="46"/>
      <c r="G78" s="9"/>
      <c r="H78" s="9"/>
      <c r="V78" s="9"/>
      <c r="W78" s="15"/>
      <c r="X78" s="15"/>
      <c r="Y78" s="15"/>
      <c r="Z78" s="15"/>
      <c r="AA78">
        <f t="shared" si="1"/>
        <v>0</v>
      </c>
    </row>
    <row r="79" spans="1:27" x14ac:dyDescent="0.25">
      <c r="A79" s="46" t="s">
        <v>617</v>
      </c>
      <c r="B79" s="46"/>
      <c r="G79" s="9"/>
      <c r="H79" s="9"/>
      <c r="V79" s="9"/>
      <c r="W79" s="15"/>
      <c r="X79" s="15"/>
      <c r="Y79" s="15"/>
      <c r="Z79" s="15"/>
      <c r="AA79">
        <f t="shared" si="1"/>
        <v>0</v>
      </c>
    </row>
    <row r="80" spans="1:27" x14ac:dyDescent="0.25">
      <c r="A80" s="47" t="s">
        <v>1151</v>
      </c>
      <c r="B80" s="46"/>
      <c r="G80" s="9"/>
      <c r="H80" s="9"/>
      <c r="V80" s="9"/>
      <c r="W80" s="15"/>
      <c r="X80" s="15"/>
      <c r="Y80" s="15"/>
      <c r="Z80" s="15"/>
      <c r="AA80">
        <f t="shared" si="1"/>
        <v>0</v>
      </c>
    </row>
    <row r="81" spans="1:27" x14ac:dyDescent="0.25">
      <c r="A81" s="47" t="s">
        <v>648</v>
      </c>
      <c r="B81" s="46"/>
      <c r="G81" s="9"/>
      <c r="H81" s="9"/>
      <c r="V81" s="9"/>
      <c r="W81" s="15"/>
      <c r="X81" s="15"/>
      <c r="Y81" s="15"/>
      <c r="Z81" s="15"/>
      <c r="AA81">
        <f t="shared" si="1"/>
        <v>0</v>
      </c>
    </row>
    <row r="82" spans="1:27" x14ac:dyDescent="0.25">
      <c r="A82" s="47" t="s">
        <v>1150</v>
      </c>
      <c r="B82" s="46"/>
      <c r="G82" s="9"/>
      <c r="H82" s="9"/>
      <c r="V82" s="9"/>
      <c r="W82" s="15"/>
      <c r="X82" s="15"/>
      <c r="Y82" s="15"/>
      <c r="Z82" s="15"/>
      <c r="AA82">
        <f t="shared" si="1"/>
        <v>0</v>
      </c>
    </row>
    <row r="83" spans="1:27" x14ac:dyDescent="0.25">
      <c r="A83" s="47" t="s">
        <v>58</v>
      </c>
      <c r="B83" s="46"/>
      <c r="G83" s="9"/>
      <c r="H83" s="9"/>
      <c r="V83" s="9"/>
      <c r="W83" s="15"/>
      <c r="X83" s="15"/>
      <c r="Y83" s="15"/>
      <c r="Z83" s="15"/>
      <c r="AA83">
        <f t="shared" si="1"/>
        <v>0</v>
      </c>
    </row>
    <row r="84" spans="1:27" x14ac:dyDescent="0.25">
      <c r="A84" s="47" t="s">
        <v>59</v>
      </c>
      <c r="B84" s="46"/>
      <c r="G84" s="9"/>
      <c r="H84" s="9"/>
      <c r="V84" s="9"/>
      <c r="W84" s="15"/>
      <c r="X84" s="15"/>
      <c r="Y84" s="15"/>
      <c r="Z84" s="15"/>
      <c r="AA84">
        <f t="shared" si="1"/>
        <v>0</v>
      </c>
    </row>
    <row r="85" spans="1:27" x14ac:dyDescent="0.25">
      <c r="A85" s="47" t="s">
        <v>60</v>
      </c>
      <c r="B85" s="46"/>
      <c r="G85" s="9"/>
      <c r="H85" s="9"/>
      <c r="V85" s="9"/>
      <c r="W85" s="15"/>
      <c r="X85" s="15"/>
      <c r="Y85" s="15"/>
      <c r="Z85" s="15"/>
      <c r="AA85">
        <f t="shared" si="1"/>
        <v>0</v>
      </c>
    </row>
    <row r="86" spans="1:27" x14ac:dyDescent="0.25">
      <c r="A86" s="47" t="s">
        <v>666</v>
      </c>
      <c r="B86" s="46"/>
      <c r="G86" s="9"/>
      <c r="H86" s="9"/>
      <c r="V86" s="9"/>
      <c r="W86" s="15"/>
      <c r="X86" s="15"/>
      <c r="Y86" s="15"/>
      <c r="Z86" s="15"/>
      <c r="AA86">
        <f t="shared" si="1"/>
        <v>0</v>
      </c>
    </row>
    <row r="87" spans="1:27" x14ac:dyDescent="0.25">
      <c r="A87" s="47" t="s">
        <v>61</v>
      </c>
      <c r="B87" s="46"/>
      <c r="F87" s="15">
        <v>27</v>
      </c>
      <c r="G87" s="9"/>
      <c r="H87" s="9"/>
      <c r="I87" s="15" t="s">
        <v>1255</v>
      </c>
      <c r="Q87" s="15">
        <v>27</v>
      </c>
      <c r="V87" s="9"/>
      <c r="W87" s="15"/>
      <c r="X87" s="15"/>
      <c r="Y87" s="15"/>
      <c r="Z87" s="15"/>
      <c r="AA87">
        <f t="shared" si="1"/>
        <v>3</v>
      </c>
    </row>
    <row r="88" spans="1:27" x14ac:dyDescent="0.25">
      <c r="A88" s="47" t="s">
        <v>62</v>
      </c>
      <c r="B88" s="46"/>
      <c r="G88" s="9"/>
      <c r="H88" s="9"/>
      <c r="V88" s="9"/>
      <c r="W88" s="15"/>
      <c r="X88" s="15"/>
      <c r="Y88" s="15"/>
      <c r="Z88" s="15"/>
      <c r="AA88">
        <f t="shared" si="1"/>
        <v>0</v>
      </c>
    </row>
    <row r="89" spans="1:27" x14ac:dyDescent="0.25">
      <c r="A89" s="47" t="s">
        <v>649</v>
      </c>
      <c r="B89" s="46"/>
      <c r="G89" s="9"/>
      <c r="H89" s="9"/>
      <c r="V89" s="9"/>
      <c r="W89" s="15"/>
      <c r="X89" s="15"/>
      <c r="Y89" s="15"/>
      <c r="Z89" s="15"/>
      <c r="AA89">
        <f t="shared" si="1"/>
        <v>0</v>
      </c>
    </row>
    <row r="90" spans="1:27" x14ac:dyDescent="0.25">
      <c r="A90" s="47" t="s">
        <v>667</v>
      </c>
      <c r="B90" s="46"/>
      <c r="G90" s="9"/>
      <c r="H90" s="9"/>
      <c r="V90" s="9"/>
      <c r="W90" s="15"/>
      <c r="X90" s="15"/>
      <c r="Y90" s="15"/>
      <c r="Z90" s="15"/>
      <c r="AA90">
        <f t="shared" si="1"/>
        <v>0</v>
      </c>
    </row>
    <row r="91" spans="1:27" x14ac:dyDescent="0.25">
      <c r="A91" s="47" t="s">
        <v>279</v>
      </c>
      <c r="B91" s="46"/>
      <c r="G91" s="9"/>
      <c r="H91" s="9"/>
      <c r="V91" s="9"/>
      <c r="W91" s="15"/>
      <c r="X91" s="15"/>
      <c r="Y91" s="15"/>
      <c r="Z91" s="15"/>
      <c r="AA91">
        <f t="shared" si="1"/>
        <v>0</v>
      </c>
    </row>
    <row r="92" spans="1:27" x14ac:dyDescent="0.25">
      <c r="A92" s="47" t="s">
        <v>63</v>
      </c>
      <c r="B92" s="46"/>
      <c r="G92" s="9"/>
      <c r="H92" s="9"/>
      <c r="V92" s="9"/>
      <c r="W92" s="15"/>
      <c r="X92" s="15"/>
      <c r="Y92" s="15"/>
      <c r="Z92" s="15"/>
      <c r="AA92">
        <f t="shared" si="1"/>
        <v>0</v>
      </c>
    </row>
    <row r="93" spans="1:27" x14ac:dyDescent="0.25">
      <c r="A93" s="47" t="s">
        <v>650</v>
      </c>
      <c r="B93" s="46"/>
      <c r="G93" s="9"/>
      <c r="H93" s="9"/>
      <c r="V93" s="9"/>
      <c r="W93" s="15"/>
      <c r="X93" s="15"/>
      <c r="Y93" s="15"/>
      <c r="Z93" s="15"/>
      <c r="AA93">
        <f t="shared" si="1"/>
        <v>0</v>
      </c>
    </row>
    <row r="94" spans="1:27" x14ac:dyDescent="0.25">
      <c r="A94" s="47" t="s">
        <v>651</v>
      </c>
      <c r="B94" s="46"/>
      <c r="G94" s="9"/>
      <c r="H94" s="9"/>
      <c r="V94" s="9"/>
      <c r="W94" s="15"/>
      <c r="X94" s="15"/>
      <c r="Y94" s="15"/>
      <c r="Z94" s="15"/>
      <c r="AA94">
        <f t="shared" si="1"/>
        <v>0</v>
      </c>
    </row>
    <row r="95" spans="1:27" x14ac:dyDescent="0.25">
      <c r="A95" s="47" t="s">
        <v>652</v>
      </c>
      <c r="B95" s="46"/>
      <c r="G95" s="9"/>
      <c r="H95" s="9"/>
      <c r="I95" s="15">
        <v>26</v>
      </c>
      <c r="V95" s="9"/>
      <c r="W95" s="15"/>
      <c r="X95" s="15"/>
      <c r="Y95" s="15"/>
      <c r="Z95" s="15"/>
      <c r="AA95">
        <f t="shared" si="1"/>
        <v>1</v>
      </c>
    </row>
    <row r="96" spans="1:27" x14ac:dyDescent="0.25">
      <c r="A96" s="47" t="s">
        <v>64</v>
      </c>
      <c r="B96" s="46"/>
      <c r="C96" s="15" t="s">
        <v>1246</v>
      </c>
      <c r="D96" s="15">
        <v>1</v>
      </c>
      <c r="E96" s="15">
        <v>1</v>
      </c>
      <c r="F96" s="15">
        <v>1</v>
      </c>
      <c r="G96" s="9"/>
      <c r="H96" s="9"/>
      <c r="J96" s="15">
        <v>1</v>
      </c>
      <c r="K96" s="15">
        <v>1</v>
      </c>
      <c r="L96" s="15">
        <v>1</v>
      </c>
      <c r="M96" s="15">
        <v>1</v>
      </c>
      <c r="N96" s="15">
        <v>1</v>
      </c>
      <c r="Q96" s="15">
        <v>1</v>
      </c>
      <c r="R96" s="15">
        <v>1</v>
      </c>
      <c r="S96" s="15">
        <v>1</v>
      </c>
      <c r="T96" s="15">
        <v>1</v>
      </c>
      <c r="U96" s="15">
        <v>1</v>
      </c>
      <c r="V96" s="9" t="s">
        <v>1288</v>
      </c>
      <c r="W96" s="15">
        <v>1</v>
      </c>
      <c r="X96" s="15"/>
      <c r="Y96" s="15">
        <v>1</v>
      </c>
      <c r="Z96" s="15">
        <v>1</v>
      </c>
      <c r="AA96">
        <f t="shared" si="1"/>
        <v>18</v>
      </c>
    </row>
    <row r="97" spans="1:27" x14ac:dyDescent="0.25">
      <c r="A97" s="47" t="s">
        <v>65</v>
      </c>
      <c r="B97" s="46"/>
      <c r="G97" s="9"/>
      <c r="H97" s="9"/>
      <c r="V97" s="9"/>
      <c r="W97" s="15"/>
      <c r="X97" s="15"/>
      <c r="Y97" s="15"/>
      <c r="Z97" s="15"/>
      <c r="AA97">
        <f t="shared" si="1"/>
        <v>0</v>
      </c>
    </row>
    <row r="98" spans="1:27" x14ac:dyDescent="0.25">
      <c r="A98" s="46" t="s">
        <v>65</v>
      </c>
      <c r="B98" s="46"/>
      <c r="G98" s="9"/>
      <c r="H98" s="9"/>
      <c r="V98" s="9"/>
      <c r="W98" s="15"/>
      <c r="X98" s="15"/>
      <c r="Y98" s="15"/>
      <c r="Z98" s="15"/>
      <c r="AA98">
        <f t="shared" si="1"/>
        <v>0</v>
      </c>
    </row>
    <row r="99" spans="1:27" x14ac:dyDescent="0.25">
      <c r="A99" s="46" t="s">
        <v>668</v>
      </c>
      <c r="B99" s="46"/>
      <c r="G99" s="9"/>
      <c r="H99" s="9"/>
      <c r="V99" s="9"/>
      <c r="W99" s="15"/>
      <c r="X99" s="15"/>
      <c r="Y99" s="15"/>
      <c r="Z99" s="15"/>
      <c r="AA99">
        <f t="shared" si="1"/>
        <v>0</v>
      </c>
    </row>
    <row r="100" spans="1:27" x14ac:dyDescent="0.25">
      <c r="A100" s="46" t="s">
        <v>66</v>
      </c>
      <c r="B100" s="46"/>
      <c r="C100" s="15">
        <v>1</v>
      </c>
      <c r="D100" s="15">
        <v>1</v>
      </c>
      <c r="E100" s="15">
        <v>1</v>
      </c>
      <c r="F100" s="15">
        <v>1</v>
      </c>
      <c r="G100" s="9"/>
      <c r="H100" s="9"/>
      <c r="J100" s="15">
        <v>1</v>
      </c>
      <c r="K100" s="15">
        <v>1</v>
      </c>
      <c r="L100" s="15">
        <v>1</v>
      </c>
      <c r="M100" s="15">
        <v>1</v>
      </c>
      <c r="N100" s="15">
        <v>1</v>
      </c>
      <c r="P100" s="15">
        <v>1</v>
      </c>
      <c r="Q100" s="15">
        <v>1</v>
      </c>
      <c r="R100" s="15">
        <v>1</v>
      </c>
      <c r="S100" s="15">
        <v>1</v>
      </c>
      <c r="T100" s="15">
        <v>1</v>
      </c>
      <c r="U100" s="15">
        <v>1</v>
      </c>
      <c r="V100" s="9"/>
      <c r="W100" s="15">
        <v>1</v>
      </c>
      <c r="X100" s="15">
        <v>1</v>
      </c>
      <c r="Y100" s="15">
        <v>1</v>
      </c>
      <c r="Z100" s="15">
        <v>1</v>
      </c>
      <c r="AA100">
        <f t="shared" si="1"/>
        <v>19</v>
      </c>
    </row>
    <row r="101" spans="1:27" x14ac:dyDescent="0.25">
      <c r="A101" s="46" t="s">
        <v>67</v>
      </c>
      <c r="B101" s="46"/>
      <c r="C101" s="15">
        <v>21</v>
      </c>
      <c r="G101" s="9">
        <v>21</v>
      </c>
      <c r="H101" s="9"/>
      <c r="I101" s="15">
        <v>26</v>
      </c>
      <c r="O101" s="15">
        <v>21</v>
      </c>
      <c r="V101" s="9">
        <v>34</v>
      </c>
      <c r="W101" s="15"/>
      <c r="X101" s="15"/>
      <c r="Y101" s="15"/>
      <c r="Z101" s="15"/>
      <c r="AA101">
        <f t="shared" si="1"/>
        <v>5</v>
      </c>
    </row>
    <row r="102" spans="1:27" x14ac:dyDescent="0.25">
      <c r="A102" s="46" t="s">
        <v>68</v>
      </c>
      <c r="B102" s="46"/>
      <c r="G102" s="9"/>
      <c r="H102" s="9"/>
      <c r="V102" s="9"/>
      <c r="W102" s="15"/>
      <c r="X102" s="15"/>
      <c r="Y102" s="15"/>
      <c r="Z102" s="15"/>
      <c r="AA102">
        <f t="shared" si="1"/>
        <v>0</v>
      </c>
    </row>
    <row r="103" spans="1:27" x14ac:dyDescent="0.25">
      <c r="A103" s="46" t="s">
        <v>69</v>
      </c>
      <c r="B103" s="46"/>
      <c r="G103" s="9"/>
      <c r="H103" s="9"/>
      <c r="V103" s="9"/>
      <c r="W103" s="15"/>
      <c r="X103" s="15"/>
      <c r="Y103" s="15"/>
      <c r="Z103" s="15"/>
      <c r="AA103">
        <f t="shared" si="1"/>
        <v>0</v>
      </c>
    </row>
    <row r="104" spans="1:27" x14ac:dyDescent="0.25">
      <c r="A104" s="46" t="s">
        <v>70</v>
      </c>
      <c r="B104" s="46"/>
      <c r="G104" s="9"/>
      <c r="H104" s="9"/>
      <c r="V104" s="9"/>
      <c r="W104" s="15"/>
      <c r="X104" s="15"/>
      <c r="Y104" s="15"/>
      <c r="Z104" s="15"/>
      <c r="AA104">
        <f t="shared" si="1"/>
        <v>0</v>
      </c>
    </row>
    <row r="105" spans="1:27" x14ac:dyDescent="0.25">
      <c r="A105" s="46" t="s">
        <v>653</v>
      </c>
      <c r="B105" s="46"/>
      <c r="G105" s="9"/>
      <c r="H105" s="9"/>
      <c r="V105" s="9"/>
      <c r="W105" s="15"/>
      <c r="X105" s="15"/>
      <c r="Y105" s="15"/>
      <c r="Z105" s="15"/>
      <c r="AA105">
        <f t="shared" si="1"/>
        <v>0</v>
      </c>
    </row>
    <row r="106" spans="1:27" x14ac:dyDescent="0.25">
      <c r="A106" s="46" t="s">
        <v>71</v>
      </c>
      <c r="B106" s="46"/>
      <c r="G106" s="9"/>
      <c r="H106" s="9"/>
      <c r="V106" s="9"/>
      <c r="W106" s="15"/>
      <c r="X106" s="15"/>
      <c r="Y106" s="15"/>
      <c r="Z106" s="15"/>
      <c r="AA106">
        <f t="shared" si="1"/>
        <v>0</v>
      </c>
    </row>
    <row r="107" spans="1:27" x14ac:dyDescent="0.25">
      <c r="A107" s="46" t="s">
        <v>72</v>
      </c>
      <c r="B107" s="46"/>
      <c r="G107" s="9"/>
      <c r="H107" s="9"/>
      <c r="V107" s="9"/>
      <c r="W107" s="15"/>
      <c r="X107" s="15"/>
      <c r="Y107" s="15"/>
      <c r="Z107" s="15"/>
      <c r="AA107">
        <f t="shared" si="1"/>
        <v>0</v>
      </c>
    </row>
    <row r="108" spans="1:27" x14ac:dyDescent="0.25">
      <c r="A108" s="46" t="s">
        <v>73</v>
      </c>
      <c r="B108" s="46"/>
      <c r="G108" s="9"/>
      <c r="H108" s="9"/>
      <c r="V108" s="9"/>
      <c r="W108" s="15"/>
      <c r="X108" s="15"/>
      <c r="Y108" s="15"/>
      <c r="Z108" s="15"/>
      <c r="AA108">
        <f t="shared" si="1"/>
        <v>0</v>
      </c>
    </row>
    <row r="109" spans="1:27" x14ac:dyDescent="0.25">
      <c r="A109" s="46" t="s">
        <v>654</v>
      </c>
      <c r="B109" s="46"/>
      <c r="G109" s="9"/>
      <c r="H109" s="9"/>
      <c r="I109" s="15">
        <v>26</v>
      </c>
      <c r="V109" s="9"/>
      <c r="W109" s="15"/>
      <c r="X109" s="15"/>
      <c r="Y109" s="15"/>
      <c r="Z109" s="15"/>
      <c r="AA109">
        <f t="shared" si="1"/>
        <v>1</v>
      </c>
    </row>
    <row r="110" spans="1:27" x14ac:dyDescent="0.25">
      <c r="A110" s="46" t="s">
        <v>74</v>
      </c>
      <c r="B110" s="46"/>
      <c r="G110" s="9"/>
      <c r="H110" s="9"/>
      <c r="V110" s="9"/>
      <c r="W110" s="15"/>
      <c r="X110" s="15"/>
      <c r="Y110" s="15"/>
      <c r="Z110" s="15"/>
      <c r="AA110">
        <f t="shared" si="1"/>
        <v>0</v>
      </c>
    </row>
    <row r="111" spans="1:27" x14ac:dyDescent="0.25">
      <c r="A111" s="46" t="s">
        <v>75</v>
      </c>
      <c r="B111" s="46"/>
      <c r="C111" s="15">
        <v>17</v>
      </c>
      <c r="G111" s="9"/>
      <c r="H111" s="9"/>
      <c r="V111" s="9"/>
      <c r="W111" s="15"/>
      <c r="X111" s="15"/>
      <c r="Y111" s="15"/>
      <c r="Z111" s="15"/>
      <c r="AA111">
        <f t="shared" si="1"/>
        <v>1</v>
      </c>
    </row>
    <row r="112" spans="1:27" x14ac:dyDescent="0.25">
      <c r="A112" s="46" t="s">
        <v>76</v>
      </c>
      <c r="B112" s="46"/>
      <c r="G112" s="9"/>
      <c r="H112" s="9"/>
      <c r="V112" s="9"/>
      <c r="W112" s="15"/>
      <c r="X112" s="15"/>
      <c r="Y112" s="15"/>
      <c r="Z112" s="15"/>
      <c r="AA112">
        <f t="shared" si="1"/>
        <v>0</v>
      </c>
    </row>
    <row r="113" spans="1:27" x14ac:dyDescent="0.25">
      <c r="A113" s="46" t="s">
        <v>655</v>
      </c>
      <c r="B113" s="46"/>
      <c r="G113" s="9"/>
      <c r="H113" s="9"/>
      <c r="V113" s="9"/>
      <c r="W113" s="15"/>
      <c r="X113" s="15"/>
      <c r="Y113" s="15"/>
      <c r="Z113" s="15"/>
      <c r="AA113">
        <f t="shared" si="1"/>
        <v>0</v>
      </c>
    </row>
    <row r="114" spans="1:27" x14ac:dyDescent="0.25">
      <c r="A114" s="46" t="s">
        <v>656</v>
      </c>
      <c r="B114" s="46"/>
      <c r="G114" s="9"/>
      <c r="H114" s="9"/>
      <c r="V114" s="9"/>
      <c r="W114" s="15"/>
      <c r="X114" s="15"/>
      <c r="Y114" s="15"/>
      <c r="Z114" s="15"/>
      <c r="AA114">
        <f t="shared" si="1"/>
        <v>0</v>
      </c>
    </row>
    <row r="115" spans="1:27" x14ac:dyDescent="0.25">
      <c r="A115" s="46" t="s">
        <v>657</v>
      </c>
      <c r="B115" s="46"/>
      <c r="G115" s="9"/>
      <c r="H115" s="9"/>
      <c r="V115" s="9"/>
      <c r="W115" s="15"/>
      <c r="X115" s="15"/>
      <c r="Y115" s="15"/>
      <c r="Z115" s="15"/>
      <c r="AA115">
        <f t="shared" si="1"/>
        <v>0</v>
      </c>
    </row>
    <row r="116" spans="1:27" x14ac:dyDescent="0.25">
      <c r="A116" s="46" t="s">
        <v>77</v>
      </c>
      <c r="B116" s="46"/>
      <c r="G116" s="9"/>
      <c r="H116" s="9"/>
      <c r="V116" s="9"/>
      <c r="W116" s="15"/>
      <c r="X116" s="15"/>
      <c r="Y116" s="15"/>
      <c r="Z116" s="15"/>
      <c r="AA116">
        <f t="shared" si="1"/>
        <v>0</v>
      </c>
    </row>
    <row r="117" spans="1:27" x14ac:dyDescent="0.25">
      <c r="A117" s="46" t="s">
        <v>78</v>
      </c>
      <c r="B117" s="46"/>
      <c r="C117" s="15">
        <v>1</v>
      </c>
      <c r="D117" s="15">
        <v>1</v>
      </c>
      <c r="E117" s="15">
        <v>1</v>
      </c>
      <c r="F117" s="15">
        <v>1</v>
      </c>
      <c r="G117" s="9"/>
      <c r="H117" s="9"/>
      <c r="J117" s="15">
        <v>1</v>
      </c>
      <c r="K117" s="15">
        <v>1</v>
      </c>
      <c r="L117" s="15">
        <v>1</v>
      </c>
      <c r="M117" s="15">
        <v>1</v>
      </c>
      <c r="N117" s="15">
        <v>1</v>
      </c>
      <c r="Q117" s="15">
        <v>1</v>
      </c>
      <c r="R117" s="15">
        <v>1</v>
      </c>
      <c r="S117" s="15">
        <v>1</v>
      </c>
      <c r="T117" s="15">
        <v>1</v>
      </c>
      <c r="U117" s="15">
        <v>1</v>
      </c>
      <c r="V117" s="9"/>
      <c r="W117" s="15">
        <v>1</v>
      </c>
      <c r="X117" s="15">
        <v>1</v>
      </c>
      <c r="Y117" s="15">
        <v>1</v>
      </c>
      <c r="Z117" s="15">
        <v>1</v>
      </c>
      <c r="AA117">
        <f t="shared" si="1"/>
        <v>18</v>
      </c>
    </row>
    <row r="118" spans="1:27" x14ac:dyDescent="0.25">
      <c r="A118" s="46" t="s">
        <v>79</v>
      </c>
      <c r="B118" s="46"/>
      <c r="G118" s="9"/>
      <c r="H118" s="9"/>
      <c r="V118" s="9"/>
      <c r="W118" s="15"/>
      <c r="X118" s="15"/>
      <c r="Y118" s="15"/>
      <c r="Z118" s="15"/>
      <c r="AA118">
        <f t="shared" si="1"/>
        <v>0</v>
      </c>
    </row>
    <row r="119" spans="1:27" x14ac:dyDescent="0.25">
      <c r="A119" s="46" t="s">
        <v>80</v>
      </c>
      <c r="B119" s="46"/>
      <c r="G119" s="9"/>
      <c r="H119" s="9"/>
      <c r="V119" s="9"/>
      <c r="W119" s="15"/>
      <c r="X119" s="15"/>
      <c r="Y119" s="15"/>
      <c r="Z119" s="15"/>
      <c r="AA119">
        <f t="shared" si="1"/>
        <v>0</v>
      </c>
    </row>
    <row r="120" spans="1:27" x14ac:dyDescent="0.25">
      <c r="A120" s="46" t="s">
        <v>280</v>
      </c>
      <c r="B120" s="46"/>
      <c r="G120" s="9"/>
      <c r="H120" s="9"/>
      <c r="V120" s="9"/>
      <c r="W120" s="15"/>
      <c r="X120" s="15"/>
      <c r="Y120" s="15"/>
      <c r="Z120" s="15"/>
      <c r="AA120">
        <f t="shared" si="1"/>
        <v>0</v>
      </c>
    </row>
    <row r="121" spans="1:27" x14ac:dyDescent="0.25">
      <c r="A121" s="46" t="s">
        <v>661</v>
      </c>
      <c r="B121" s="46"/>
      <c r="G121" s="9"/>
      <c r="H121" s="9"/>
      <c r="V121" s="9"/>
      <c r="W121" s="15"/>
      <c r="X121" s="15"/>
      <c r="Y121" s="15"/>
      <c r="Z121" s="15"/>
      <c r="AA121">
        <f t="shared" si="1"/>
        <v>0</v>
      </c>
    </row>
    <row r="122" spans="1:27" x14ac:dyDescent="0.25">
      <c r="A122" s="46" t="s">
        <v>81</v>
      </c>
      <c r="B122" s="46"/>
      <c r="G122" s="9"/>
      <c r="H122" s="9"/>
      <c r="V122" s="9"/>
      <c r="W122" s="15"/>
      <c r="X122" s="15"/>
      <c r="Y122" s="15"/>
      <c r="Z122" s="15"/>
      <c r="AA122">
        <f t="shared" si="1"/>
        <v>0</v>
      </c>
    </row>
    <row r="123" spans="1:27" x14ac:dyDescent="0.25">
      <c r="A123" s="46" t="s">
        <v>82</v>
      </c>
      <c r="B123" s="46"/>
      <c r="G123" s="9">
        <v>32</v>
      </c>
      <c r="H123" s="9"/>
      <c r="I123" s="15" t="s">
        <v>1255</v>
      </c>
      <c r="O123" s="15">
        <v>32</v>
      </c>
      <c r="V123" s="9"/>
      <c r="W123" s="15"/>
      <c r="X123" s="15"/>
      <c r="Y123" s="15"/>
      <c r="Z123" s="15"/>
      <c r="AA123">
        <f t="shared" si="1"/>
        <v>3</v>
      </c>
    </row>
    <row r="124" spans="1:27" x14ac:dyDescent="0.25">
      <c r="A124" s="46" t="s">
        <v>83</v>
      </c>
      <c r="B124" s="46"/>
      <c r="G124" s="9"/>
      <c r="H124" s="9"/>
      <c r="V124" s="9"/>
      <c r="W124" s="15"/>
      <c r="X124" s="15"/>
      <c r="Y124" s="15"/>
      <c r="Z124" s="15"/>
      <c r="AA124">
        <f t="shared" si="1"/>
        <v>0</v>
      </c>
    </row>
    <row r="125" spans="1:27" x14ac:dyDescent="0.25">
      <c r="A125" s="46" t="s">
        <v>84</v>
      </c>
      <c r="B125" s="46"/>
      <c r="G125" s="9"/>
      <c r="H125" s="9"/>
      <c r="V125" s="9"/>
      <c r="W125" s="15"/>
      <c r="X125" s="15"/>
      <c r="Y125" s="15"/>
      <c r="Z125" s="15"/>
      <c r="AA125">
        <f t="shared" si="1"/>
        <v>0</v>
      </c>
    </row>
    <row r="126" spans="1:27" x14ac:dyDescent="0.25">
      <c r="A126" s="46" t="s">
        <v>669</v>
      </c>
      <c r="B126" s="46"/>
      <c r="G126" s="9"/>
      <c r="H126" s="9"/>
      <c r="V126" s="9"/>
      <c r="W126" s="15"/>
      <c r="X126" s="15"/>
      <c r="Y126" s="15"/>
      <c r="Z126" s="15"/>
      <c r="AA126">
        <f t="shared" si="1"/>
        <v>0</v>
      </c>
    </row>
    <row r="127" spans="1:27" x14ac:dyDescent="0.25">
      <c r="A127" s="46" t="s">
        <v>85</v>
      </c>
      <c r="B127" s="46"/>
      <c r="G127" s="9"/>
      <c r="H127" s="9"/>
      <c r="V127" s="9"/>
      <c r="W127" s="15"/>
      <c r="X127" s="15"/>
      <c r="Y127" s="15"/>
      <c r="Z127" s="15"/>
      <c r="AA127">
        <f t="shared" si="1"/>
        <v>0</v>
      </c>
    </row>
    <row r="128" spans="1:27" x14ac:dyDescent="0.25">
      <c r="A128" s="46" t="s">
        <v>662</v>
      </c>
      <c r="B128" s="46"/>
      <c r="G128" s="9"/>
      <c r="H128" s="9"/>
      <c r="V128" s="9"/>
      <c r="W128" s="15"/>
      <c r="X128" s="15"/>
      <c r="Y128" s="15"/>
      <c r="Z128" s="15"/>
      <c r="AA128">
        <f t="shared" si="1"/>
        <v>0</v>
      </c>
    </row>
    <row r="129" spans="1:27" x14ac:dyDescent="0.25">
      <c r="A129" s="46" t="s">
        <v>663</v>
      </c>
      <c r="B129" s="46"/>
      <c r="G129" s="9"/>
      <c r="H129" s="9"/>
      <c r="V129" s="9"/>
      <c r="W129" s="15"/>
      <c r="X129" s="15"/>
      <c r="Y129" s="15"/>
      <c r="Z129" s="15"/>
      <c r="AA129">
        <f t="shared" si="1"/>
        <v>0</v>
      </c>
    </row>
    <row r="130" spans="1:27" x14ac:dyDescent="0.25">
      <c r="A130" s="46" t="s">
        <v>670</v>
      </c>
      <c r="B130" s="46"/>
      <c r="G130" s="9"/>
      <c r="H130" s="9"/>
      <c r="V130" s="9"/>
      <c r="W130" s="15"/>
      <c r="X130" s="15"/>
      <c r="Y130" s="15"/>
      <c r="Z130" s="15"/>
      <c r="AA130">
        <f t="shared" ref="AA130:AA193" si="2">COUNTA(C130:Z130)</f>
        <v>0</v>
      </c>
    </row>
    <row r="131" spans="1:27" x14ac:dyDescent="0.25">
      <c r="A131" s="46" t="s">
        <v>671</v>
      </c>
      <c r="B131" s="46"/>
      <c r="G131" s="9"/>
      <c r="H131" s="9"/>
      <c r="V131" s="9"/>
      <c r="W131" s="15"/>
      <c r="X131" s="15"/>
      <c r="Y131" s="15"/>
      <c r="Z131" s="15"/>
      <c r="AA131">
        <f t="shared" si="2"/>
        <v>0</v>
      </c>
    </row>
    <row r="132" spans="1:27" x14ac:dyDescent="0.25">
      <c r="A132" s="46" t="s">
        <v>86</v>
      </c>
      <c r="B132" s="46"/>
      <c r="G132" s="9"/>
      <c r="H132" s="9"/>
      <c r="V132" s="9"/>
      <c r="W132" s="15"/>
      <c r="X132" s="15"/>
      <c r="Y132" s="15"/>
      <c r="Z132" s="15"/>
      <c r="AA132">
        <f t="shared" si="2"/>
        <v>0</v>
      </c>
    </row>
    <row r="133" spans="1:27" x14ac:dyDescent="0.25">
      <c r="A133" s="46" t="s">
        <v>672</v>
      </c>
      <c r="B133" s="46"/>
      <c r="G133" s="9"/>
      <c r="H133" s="9"/>
      <c r="V133" s="9"/>
      <c r="W133" s="15"/>
      <c r="X133" s="15"/>
      <c r="Y133" s="15"/>
      <c r="Z133" s="15"/>
      <c r="AA133">
        <f t="shared" si="2"/>
        <v>0</v>
      </c>
    </row>
    <row r="134" spans="1:27" x14ac:dyDescent="0.25">
      <c r="A134" s="46" t="s">
        <v>87</v>
      </c>
      <c r="B134" s="46"/>
      <c r="G134" s="9"/>
      <c r="H134" s="9"/>
      <c r="V134" s="9"/>
      <c r="W134" s="15"/>
      <c r="X134" s="15"/>
      <c r="Y134" s="15"/>
      <c r="Z134" s="15"/>
      <c r="AA134">
        <f t="shared" si="2"/>
        <v>0</v>
      </c>
    </row>
    <row r="135" spans="1:27" x14ac:dyDescent="0.25">
      <c r="A135" s="46" t="s">
        <v>88</v>
      </c>
      <c r="B135" s="46"/>
      <c r="G135" s="9"/>
      <c r="H135" s="9"/>
      <c r="V135" s="9"/>
      <c r="W135" s="15"/>
      <c r="X135" s="15"/>
      <c r="Y135" s="15"/>
      <c r="Z135" s="15"/>
      <c r="AA135">
        <f t="shared" si="2"/>
        <v>0</v>
      </c>
    </row>
    <row r="136" spans="1:27" x14ac:dyDescent="0.25">
      <c r="A136" s="46" t="s">
        <v>89</v>
      </c>
      <c r="B136" s="46"/>
      <c r="G136" s="9"/>
      <c r="H136" s="9"/>
      <c r="V136" s="9"/>
      <c r="W136" s="15"/>
      <c r="X136" s="15"/>
      <c r="Y136" s="15"/>
      <c r="Z136" s="15"/>
      <c r="AA136">
        <f t="shared" si="2"/>
        <v>0</v>
      </c>
    </row>
    <row r="137" spans="1:27" x14ac:dyDescent="0.25">
      <c r="A137" s="46" t="s">
        <v>90</v>
      </c>
      <c r="B137" s="46"/>
      <c r="G137" s="9"/>
      <c r="H137" s="9"/>
      <c r="V137" s="9"/>
      <c r="W137" s="15"/>
      <c r="X137" s="15"/>
      <c r="Y137" s="15"/>
      <c r="Z137" s="15"/>
      <c r="AA137">
        <f t="shared" si="2"/>
        <v>0</v>
      </c>
    </row>
    <row r="138" spans="1:27" x14ac:dyDescent="0.25">
      <c r="A138" s="46" t="s">
        <v>701</v>
      </c>
      <c r="B138" s="46"/>
      <c r="G138" s="9"/>
      <c r="H138" s="9"/>
      <c r="V138" s="9"/>
      <c r="W138" s="15"/>
      <c r="X138" s="15"/>
      <c r="Y138" s="15"/>
      <c r="Z138" s="15"/>
      <c r="AA138">
        <f t="shared" si="2"/>
        <v>0</v>
      </c>
    </row>
    <row r="139" spans="1:27" x14ac:dyDescent="0.25">
      <c r="A139" s="46" t="s">
        <v>702</v>
      </c>
      <c r="B139" s="46"/>
      <c r="G139" s="9"/>
      <c r="H139" s="9"/>
      <c r="V139" s="9"/>
      <c r="W139" s="15"/>
      <c r="X139" s="15"/>
      <c r="Y139" s="15"/>
      <c r="Z139" s="15"/>
      <c r="AA139">
        <f t="shared" si="2"/>
        <v>0</v>
      </c>
    </row>
    <row r="140" spans="1:27" x14ac:dyDescent="0.25">
      <c r="A140" s="46" t="s">
        <v>704</v>
      </c>
      <c r="B140" s="46"/>
      <c r="G140" s="9"/>
      <c r="H140" s="9"/>
      <c r="V140" s="9"/>
      <c r="W140" s="15"/>
      <c r="X140" s="15"/>
      <c r="Y140" s="15"/>
      <c r="Z140" s="15"/>
      <c r="AA140">
        <f t="shared" si="2"/>
        <v>0</v>
      </c>
    </row>
    <row r="141" spans="1:27" x14ac:dyDescent="0.25">
      <c r="A141" s="46" t="s">
        <v>705</v>
      </c>
      <c r="B141" s="46"/>
      <c r="G141" s="9"/>
      <c r="H141" s="9"/>
      <c r="V141" s="9"/>
      <c r="W141" s="15"/>
      <c r="X141" s="15"/>
      <c r="Y141" s="15"/>
      <c r="Z141" s="15"/>
      <c r="AA141">
        <f t="shared" si="2"/>
        <v>0</v>
      </c>
    </row>
    <row r="142" spans="1:27" x14ac:dyDescent="0.25">
      <c r="A142" s="46" t="s">
        <v>620</v>
      </c>
      <c r="B142" s="46"/>
      <c r="G142" s="9"/>
      <c r="H142" s="9">
        <v>17</v>
      </c>
      <c r="V142" s="9"/>
      <c r="W142" s="15"/>
      <c r="X142" s="15"/>
      <c r="Y142" s="15"/>
      <c r="Z142" s="15"/>
      <c r="AA142">
        <f t="shared" si="2"/>
        <v>1</v>
      </c>
    </row>
    <row r="143" spans="1:27" x14ac:dyDescent="0.25">
      <c r="A143" s="46" t="s">
        <v>91</v>
      </c>
      <c r="B143" s="46"/>
      <c r="G143" s="9"/>
      <c r="H143" s="9"/>
      <c r="V143" s="9"/>
      <c r="W143" s="15"/>
      <c r="X143" s="15"/>
      <c r="Y143" s="15"/>
      <c r="Z143" s="15"/>
      <c r="AA143">
        <f t="shared" si="2"/>
        <v>0</v>
      </c>
    </row>
    <row r="144" spans="1:27" x14ac:dyDescent="0.25">
      <c r="A144" s="46" t="s">
        <v>707</v>
      </c>
      <c r="B144" s="46"/>
      <c r="G144" s="9"/>
      <c r="H144" s="9"/>
      <c r="V144" s="9"/>
      <c r="W144" s="15"/>
      <c r="X144" s="15"/>
      <c r="Y144" s="15"/>
      <c r="Z144" s="15"/>
      <c r="AA144">
        <f t="shared" si="2"/>
        <v>0</v>
      </c>
    </row>
    <row r="145" spans="1:27" x14ac:dyDescent="0.25">
      <c r="A145" s="46" t="s">
        <v>1139</v>
      </c>
      <c r="B145" s="46"/>
      <c r="G145" s="9"/>
      <c r="H145" s="9"/>
      <c r="V145" s="9"/>
      <c r="W145" s="15"/>
      <c r="X145" s="15"/>
      <c r="Y145" s="15"/>
      <c r="Z145" s="15"/>
      <c r="AA145">
        <f t="shared" si="2"/>
        <v>0</v>
      </c>
    </row>
    <row r="146" spans="1:27" x14ac:dyDescent="0.25">
      <c r="A146" s="46" t="s">
        <v>92</v>
      </c>
      <c r="B146" s="46"/>
      <c r="G146" s="9"/>
      <c r="H146" s="9"/>
      <c r="V146" s="9"/>
      <c r="W146" s="15"/>
      <c r="X146" s="15"/>
      <c r="Y146" s="15"/>
      <c r="Z146" s="15"/>
      <c r="AA146">
        <f t="shared" si="2"/>
        <v>0</v>
      </c>
    </row>
    <row r="147" spans="1:27" x14ac:dyDescent="0.25">
      <c r="A147" s="46" t="s">
        <v>626</v>
      </c>
      <c r="B147" s="46"/>
      <c r="G147" s="9"/>
      <c r="H147" s="9"/>
      <c r="V147" s="9"/>
      <c r="W147" s="15"/>
      <c r="X147" s="15"/>
      <c r="Y147" s="15"/>
      <c r="Z147" s="15"/>
      <c r="AA147">
        <f t="shared" si="2"/>
        <v>0</v>
      </c>
    </row>
    <row r="148" spans="1:27" x14ac:dyDescent="0.25">
      <c r="A148" s="46" t="s">
        <v>624</v>
      </c>
      <c r="B148" s="46"/>
      <c r="G148" s="9"/>
      <c r="H148" s="9"/>
      <c r="V148" s="9"/>
      <c r="W148" s="15"/>
      <c r="X148" s="15"/>
      <c r="Y148" s="15"/>
      <c r="Z148" s="15"/>
      <c r="AA148">
        <f t="shared" si="2"/>
        <v>0</v>
      </c>
    </row>
    <row r="149" spans="1:27" x14ac:dyDescent="0.25">
      <c r="A149" s="46" t="s">
        <v>1152</v>
      </c>
      <c r="B149" s="46"/>
      <c r="G149" s="9"/>
      <c r="H149" s="9"/>
      <c r="V149" s="9"/>
      <c r="W149" s="15"/>
      <c r="X149" s="15"/>
      <c r="Y149" s="15"/>
      <c r="Z149" s="15"/>
      <c r="AA149">
        <f t="shared" si="2"/>
        <v>0</v>
      </c>
    </row>
    <row r="150" spans="1:27" x14ac:dyDescent="0.25">
      <c r="A150" s="46" t="s">
        <v>93</v>
      </c>
      <c r="B150" s="46"/>
      <c r="G150" s="9"/>
      <c r="H150" s="9"/>
      <c r="V150" s="9"/>
      <c r="W150" s="15"/>
      <c r="X150" s="15"/>
      <c r="Y150" s="15"/>
      <c r="Z150" s="15"/>
      <c r="AA150">
        <f t="shared" si="2"/>
        <v>0</v>
      </c>
    </row>
    <row r="151" spans="1:27" x14ac:dyDescent="0.25">
      <c r="A151" s="46" t="s">
        <v>710</v>
      </c>
      <c r="B151" s="46"/>
      <c r="G151" s="9"/>
      <c r="H151" s="9"/>
      <c r="V151" s="9"/>
      <c r="W151" s="15"/>
      <c r="X151" s="15"/>
      <c r="Y151" s="15"/>
      <c r="Z151" s="15"/>
      <c r="AA151">
        <f t="shared" si="2"/>
        <v>0</v>
      </c>
    </row>
    <row r="152" spans="1:27" x14ac:dyDescent="0.25">
      <c r="A152" s="46" t="s">
        <v>715</v>
      </c>
      <c r="B152" s="46"/>
      <c r="G152" s="9"/>
      <c r="H152" s="9"/>
      <c r="V152" s="9"/>
      <c r="W152" s="15"/>
      <c r="X152" s="15"/>
      <c r="Y152" s="15"/>
      <c r="Z152" s="15"/>
      <c r="AA152">
        <f t="shared" si="2"/>
        <v>0</v>
      </c>
    </row>
    <row r="153" spans="1:27" x14ac:dyDescent="0.25">
      <c r="A153" s="46" t="s">
        <v>94</v>
      </c>
      <c r="B153" s="46"/>
      <c r="G153" s="9"/>
      <c r="H153" s="9"/>
      <c r="V153" s="9"/>
      <c r="W153" s="15"/>
      <c r="X153" s="15"/>
      <c r="Y153" s="15"/>
      <c r="Z153" s="15"/>
      <c r="AA153">
        <f t="shared" si="2"/>
        <v>0</v>
      </c>
    </row>
    <row r="154" spans="1:27" x14ac:dyDescent="0.25">
      <c r="A154" s="46" t="s">
        <v>281</v>
      </c>
      <c r="B154" s="46"/>
      <c r="G154" s="9"/>
      <c r="H154" s="9"/>
      <c r="V154" s="9"/>
      <c r="W154" s="15"/>
      <c r="X154" s="15"/>
      <c r="Y154" s="15"/>
      <c r="Z154" s="15"/>
      <c r="AA154">
        <f t="shared" si="2"/>
        <v>0</v>
      </c>
    </row>
    <row r="155" spans="1:27" x14ac:dyDescent="0.25">
      <c r="A155" s="46" t="s">
        <v>287</v>
      </c>
      <c r="B155" s="46"/>
      <c r="C155" s="15">
        <v>20</v>
      </c>
      <c r="G155" s="9"/>
      <c r="H155" s="9" t="s">
        <v>1265</v>
      </c>
      <c r="V155" s="9"/>
      <c r="W155" s="15"/>
      <c r="X155" s="15"/>
      <c r="Y155" s="15"/>
      <c r="Z155" s="15"/>
      <c r="AA155">
        <f t="shared" si="2"/>
        <v>2</v>
      </c>
    </row>
    <row r="156" spans="1:27" x14ac:dyDescent="0.25">
      <c r="A156" s="46" t="s">
        <v>718</v>
      </c>
      <c r="B156" s="46"/>
      <c r="G156" s="9"/>
      <c r="H156" s="9"/>
      <c r="V156" s="9"/>
      <c r="W156" s="15"/>
      <c r="X156" s="15"/>
      <c r="Y156" s="15"/>
      <c r="Z156" s="15"/>
      <c r="AA156">
        <f t="shared" si="2"/>
        <v>0</v>
      </c>
    </row>
    <row r="157" spans="1:27" x14ac:dyDescent="0.25">
      <c r="A157" s="46" t="s">
        <v>719</v>
      </c>
      <c r="B157" s="46"/>
      <c r="G157" s="9"/>
      <c r="H157" s="9"/>
      <c r="V157" s="9"/>
      <c r="W157" s="15"/>
      <c r="X157" s="15"/>
      <c r="Y157" s="15"/>
      <c r="Z157" s="15"/>
      <c r="AA157">
        <f t="shared" si="2"/>
        <v>0</v>
      </c>
    </row>
    <row r="158" spans="1:27" x14ac:dyDescent="0.25">
      <c r="A158" s="46" t="s">
        <v>95</v>
      </c>
      <c r="B158" s="46"/>
      <c r="G158" s="9"/>
      <c r="H158" s="9"/>
      <c r="V158" s="9"/>
      <c r="W158" s="15"/>
      <c r="X158" s="15"/>
      <c r="Y158" s="15"/>
      <c r="Z158" s="15"/>
      <c r="AA158">
        <f t="shared" si="2"/>
        <v>0</v>
      </c>
    </row>
    <row r="159" spans="1:27" x14ac:dyDescent="0.25">
      <c r="A159" s="46" t="s">
        <v>96</v>
      </c>
      <c r="B159" s="46"/>
      <c r="G159" s="9"/>
      <c r="H159" s="9"/>
      <c r="V159" s="9"/>
      <c r="W159" s="15"/>
      <c r="X159" s="15"/>
      <c r="Y159" s="15"/>
      <c r="Z159" s="15"/>
      <c r="AA159">
        <f t="shared" si="2"/>
        <v>0</v>
      </c>
    </row>
    <row r="160" spans="1:27" x14ac:dyDescent="0.25">
      <c r="A160" s="46" t="s">
        <v>673</v>
      </c>
      <c r="B160" s="46"/>
      <c r="G160" s="9"/>
      <c r="H160" s="9"/>
      <c r="V160" s="9"/>
      <c r="W160" s="15"/>
      <c r="X160" s="15"/>
      <c r="Y160" s="15"/>
      <c r="Z160" s="15"/>
      <c r="AA160">
        <f t="shared" si="2"/>
        <v>0</v>
      </c>
    </row>
    <row r="161" spans="1:27" x14ac:dyDescent="0.25">
      <c r="A161" s="46" t="s">
        <v>97</v>
      </c>
      <c r="B161" s="46"/>
      <c r="G161" s="9"/>
      <c r="H161" s="9"/>
      <c r="V161" s="9"/>
      <c r="W161" s="15"/>
      <c r="X161" s="15"/>
      <c r="Y161" s="15"/>
      <c r="Z161" s="15"/>
      <c r="AA161">
        <f t="shared" si="2"/>
        <v>0</v>
      </c>
    </row>
    <row r="162" spans="1:27" x14ac:dyDescent="0.25">
      <c r="A162" s="46" t="s">
        <v>660</v>
      </c>
      <c r="B162" s="46"/>
      <c r="G162" s="9"/>
      <c r="H162" s="9"/>
      <c r="V162" s="9"/>
      <c r="W162" s="15"/>
      <c r="X162" s="15"/>
      <c r="Y162" s="15"/>
      <c r="Z162" s="15"/>
      <c r="AA162">
        <f t="shared" si="2"/>
        <v>0</v>
      </c>
    </row>
    <row r="163" spans="1:27" x14ac:dyDescent="0.25">
      <c r="A163" s="46" t="s">
        <v>700</v>
      </c>
      <c r="B163" s="46"/>
      <c r="G163" s="9"/>
      <c r="H163" s="9"/>
      <c r="V163" s="9"/>
      <c r="W163" s="15"/>
      <c r="X163" s="15"/>
      <c r="Y163" s="15"/>
      <c r="Z163" s="15"/>
      <c r="AA163">
        <f t="shared" si="2"/>
        <v>0</v>
      </c>
    </row>
    <row r="164" spans="1:27" x14ac:dyDescent="0.25">
      <c r="A164" s="46" t="s">
        <v>674</v>
      </c>
      <c r="B164" s="46"/>
      <c r="G164" s="9"/>
      <c r="H164" s="9"/>
      <c r="V164" s="9"/>
      <c r="W164" s="15"/>
      <c r="X164" s="15"/>
      <c r="Y164" s="15"/>
      <c r="Z164" s="15"/>
      <c r="AA164">
        <f t="shared" si="2"/>
        <v>0</v>
      </c>
    </row>
    <row r="165" spans="1:27" x14ac:dyDescent="0.25">
      <c r="A165" s="46" t="s">
        <v>659</v>
      </c>
      <c r="B165" s="46"/>
      <c r="G165" s="9"/>
      <c r="H165" s="9"/>
      <c r="V165" s="9"/>
      <c r="W165" s="15"/>
      <c r="X165" s="15"/>
      <c r="Y165" s="15"/>
      <c r="Z165" s="15"/>
      <c r="AA165">
        <f t="shared" si="2"/>
        <v>0</v>
      </c>
    </row>
    <row r="166" spans="1:27" x14ac:dyDescent="0.25">
      <c r="A166" s="46" t="s">
        <v>98</v>
      </c>
      <c r="B166" s="46"/>
      <c r="G166" s="9"/>
      <c r="H166" s="9"/>
      <c r="V166" s="9"/>
      <c r="W166" s="15"/>
      <c r="X166" s="15"/>
      <c r="Y166" s="15"/>
      <c r="Z166" s="15"/>
      <c r="AA166">
        <f t="shared" si="2"/>
        <v>0</v>
      </c>
    </row>
    <row r="167" spans="1:27" x14ac:dyDescent="0.25">
      <c r="A167" s="46" t="s">
        <v>675</v>
      </c>
      <c r="B167" s="46"/>
      <c r="G167" s="9"/>
      <c r="H167" s="9"/>
      <c r="V167" s="9"/>
      <c r="W167" s="15"/>
      <c r="X167" s="15"/>
      <c r="Y167" s="15"/>
      <c r="Z167" s="15"/>
      <c r="AA167">
        <f t="shared" si="2"/>
        <v>0</v>
      </c>
    </row>
    <row r="168" spans="1:27" x14ac:dyDescent="0.25">
      <c r="A168" s="46" t="s">
        <v>99</v>
      </c>
      <c r="B168" s="46"/>
      <c r="G168" s="9"/>
      <c r="H168" s="9"/>
      <c r="V168" s="9"/>
      <c r="W168" s="15"/>
      <c r="X168" s="15"/>
      <c r="Y168" s="15"/>
      <c r="Z168" s="15"/>
      <c r="AA168">
        <f t="shared" si="2"/>
        <v>0</v>
      </c>
    </row>
    <row r="169" spans="1:27" x14ac:dyDescent="0.25">
      <c r="A169" s="46" t="s">
        <v>676</v>
      </c>
      <c r="B169" s="46"/>
      <c r="G169" s="9"/>
      <c r="H169" s="9"/>
      <c r="V169" s="9"/>
      <c r="W169" s="15"/>
      <c r="X169" s="15"/>
      <c r="Y169" s="15"/>
      <c r="Z169" s="15"/>
      <c r="AA169">
        <f t="shared" si="2"/>
        <v>0</v>
      </c>
    </row>
    <row r="170" spans="1:27" x14ac:dyDescent="0.25">
      <c r="A170" s="46" t="s">
        <v>658</v>
      </c>
      <c r="B170" s="46"/>
      <c r="G170" s="9"/>
      <c r="H170" s="9"/>
      <c r="V170" s="9"/>
      <c r="W170" s="15"/>
      <c r="X170" s="15"/>
      <c r="Y170" s="15"/>
      <c r="Z170" s="15"/>
      <c r="AA170">
        <f t="shared" si="2"/>
        <v>0</v>
      </c>
    </row>
    <row r="171" spans="1:27" x14ac:dyDescent="0.25">
      <c r="A171" s="46" t="s">
        <v>100</v>
      </c>
      <c r="B171" s="46"/>
      <c r="G171" s="9"/>
      <c r="H171" s="9"/>
      <c r="V171" s="9"/>
      <c r="W171" s="15"/>
      <c r="X171" s="15"/>
      <c r="Y171" s="15"/>
      <c r="Z171" s="15"/>
      <c r="AA171">
        <f t="shared" si="2"/>
        <v>0</v>
      </c>
    </row>
    <row r="172" spans="1:27" x14ac:dyDescent="0.25">
      <c r="A172" s="47" t="s">
        <v>101</v>
      </c>
      <c r="B172" s="46"/>
      <c r="G172" s="9"/>
      <c r="H172" s="9"/>
      <c r="V172" s="9"/>
      <c r="W172" s="15"/>
      <c r="X172" s="15"/>
      <c r="Y172" s="15"/>
      <c r="Z172" s="15"/>
      <c r="AA172">
        <f t="shared" si="2"/>
        <v>0</v>
      </c>
    </row>
    <row r="173" spans="1:27" x14ac:dyDescent="0.25">
      <c r="A173" s="47" t="s">
        <v>102</v>
      </c>
      <c r="B173" s="46"/>
      <c r="G173" s="9"/>
      <c r="H173" s="9"/>
      <c r="V173" s="9"/>
      <c r="W173" s="15"/>
      <c r="X173" s="15"/>
      <c r="Y173" s="15"/>
      <c r="Z173" s="15"/>
      <c r="AA173">
        <f t="shared" si="2"/>
        <v>0</v>
      </c>
    </row>
    <row r="174" spans="1:27" x14ac:dyDescent="0.25">
      <c r="A174" s="47" t="s">
        <v>103</v>
      </c>
      <c r="B174" s="46"/>
      <c r="G174" s="9"/>
      <c r="H174" s="9"/>
      <c r="V174" s="9"/>
      <c r="W174" s="15"/>
      <c r="X174" s="15"/>
      <c r="Y174" s="15"/>
      <c r="Z174" s="15"/>
      <c r="AA174">
        <f t="shared" si="2"/>
        <v>0</v>
      </c>
    </row>
    <row r="175" spans="1:27" x14ac:dyDescent="0.25">
      <c r="A175" s="47" t="s">
        <v>646</v>
      </c>
      <c r="B175" s="46"/>
      <c r="G175" s="9"/>
      <c r="H175" s="9"/>
      <c r="V175" s="9"/>
      <c r="W175" s="15"/>
      <c r="X175" s="15"/>
      <c r="Y175" s="15"/>
      <c r="Z175" s="15"/>
      <c r="AA175">
        <f t="shared" si="2"/>
        <v>0</v>
      </c>
    </row>
    <row r="176" spans="1:27" x14ac:dyDescent="0.25">
      <c r="A176" s="46" t="s">
        <v>645</v>
      </c>
      <c r="B176" s="46"/>
      <c r="G176" s="9"/>
      <c r="H176" s="9"/>
      <c r="V176" s="9"/>
      <c r="W176" s="15"/>
      <c r="X176" s="15"/>
      <c r="Y176" s="15"/>
      <c r="Z176" s="15"/>
      <c r="AA176">
        <f t="shared" si="2"/>
        <v>0</v>
      </c>
    </row>
    <row r="177" spans="1:27" x14ac:dyDescent="0.25">
      <c r="A177" s="46" t="s">
        <v>104</v>
      </c>
      <c r="B177" s="46"/>
      <c r="G177" s="9"/>
      <c r="H177" s="9"/>
      <c r="V177" s="9"/>
      <c r="W177" s="15"/>
      <c r="X177" s="15"/>
      <c r="Y177" s="15"/>
      <c r="Z177" s="15"/>
      <c r="AA177">
        <f t="shared" si="2"/>
        <v>0</v>
      </c>
    </row>
    <row r="178" spans="1:27" s="15" customFormat="1" x14ac:dyDescent="0.25">
      <c r="A178" s="46" t="s">
        <v>105</v>
      </c>
      <c r="B178" s="46"/>
      <c r="G178" s="9"/>
      <c r="H178" s="9"/>
      <c r="V178" s="9"/>
      <c r="AA178">
        <f t="shared" si="2"/>
        <v>0</v>
      </c>
    </row>
    <row r="179" spans="1:27" s="15" customFormat="1" x14ac:dyDescent="0.25">
      <c r="A179" s="46" t="s">
        <v>106</v>
      </c>
      <c r="B179" s="46"/>
      <c r="G179" s="9"/>
      <c r="H179" s="9"/>
      <c r="V179" s="9"/>
      <c r="AA179">
        <f t="shared" si="2"/>
        <v>0</v>
      </c>
    </row>
    <row r="180" spans="1:27" x14ac:dyDescent="0.25">
      <c r="A180" s="58" t="s">
        <v>107</v>
      </c>
      <c r="B180" s="58"/>
      <c r="W180" s="15"/>
      <c r="X180" s="15"/>
      <c r="Y180" s="15"/>
      <c r="Z180" s="15"/>
      <c r="AA180">
        <f t="shared" si="2"/>
        <v>0</v>
      </c>
    </row>
    <row r="181" spans="1:27" x14ac:dyDescent="0.25">
      <c r="A181" s="58" t="s">
        <v>108</v>
      </c>
      <c r="B181" s="58"/>
      <c r="W181" s="15"/>
      <c r="X181" s="15"/>
      <c r="Y181" s="15"/>
      <c r="Z181" s="15"/>
      <c r="AA181">
        <f t="shared" si="2"/>
        <v>0</v>
      </c>
    </row>
    <row r="182" spans="1:27" x14ac:dyDescent="0.25">
      <c r="A182" s="46" t="s">
        <v>109</v>
      </c>
      <c r="B182" s="46"/>
      <c r="G182" s="9"/>
      <c r="H182" s="9"/>
      <c r="V182" s="9"/>
      <c r="W182" s="15"/>
      <c r="X182" s="15"/>
      <c r="Y182" s="15"/>
      <c r="Z182" s="15"/>
      <c r="AA182">
        <f t="shared" si="2"/>
        <v>0</v>
      </c>
    </row>
    <row r="183" spans="1:27" x14ac:dyDescent="0.25">
      <c r="A183" s="46" t="s">
        <v>110</v>
      </c>
      <c r="B183" s="46"/>
      <c r="G183" s="9"/>
      <c r="H183" s="9"/>
      <c r="V183" s="9"/>
      <c r="W183" s="15"/>
      <c r="X183" s="15"/>
      <c r="Y183" s="15"/>
      <c r="Z183" s="15"/>
      <c r="AA183">
        <f t="shared" si="2"/>
        <v>0</v>
      </c>
    </row>
    <row r="184" spans="1:27" x14ac:dyDescent="0.25">
      <c r="A184" s="47" t="s">
        <v>111</v>
      </c>
      <c r="B184" s="46"/>
      <c r="G184" s="9"/>
      <c r="H184" s="9"/>
      <c r="V184" s="9"/>
      <c r="W184" s="15"/>
      <c r="X184" s="15"/>
      <c r="Y184" s="15"/>
      <c r="Z184" s="15"/>
      <c r="AA184">
        <f t="shared" si="2"/>
        <v>0</v>
      </c>
    </row>
    <row r="185" spans="1:27" x14ac:dyDescent="0.25">
      <c r="A185" s="47" t="s">
        <v>112</v>
      </c>
      <c r="B185" s="46"/>
      <c r="G185" s="9"/>
      <c r="H185" s="9"/>
      <c r="V185" s="9"/>
      <c r="W185" s="15"/>
      <c r="X185" s="15"/>
      <c r="Y185" s="15"/>
      <c r="Z185" s="15"/>
      <c r="AA185">
        <f t="shared" si="2"/>
        <v>0</v>
      </c>
    </row>
    <row r="186" spans="1:27" x14ac:dyDescent="0.25">
      <c r="A186" s="47" t="s">
        <v>677</v>
      </c>
      <c r="B186" s="46"/>
      <c r="G186" s="9"/>
      <c r="H186" s="9"/>
      <c r="V186" s="9"/>
      <c r="W186" s="15"/>
      <c r="X186" s="15"/>
      <c r="Y186" s="15"/>
      <c r="Z186" s="15"/>
      <c r="AA186">
        <f t="shared" si="2"/>
        <v>0</v>
      </c>
    </row>
    <row r="187" spans="1:27" x14ac:dyDescent="0.25">
      <c r="A187" s="47" t="s">
        <v>1181</v>
      </c>
      <c r="B187" s="46"/>
      <c r="G187" s="9"/>
      <c r="H187" s="9"/>
      <c r="V187" s="9"/>
      <c r="W187" s="15"/>
      <c r="X187" s="15"/>
      <c r="Y187" s="15"/>
      <c r="Z187" s="15"/>
      <c r="AA187">
        <f t="shared" si="2"/>
        <v>0</v>
      </c>
    </row>
    <row r="188" spans="1:27" x14ac:dyDescent="0.25">
      <c r="A188" s="47" t="s">
        <v>113</v>
      </c>
      <c r="B188" s="46"/>
      <c r="G188" s="9"/>
      <c r="H188" s="9"/>
      <c r="V188" s="9"/>
      <c r="W188" s="15"/>
      <c r="X188" s="15"/>
      <c r="Y188" s="15"/>
      <c r="Z188" s="15"/>
      <c r="AA188">
        <f t="shared" si="2"/>
        <v>0</v>
      </c>
    </row>
    <row r="189" spans="1:27" x14ac:dyDescent="0.25">
      <c r="A189" s="47" t="s">
        <v>623</v>
      </c>
      <c r="B189" s="46"/>
      <c r="G189" s="9"/>
      <c r="H189" s="9"/>
      <c r="V189" s="9"/>
      <c r="W189" s="15"/>
      <c r="X189" s="15"/>
      <c r="Y189" s="15"/>
      <c r="Z189" s="15"/>
      <c r="AA189">
        <f t="shared" si="2"/>
        <v>0</v>
      </c>
    </row>
    <row r="190" spans="1:27" x14ac:dyDescent="0.25">
      <c r="A190" s="47" t="s">
        <v>114</v>
      </c>
      <c r="B190" s="46"/>
      <c r="G190" s="9"/>
      <c r="H190" s="9"/>
      <c r="V190" s="9"/>
      <c r="W190" s="15"/>
      <c r="X190" s="15"/>
      <c r="Y190" s="15"/>
      <c r="Z190" s="15"/>
      <c r="AA190">
        <f t="shared" si="2"/>
        <v>0</v>
      </c>
    </row>
    <row r="191" spans="1:27" x14ac:dyDescent="0.25">
      <c r="A191" s="47" t="s">
        <v>115</v>
      </c>
      <c r="B191" s="46"/>
      <c r="G191" s="9"/>
      <c r="H191" s="9"/>
      <c r="V191" s="9"/>
      <c r="W191" s="15"/>
      <c r="X191" s="15"/>
      <c r="Y191" s="15"/>
      <c r="Z191" s="15"/>
      <c r="AA191">
        <f t="shared" si="2"/>
        <v>0</v>
      </c>
    </row>
    <row r="192" spans="1:27" x14ac:dyDescent="0.25">
      <c r="A192" s="47" t="s">
        <v>640</v>
      </c>
      <c r="B192" s="46"/>
      <c r="G192" s="9"/>
      <c r="H192" s="9"/>
      <c r="V192" s="9"/>
      <c r="W192" s="15"/>
      <c r="X192" s="15"/>
      <c r="Y192" s="15"/>
      <c r="Z192" s="15"/>
      <c r="AA192">
        <f t="shared" si="2"/>
        <v>0</v>
      </c>
    </row>
    <row r="193" spans="1:27" x14ac:dyDescent="0.25">
      <c r="A193" s="47" t="s">
        <v>116</v>
      </c>
      <c r="B193" s="46"/>
      <c r="G193" s="9"/>
      <c r="H193" s="9"/>
      <c r="V193" s="9"/>
      <c r="W193" s="15"/>
      <c r="X193" s="15"/>
      <c r="Y193" s="15"/>
      <c r="Z193" s="15"/>
      <c r="AA193">
        <f t="shared" si="2"/>
        <v>0</v>
      </c>
    </row>
    <row r="194" spans="1:27" x14ac:dyDescent="0.25">
      <c r="A194" s="47" t="s">
        <v>117</v>
      </c>
      <c r="B194" s="46"/>
      <c r="D194" s="15">
        <v>1</v>
      </c>
      <c r="F194" s="15">
        <v>1</v>
      </c>
      <c r="G194" s="9"/>
      <c r="H194" s="9"/>
      <c r="I194" s="15">
        <v>3</v>
      </c>
      <c r="J194" s="15">
        <v>1</v>
      </c>
      <c r="K194" s="15">
        <v>1</v>
      </c>
      <c r="L194" s="15">
        <v>1</v>
      </c>
      <c r="M194" s="15">
        <v>1</v>
      </c>
      <c r="N194" s="15">
        <v>1</v>
      </c>
      <c r="Q194" s="15">
        <v>1</v>
      </c>
      <c r="R194" s="15">
        <v>1</v>
      </c>
      <c r="S194" s="15">
        <v>1</v>
      </c>
      <c r="T194" s="15">
        <v>1</v>
      </c>
      <c r="U194" s="15">
        <v>1</v>
      </c>
      <c r="V194" s="9"/>
      <c r="W194" s="15">
        <v>1</v>
      </c>
      <c r="X194" s="15">
        <v>1</v>
      </c>
      <c r="Y194" s="15">
        <v>1</v>
      </c>
      <c r="Z194" s="15">
        <v>1</v>
      </c>
      <c r="AA194">
        <f t="shared" ref="AA194:AA257" si="3">COUNTA(C194:Z194)</f>
        <v>17</v>
      </c>
    </row>
    <row r="195" spans="1:27" x14ac:dyDescent="0.25">
      <c r="A195" s="47" t="s">
        <v>118</v>
      </c>
      <c r="B195" s="46"/>
      <c r="G195" s="9"/>
      <c r="H195" s="9"/>
      <c r="V195" s="9"/>
      <c r="W195" s="15"/>
      <c r="X195" s="15"/>
      <c r="Y195" s="15"/>
      <c r="Z195" s="15"/>
      <c r="AA195">
        <f t="shared" si="3"/>
        <v>0</v>
      </c>
    </row>
    <row r="196" spans="1:27" x14ac:dyDescent="0.25">
      <c r="A196" s="47" t="s">
        <v>631</v>
      </c>
      <c r="B196" s="46"/>
      <c r="G196" s="9"/>
      <c r="H196" s="9"/>
      <c r="I196" s="15">
        <v>26</v>
      </c>
      <c r="V196" s="9"/>
      <c r="W196" s="15"/>
      <c r="X196" s="15"/>
      <c r="Y196" s="15"/>
      <c r="Z196" s="15"/>
      <c r="AA196">
        <f t="shared" si="3"/>
        <v>1</v>
      </c>
    </row>
    <row r="197" spans="1:27" x14ac:dyDescent="0.25">
      <c r="A197" s="47" t="s">
        <v>119</v>
      </c>
      <c r="B197" s="46"/>
      <c r="G197" s="9"/>
      <c r="H197" s="9"/>
      <c r="I197" s="15">
        <v>26</v>
      </c>
      <c r="V197" s="9"/>
      <c r="W197" s="15"/>
      <c r="X197" s="15"/>
      <c r="Y197" s="15"/>
      <c r="Z197" s="15"/>
      <c r="AA197">
        <f t="shared" si="3"/>
        <v>1</v>
      </c>
    </row>
    <row r="198" spans="1:27" x14ac:dyDescent="0.25">
      <c r="A198" s="47" t="s">
        <v>120</v>
      </c>
      <c r="B198" s="46"/>
      <c r="C198" s="15">
        <v>1</v>
      </c>
      <c r="D198" s="15">
        <v>1</v>
      </c>
      <c r="E198" s="15">
        <v>1</v>
      </c>
      <c r="F198" s="15">
        <v>1</v>
      </c>
      <c r="G198" s="9"/>
      <c r="H198" s="9"/>
      <c r="K198" s="15">
        <v>1</v>
      </c>
      <c r="L198" s="15">
        <v>1</v>
      </c>
      <c r="M198" s="15">
        <v>1</v>
      </c>
      <c r="N198" s="15">
        <v>1</v>
      </c>
      <c r="P198" s="15">
        <v>1</v>
      </c>
      <c r="Q198" s="15">
        <v>1</v>
      </c>
      <c r="R198" s="15">
        <v>1</v>
      </c>
      <c r="S198" s="15">
        <v>1</v>
      </c>
      <c r="T198" s="15">
        <v>1</v>
      </c>
      <c r="U198" s="15">
        <v>1</v>
      </c>
      <c r="V198" s="9"/>
      <c r="W198" s="15">
        <v>1</v>
      </c>
      <c r="X198" s="15">
        <v>1</v>
      </c>
      <c r="Y198" s="15">
        <v>1</v>
      </c>
      <c r="Z198" s="15">
        <v>1</v>
      </c>
      <c r="AA198">
        <f t="shared" si="3"/>
        <v>18</v>
      </c>
    </row>
    <row r="199" spans="1:27" x14ac:dyDescent="0.25">
      <c r="A199" s="47" t="s">
        <v>121</v>
      </c>
      <c r="B199" s="46"/>
      <c r="G199" s="9"/>
      <c r="H199" s="9"/>
      <c r="V199" s="9"/>
      <c r="W199" s="15"/>
      <c r="X199" s="15"/>
      <c r="Y199" s="15"/>
      <c r="Z199" s="15"/>
      <c r="AA199">
        <f t="shared" si="3"/>
        <v>0</v>
      </c>
    </row>
    <row r="200" spans="1:27" x14ac:dyDescent="0.25">
      <c r="A200" s="47" t="s">
        <v>122</v>
      </c>
      <c r="B200" s="46"/>
      <c r="G200" s="9"/>
      <c r="H200" s="9"/>
      <c r="V200" s="9"/>
      <c r="W200" s="15"/>
      <c r="X200" s="15"/>
      <c r="Y200" s="15"/>
      <c r="Z200" s="15"/>
      <c r="AA200">
        <f t="shared" si="3"/>
        <v>0</v>
      </c>
    </row>
    <row r="201" spans="1:27" x14ac:dyDescent="0.25">
      <c r="A201" s="47" t="s">
        <v>123</v>
      </c>
      <c r="B201" s="46"/>
      <c r="G201" s="9"/>
      <c r="H201" s="9"/>
      <c r="V201" s="9"/>
      <c r="W201" s="15"/>
      <c r="X201" s="15"/>
      <c r="Y201" s="15"/>
      <c r="Z201" s="15"/>
      <c r="AA201">
        <f t="shared" si="3"/>
        <v>0</v>
      </c>
    </row>
    <row r="202" spans="1:27" x14ac:dyDescent="0.25">
      <c r="A202" s="47" t="s">
        <v>124</v>
      </c>
      <c r="B202" s="46"/>
      <c r="G202" s="9"/>
      <c r="H202" s="9"/>
      <c r="V202" s="9"/>
      <c r="W202" s="15"/>
      <c r="X202" s="15"/>
      <c r="Y202" s="15"/>
      <c r="Z202" s="15"/>
      <c r="AA202">
        <f t="shared" si="3"/>
        <v>0</v>
      </c>
    </row>
    <row r="203" spans="1:27" x14ac:dyDescent="0.25">
      <c r="A203" s="47" t="s">
        <v>1138</v>
      </c>
      <c r="B203" s="46"/>
      <c r="G203" s="9"/>
      <c r="H203" s="9"/>
      <c r="V203" s="9"/>
      <c r="W203" s="15"/>
      <c r="X203" s="15"/>
      <c r="Y203" s="15"/>
      <c r="Z203" s="15"/>
      <c r="AA203">
        <f t="shared" si="3"/>
        <v>0</v>
      </c>
    </row>
    <row r="204" spans="1:27" x14ac:dyDescent="0.25">
      <c r="A204" s="47" t="s">
        <v>125</v>
      </c>
      <c r="B204" s="46"/>
      <c r="G204" s="9"/>
      <c r="H204" s="9"/>
      <c r="I204" s="15">
        <v>26</v>
      </c>
      <c r="V204" s="9"/>
      <c r="W204" s="15"/>
      <c r="X204" s="15"/>
      <c r="Y204" s="15"/>
      <c r="Z204" s="15"/>
      <c r="AA204">
        <f t="shared" si="3"/>
        <v>1</v>
      </c>
    </row>
    <row r="205" spans="1:27" x14ac:dyDescent="0.25">
      <c r="A205" s="47" t="s">
        <v>126</v>
      </c>
      <c r="B205" s="46"/>
      <c r="G205" s="9"/>
      <c r="H205" s="9"/>
      <c r="V205" s="9"/>
      <c r="W205" s="15"/>
      <c r="X205" s="15"/>
      <c r="Y205" s="15"/>
      <c r="Z205" s="15"/>
      <c r="AA205">
        <f t="shared" si="3"/>
        <v>0</v>
      </c>
    </row>
    <row r="206" spans="1:27" x14ac:dyDescent="0.25">
      <c r="A206" s="47" t="s">
        <v>127</v>
      </c>
      <c r="B206" s="46"/>
      <c r="G206" s="9"/>
      <c r="H206" s="9"/>
      <c r="I206" s="15">
        <v>26</v>
      </c>
      <c r="V206" s="9"/>
      <c r="W206" s="15"/>
      <c r="X206" s="15"/>
      <c r="Y206" s="15"/>
      <c r="Z206" s="15"/>
      <c r="AA206">
        <f t="shared" si="3"/>
        <v>1</v>
      </c>
    </row>
    <row r="207" spans="1:27" x14ac:dyDescent="0.25">
      <c r="A207" s="47" t="s">
        <v>128</v>
      </c>
      <c r="B207" s="46"/>
      <c r="G207" s="9"/>
      <c r="H207" s="9"/>
      <c r="V207" s="9"/>
      <c r="W207" s="15"/>
      <c r="X207" s="15"/>
      <c r="Y207" s="15"/>
      <c r="Z207" s="15"/>
      <c r="AA207">
        <f t="shared" si="3"/>
        <v>0</v>
      </c>
    </row>
    <row r="208" spans="1:27" x14ac:dyDescent="0.25">
      <c r="A208" s="47" t="s">
        <v>129</v>
      </c>
      <c r="B208" s="46"/>
      <c r="G208" s="9"/>
      <c r="H208" s="9"/>
      <c r="V208" s="9"/>
      <c r="W208" s="15"/>
      <c r="X208" s="15"/>
      <c r="Y208" s="15"/>
      <c r="Z208" s="15"/>
      <c r="AA208">
        <f t="shared" si="3"/>
        <v>0</v>
      </c>
    </row>
    <row r="209" spans="1:27" x14ac:dyDescent="0.25">
      <c r="A209" s="47" t="s">
        <v>130</v>
      </c>
      <c r="B209" s="46"/>
      <c r="G209" s="9"/>
      <c r="H209" s="9"/>
      <c r="I209" s="15">
        <v>26</v>
      </c>
      <c r="V209" s="9"/>
      <c r="W209" s="15"/>
      <c r="X209" s="15"/>
      <c r="Y209" s="15"/>
      <c r="Z209" s="15"/>
      <c r="AA209">
        <f t="shared" si="3"/>
        <v>1</v>
      </c>
    </row>
    <row r="210" spans="1:27" x14ac:dyDescent="0.25">
      <c r="A210" s="47" t="s">
        <v>627</v>
      </c>
      <c r="B210" s="46"/>
      <c r="G210" s="9"/>
      <c r="H210" s="9"/>
      <c r="V210" s="9"/>
      <c r="W210" s="15"/>
      <c r="X210" s="15"/>
      <c r="Y210" s="15"/>
      <c r="Z210" s="15"/>
      <c r="AA210">
        <f t="shared" si="3"/>
        <v>0</v>
      </c>
    </row>
    <row r="211" spans="1:27" x14ac:dyDescent="0.25">
      <c r="A211" s="47" t="s">
        <v>1141</v>
      </c>
      <c r="B211" s="46"/>
      <c r="G211" s="9"/>
      <c r="H211" s="9"/>
      <c r="V211" s="9"/>
      <c r="W211" s="15"/>
      <c r="X211" s="15"/>
      <c r="Y211" s="15"/>
      <c r="Z211" s="15"/>
      <c r="AA211">
        <f t="shared" si="3"/>
        <v>0</v>
      </c>
    </row>
    <row r="212" spans="1:27" x14ac:dyDescent="0.25">
      <c r="A212" s="47" t="s">
        <v>131</v>
      </c>
      <c r="B212" s="46"/>
      <c r="G212" s="9"/>
      <c r="H212" s="9"/>
      <c r="V212" s="9"/>
      <c r="W212" s="15"/>
      <c r="X212" s="15"/>
      <c r="Y212" s="15"/>
      <c r="Z212" s="15"/>
      <c r="AA212">
        <f t="shared" si="3"/>
        <v>0</v>
      </c>
    </row>
    <row r="213" spans="1:27" x14ac:dyDescent="0.25">
      <c r="A213" s="47" t="s">
        <v>131</v>
      </c>
      <c r="B213" s="46"/>
      <c r="G213" s="9"/>
      <c r="H213" s="9"/>
      <c r="V213" s="9"/>
      <c r="W213" s="15"/>
      <c r="X213" s="15"/>
      <c r="Y213" s="15"/>
      <c r="Z213" s="15"/>
      <c r="AA213">
        <f t="shared" si="3"/>
        <v>0</v>
      </c>
    </row>
    <row r="214" spans="1:27" x14ac:dyDescent="0.25">
      <c r="A214" s="47" t="s">
        <v>132</v>
      </c>
      <c r="B214" s="46"/>
      <c r="C214" s="15">
        <v>30</v>
      </c>
      <c r="E214" s="15">
        <v>3</v>
      </c>
      <c r="G214" s="9" t="s">
        <v>1270</v>
      </c>
      <c r="H214" s="9"/>
      <c r="I214" s="15" t="s">
        <v>1268</v>
      </c>
      <c r="O214" s="15" t="s">
        <v>1271</v>
      </c>
      <c r="V214" s="9"/>
      <c r="W214" s="15"/>
      <c r="X214" s="15"/>
      <c r="Y214" s="15"/>
      <c r="Z214" s="15"/>
      <c r="AA214">
        <f t="shared" si="3"/>
        <v>5</v>
      </c>
    </row>
    <row r="215" spans="1:27" x14ac:dyDescent="0.25">
      <c r="A215" s="47" t="s">
        <v>133</v>
      </c>
      <c r="B215" s="46"/>
      <c r="G215" s="9"/>
      <c r="H215" s="9"/>
      <c r="V215" s="9"/>
      <c r="W215" s="15"/>
      <c r="X215" s="15"/>
      <c r="Y215" s="15"/>
      <c r="Z215" s="15"/>
      <c r="AA215">
        <f t="shared" si="3"/>
        <v>0</v>
      </c>
    </row>
    <row r="216" spans="1:27" x14ac:dyDescent="0.25">
      <c r="A216" s="47" t="s">
        <v>134</v>
      </c>
      <c r="B216" s="46"/>
      <c r="G216" s="9"/>
      <c r="H216" s="9"/>
      <c r="V216" s="9"/>
      <c r="W216" s="15"/>
      <c r="X216" s="15"/>
      <c r="Y216" s="15"/>
      <c r="Z216" s="15"/>
      <c r="AA216">
        <f t="shared" si="3"/>
        <v>0</v>
      </c>
    </row>
    <row r="217" spans="1:27" x14ac:dyDescent="0.25">
      <c r="A217" s="47" t="s">
        <v>135</v>
      </c>
      <c r="B217" s="46"/>
      <c r="G217" s="9"/>
      <c r="H217" s="9"/>
      <c r="V217" s="9"/>
      <c r="W217" s="15"/>
      <c r="X217" s="15"/>
      <c r="Y217" s="15"/>
      <c r="Z217" s="15"/>
      <c r="AA217">
        <f t="shared" si="3"/>
        <v>0</v>
      </c>
    </row>
    <row r="218" spans="1:27" x14ac:dyDescent="0.25">
      <c r="A218" s="46" t="s">
        <v>1142</v>
      </c>
      <c r="B218" s="46"/>
      <c r="G218" s="9"/>
      <c r="H218" s="9"/>
      <c r="V218" s="9"/>
      <c r="W218" s="15"/>
      <c r="X218" s="15"/>
      <c r="Y218" s="15"/>
      <c r="Z218" s="15"/>
      <c r="AA218">
        <f t="shared" si="3"/>
        <v>0</v>
      </c>
    </row>
    <row r="219" spans="1:27" x14ac:dyDescent="0.25">
      <c r="A219" s="47" t="s">
        <v>628</v>
      </c>
      <c r="B219" s="46"/>
      <c r="G219" s="9"/>
      <c r="H219" s="9"/>
      <c r="V219" s="9"/>
      <c r="W219" s="15"/>
      <c r="X219" s="15"/>
      <c r="Y219" s="15"/>
      <c r="Z219" s="15"/>
      <c r="AA219">
        <f t="shared" si="3"/>
        <v>0</v>
      </c>
    </row>
    <row r="220" spans="1:27" x14ac:dyDescent="0.25">
      <c r="A220" s="47" t="s">
        <v>136</v>
      </c>
      <c r="B220" s="46"/>
      <c r="G220" s="9"/>
      <c r="H220" s="9"/>
      <c r="V220" s="9"/>
      <c r="W220" s="15"/>
      <c r="X220" s="15"/>
      <c r="Y220" s="15"/>
      <c r="Z220" s="15"/>
      <c r="AA220">
        <f t="shared" si="3"/>
        <v>0</v>
      </c>
    </row>
    <row r="221" spans="1:27" x14ac:dyDescent="0.25">
      <c r="A221" s="47" t="s">
        <v>137</v>
      </c>
      <c r="B221" s="46"/>
      <c r="G221" s="9"/>
      <c r="H221" s="9"/>
      <c r="V221" s="9"/>
      <c r="W221" s="15"/>
      <c r="X221" s="15"/>
      <c r="Y221" s="15"/>
      <c r="Z221" s="15"/>
      <c r="AA221">
        <f t="shared" si="3"/>
        <v>0</v>
      </c>
    </row>
    <row r="222" spans="1:27" x14ac:dyDescent="0.25">
      <c r="A222" s="47" t="s">
        <v>678</v>
      </c>
      <c r="B222" s="46"/>
      <c r="G222" s="9"/>
      <c r="H222" s="9"/>
      <c r="V222" s="9"/>
      <c r="W222" s="15"/>
      <c r="X222" s="15"/>
      <c r="Y222" s="15"/>
      <c r="Z222" s="15"/>
      <c r="AA222">
        <f t="shared" si="3"/>
        <v>0</v>
      </c>
    </row>
    <row r="223" spans="1:27" x14ac:dyDescent="0.25">
      <c r="A223" s="47" t="s">
        <v>138</v>
      </c>
      <c r="B223" s="46"/>
      <c r="G223" s="9"/>
      <c r="H223" s="9"/>
      <c r="V223" s="9"/>
      <c r="W223" s="15"/>
      <c r="X223" s="15"/>
      <c r="Y223" s="15"/>
      <c r="Z223" s="15"/>
      <c r="AA223">
        <f t="shared" si="3"/>
        <v>0</v>
      </c>
    </row>
    <row r="224" spans="1:27" x14ac:dyDescent="0.25">
      <c r="A224" s="47" t="s">
        <v>679</v>
      </c>
      <c r="B224" s="46"/>
      <c r="G224" s="9"/>
      <c r="H224" s="9"/>
      <c r="V224" s="9"/>
      <c r="W224" s="15"/>
      <c r="X224" s="15"/>
      <c r="Y224" s="15"/>
      <c r="Z224" s="15"/>
      <c r="AA224">
        <f t="shared" si="3"/>
        <v>0</v>
      </c>
    </row>
    <row r="225" spans="1:27" x14ac:dyDescent="0.25">
      <c r="A225" s="46" t="s">
        <v>139</v>
      </c>
      <c r="B225" s="46"/>
      <c r="G225" s="9"/>
      <c r="H225" s="9"/>
      <c r="V225" s="9"/>
      <c r="W225" s="15"/>
      <c r="X225" s="15"/>
      <c r="Y225" s="15"/>
      <c r="Z225" s="15"/>
      <c r="AA225">
        <f t="shared" si="3"/>
        <v>0</v>
      </c>
    </row>
    <row r="226" spans="1:27" x14ac:dyDescent="0.25">
      <c r="A226" s="47" t="s">
        <v>139</v>
      </c>
      <c r="B226" s="46"/>
      <c r="G226" s="9"/>
      <c r="H226" s="9"/>
      <c r="V226" s="9"/>
      <c r="W226" s="15"/>
      <c r="X226" s="15"/>
      <c r="Y226" s="15"/>
      <c r="Z226" s="15"/>
      <c r="AA226">
        <f t="shared" si="3"/>
        <v>0</v>
      </c>
    </row>
    <row r="227" spans="1:27" x14ac:dyDescent="0.25">
      <c r="A227" s="47" t="s">
        <v>140</v>
      </c>
      <c r="B227" s="46"/>
      <c r="G227" s="9"/>
      <c r="H227" s="9"/>
      <c r="V227" s="9"/>
      <c r="W227" s="15"/>
      <c r="X227" s="15"/>
      <c r="Y227" s="15"/>
      <c r="Z227" s="15"/>
      <c r="AA227">
        <f t="shared" si="3"/>
        <v>0</v>
      </c>
    </row>
    <row r="228" spans="1:27" x14ac:dyDescent="0.25">
      <c r="A228" s="47" t="s">
        <v>141</v>
      </c>
      <c r="B228" s="46"/>
      <c r="G228" s="9"/>
      <c r="H228" s="9"/>
      <c r="V228" s="9"/>
      <c r="W228" s="15"/>
      <c r="X228" s="15"/>
      <c r="Y228" s="15"/>
      <c r="Z228" s="15"/>
      <c r="AA228">
        <f t="shared" si="3"/>
        <v>0</v>
      </c>
    </row>
    <row r="229" spans="1:27" x14ac:dyDescent="0.25">
      <c r="A229" s="47" t="s">
        <v>142</v>
      </c>
      <c r="B229" s="46"/>
      <c r="G229" s="9"/>
      <c r="H229" s="9"/>
      <c r="V229" s="9"/>
      <c r="W229" s="15"/>
      <c r="X229" s="15"/>
      <c r="Y229" s="15"/>
      <c r="Z229" s="15"/>
      <c r="AA229">
        <f t="shared" si="3"/>
        <v>0</v>
      </c>
    </row>
    <row r="230" spans="1:27" x14ac:dyDescent="0.25">
      <c r="A230" s="47" t="s">
        <v>143</v>
      </c>
      <c r="B230" s="46"/>
      <c r="G230" s="9"/>
      <c r="H230" s="9"/>
      <c r="V230" s="9"/>
      <c r="W230" s="15"/>
      <c r="X230" s="15"/>
      <c r="Y230" s="15"/>
      <c r="Z230" s="15"/>
      <c r="AA230">
        <f t="shared" si="3"/>
        <v>0</v>
      </c>
    </row>
    <row r="231" spans="1:27" x14ac:dyDescent="0.25">
      <c r="A231" s="47" t="s">
        <v>1143</v>
      </c>
      <c r="B231" s="46"/>
      <c r="G231" s="9"/>
      <c r="H231" s="9"/>
      <c r="V231" s="9"/>
      <c r="W231" s="15"/>
      <c r="X231" s="15"/>
      <c r="Y231" s="15"/>
      <c r="Z231" s="15"/>
      <c r="AA231">
        <f t="shared" si="3"/>
        <v>0</v>
      </c>
    </row>
    <row r="232" spans="1:27" x14ac:dyDescent="0.25">
      <c r="A232" s="47" t="s">
        <v>629</v>
      </c>
      <c r="B232" s="46"/>
      <c r="G232" s="9"/>
      <c r="H232" s="9"/>
      <c r="V232" s="9"/>
      <c r="W232" s="15"/>
      <c r="X232" s="15"/>
      <c r="Y232" s="15"/>
      <c r="Z232" s="15"/>
      <c r="AA232">
        <f t="shared" si="3"/>
        <v>0</v>
      </c>
    </row>
    <row r="233" spans="1:27" x14ac:dyDescent="0.25">
      <c r="A233" s="47" t="s">
        <v>630</v>
      </c>
      <c r="B233" s="46"/>
      <c r="G233" s="9"/>
      <c r="H233" s="9"/>
      <c r="V233" s="9"/>
      <c r="W233" s="15"/>
      <c r="X233" s="15"/>
      <c r="Y233" s="15"/>
      <c r="Z233" s="15"/>
      <c r="AA233">
        <f t="shared" si="3"/>
        <v>0</v>
      </c>
    </row>
    <row r="234" spans="1:27" x14ac:dyDescent="0.25">
      <c r="A234" s="47" t="s">
        <v>144</v>
      </c>
      <c r="B234" s="46"/>
      <c r="G234" s="9"/>
      <c r="H234" s="9"/>
      <c r="V234" s="9"/>
      <c r="W234" s="15"/>
      <c r="X234" s="15"/>
      <c r="Y234" s="15"/>
      <c r="Z234" s="15"/>
      <c r="AA234">
        <f t="shared" si="3"/>
        <v>0</v>
      </c>
    </row>
    <row r="235" spans="1:27" x14ac:dyDescent="0.25">
      <c r="A235" s="47" t="s">
        <v>145</v>
      </c>
      <c r="B235" s="46"/>
      <c r="G235" s="9"/>
      <c r="H235" s="9"/>
      <c r="V235" s="9"/>
      <c r="W235" s="15"/>
      <c r="X235" s="15"/>
      <c r="Y235" s="15"/>
      <c r="Z235" s="15"/>
      <c r="AA235">
        <f t="shared" si="3"/>
        <v>0</v>
      </c>
    </row>
    <row r="236" spans="1:27" x14ac:dyDescent="0.25">
      <c r="A236" s="47" t="s">
        <v>146</v>
      </c>
      <c r="B236" s="46"/>
      <c r="G236" s="9"/>
      <c r="H236" s="9"/>
      <c r="V236" s="9"/>
      <c r="W236" s="15"/>
      <c r="X236" s="15"/>
      <c r="Y236" s="15"/>
      <c r="Z236" s="15"/>
      <c r="AA236">
        <f t="shared" si="3"/>
        <v>0</v>
      </c>
    </row>
    <row r="237" spans="1:27" x14ac:dyDescent="0.25">
      <c r="A237" s="47" t="s">
        <v>147</v>
      </c>
      <c r="B237" s="46"/>
      <c r="D237" s="15">
        <v>1</v>
      </c>
      <c r="F237" s="15">
        <v>1</v>
      </c>
      <c r="G237" s="9"/>
      <c r="H237" s="9"/>
      <c r="J237" s="15">
        <v>1</v>
      </c>
      <c r="K237" s="15">
        <v>1</v>
      </c>
      <c r="L237" s="15">
        <v>1</v>
      </c>
      <c r="M237" s="15">
        <v>1</v>
      </c>
      <c r="N237" s="15">
        <v>1</v>
      </c>
      <c r="Q237" s="15">
        <v>1</v>
      </c>
      <c r="R237" s="15">
        <v>1</v>
      </c>
      <c r="S237" s="15">
        <v>1</v>
      </c>
      <c r="U237" s="15">
        <v>1</v>
      </c>
      <c r="V237" s="9"/>
      <c r="W237" s="15">
        <v>1</v>
      </c>
      <c r="X237" s="15">
        <v>1</v>
      </c>
      <c r="Y237" s="15">
        <v>1</v>
      </c>
      <c r="Z237" s="15">
        <v>1</v>
      </c>
      <c r="AA237">
        <f t="shared" si="3"/>
        <v>15</v>
      </c>
    </row>
    <row r="238" spans="1:27" x14ac:dyDescent="0.25">
      <c r="A238" s="47" t="s">
        <v>680</v>
      </c>
      <c r="B238" s="46"/>
      <c r="G238" s="9"/>
      <c r="H238" s="9"/>
      <c r="V238" s="9"/>
      <c r="W238" s="15"/>
      <c r="X238" s="15"/>
      <c r="Y238" s="15"/>
      <c r="Z238" s="15"/>
      <c r="AA238">
        <f t="shared" si="3"/>
        <v>0</v>
      </c>
    </row>
    <row r="239" spans="1:27" x14ac:dyDescent="0.25">
      <c r="A239" s="47" t="s">
        <v>148</v>
      </c>
      <c r="B239" s="46"/>
      <c r="G239" s="9"/>
      <c r="H239" s="9"/>
      <c r="V239" s="9"/>
      <c r="W239" s="15"/>
      <c r="X239" s="15"/>
      <c r="Y239" s="15"/>
      <c r="Z239" s="15"/>
      <c r="AA239">
        <f t="shared" si="3"/>
        <v>0</v>
      </c>
    </row>
    <row r="240" spans="1:27" x14ac:dyDescent="0.25">
      <c r="A240" s="47" t="s">
        <v>632</v>
      </c>
      <c r="B240" s="46"/>
      <c r="C240" s="15">
        <v>17</v>
      </c>
      <c r="G240" s="9">
        <v>17</v>
      </c>
      <c r="H240" s="9"/>
      <c r="V240" s="9"/>
      <c r="W240" s="15"/>
      <c r="X240" s="15"/>
      <c r="Y240" s="15"/>
      <c r="Z240" s="15"/>
      <c r="AA240">
        <f t="shared" si="3"/>
        <v>2</v>
      </c>
    </row>
    <row r="241" spans="1:27" x14ac:dyDescent="0.25">
      <c r="A241" s="47" t="s">
        <v>681</v>
      </c>
      <c r="B241" s="46"/>
      <c r="G241" s="9"/>
      <c r="H241" s="9"/>
      <c r="V241" s="9"/>
      <c r="W241" s="15"/>
      <c r="X241" s="15"/>
      <c r="Y241" s="15"/>
      <c r="Z241" s="15"/>
      <c r="AA241">
        <f t="shared" si="3"/>
        <v>0</v>
      </c>
    </row>
    <row r="242" spans="1:27" x14ac:dyDescent="0.25">
      <c r="A242" s="47" t="s">
        <v>625</v>
      </c>
      <c r="B242" s="46"/>
      <c r="G242" s="9"/>
      <c r="H242" s="9"/>
      <c r="V242" s="9"/>
      <c r="W242" s="15"/>
      <c r="X242" s="15"/>
      <c r="Y242" s="15"/>
      <c r="Z242" s="15"/>
      <c r="AA242">
        <f t="shared" si="3"/>
        <v>0</v>
      </c>
    </row>
    <row r="243" spans="1:27" x14ac:dyDescent="0.25">
      <c r="A243" s="47" t="s">
        <v>633</v>
      </c>
      <c r="B243" s="46"/>
      <c r="G243" s="9"/>
      <c r="H243" s="9"/>
      <c r="V243" s="9"/>
      <c r="W243" s="15"/>
      <c r="X243" s="15"/>
      <c r="Y243" s="15"/>
      <c r="Z243" s="15"/>
      <c r="AA243">
        <f t="shared" si="3"/>
        <v>0</v>
      </c>
    </row>
    <row r="244" spans="1:27" x14ac:dyDescent="0.25">
      <c r="A244" s="47" t="s">
        <v>634</v>
      </c>
      <c r="B244" s="46"/>
      <c r="G244" s="9"/>
      <c r="H244" s="9"/>
      <c r="V244" s="9"/>
      <c r="W244" s="15"/>
      <c r="X244" s="15"/>
      <c r="Y244" s="15"/>
      <c r="Z244" s="15"/>
      <c r="AA244">
        <f t="shared" si="3"/>
        <v>0</v>
      </c>
    </row>
    <row r="245" spans="1:27" x14ac:dyDescent="0.25">
      <c r="A245" s="47" t="s">
        <v>149</v>
      </c>
      <c r="B245" s="46"/>
      <c r="G245" s="9"/>
      <c r="H245" s="9"/>
      <c r="V245" s="9"/>
      <c r="W245" s="15"/>
      <c r="X245" s="15"/>
      <c r="Y245" s="15"/>
      <c r="Z245" s="15"/>
      <c r="AA245">
        <f t="shared" si="3"/>
        <v>0</v>
      </c>
    </row>
    <row r="246" spans="1:27" x14ac:dyDescent="0.25">
      <c r="A246" s="47" t="s">
        <v>150</v>
      </c>
      <c r="B246" s="46"/>
      <c r="G246" s="9"/>
      <c r="H246" s="9"/>
      <c r="V246" s="9"/>
      <c r="W246" s="15"/>
      <c r="X246" s="15"/>
      <c r="Y246" s="15"/>
      <c r="Z246" s="15"/>
      <c r="AA246">
        <f t="shared" si="3"/>
        <v>0</v>
      </c>
    </row>
    <row r="247" spans="1:27" x14ac:dyDescent="0.25">
      <c r="A247" s="47" t="s">
        <v>635</v>
      </c>
      <c r="B247" s="46"/>
      <c r="G247" s="9"/>
      <c r="H247" s="9"/>
      <c r="V247" s="9"/>
      <c r="W247" s="15"/>
      <c r="X247" s="15"/>
      <c r="Y247" s="15"/>
      <c r="Z247" s="15"/>
      <c r="AA247">
        <f t="shared" si="3"/>
        <v>0</v>
      </c>
    </row>
    <row r="248" spans="1:27" x14ac:dyDescent="0.25">
      <c r="A248" s="47" t="s">
        <v>636</v>
      </c>
      <c r="B248" s="46"/>
      <c r="G248" s="9"/>
      <c r="H248" s="9"/>
      <c r="I248" s="15">
        <v>26</v>
      </c>
      <c r="V248" s="9"/>
      <c r="W248" s="15"/>
      <c r="X248" s="15"/>
      <c r="Y248" s="15"/>
      <c r="Z248" s="15"/>
      <c r="AA248">
        <f t="shared" si="3"/>
        <v>1</v>
      </c>
    </row>
    <row r="249" spans="1:27" x14ac:dyDescent="0.25">
      <c r="A249" s="47" t="s">
        <v>151</v>
      </c>
      <c r="B249" s="46"/>
      <c r="G249" s="9"/>
      <c r="H249" s="9"/>
      <c r="V249" s="9"/>
      <c r="W249" s="15"/>
      <c r="X249" s="15"/>
      <c r="Y249" s="15"/>
      <c r="Z249" s="15"/>
      <c r="AA249">
        <f t="shared" si="3"/>
        <v>0</v>
      </c>
    </row>
    <row r="250" spans="1:27" x14ac:dyDescent="0.25">
      <c r="A250" s="47" t="s">
        <v>690</v>
      </c>
      <c r="B250" s="46"/>
      <c r="G250" s="9"/>
      <c r="H250" s="9"/>
      <c r="V250" s="9"/>
      <c r="W250" s="15"/>
      <c r="X250" s="15"/>
      <c r="Y250" s="15"/>
      <c r="Z250" s="15"/>
      <c r="AA250">
        <f t="shared" si="3"/>
        <v>0</v>
      </c>
    </row>
    <row r="251" spans="1:27" x14ac:dyDescent="0.25">
      <c r="A251" s="47" t="s">
        <v>1192</v>
      </c>
      <c r="B251" s="46"/>
      <c r="C251" s="15">
        <v>17</v>
      </c>
      <c r="E251" s="15">
        <v>8</v>
      </c>
      <c r="F251" s="15">
        <v>8</v>
      </c>
      <c r="G251" s="9" t="s">
        <v>1193</v>
      </c>
      <c r="H251" s="9"/>
      <c r="I251" s="15" t="s">
        <v>1256</v>
      </c>
      <c r="N251" s="15">
        <v>8</v>
      </c>
      <c r="V251" s="9"/>
      <c r="W251" s="15"/>
      <c r="X251" s="15"/>
      <c r="Y251" s="15"/>
      <c r="Z251" s="15">
        <v>8</v>
      </c>
      <c r="AA251">
        <f t="shared" si="3"/>
        <v>7</v>
      </c>
    </row>
    <row r="252" spans="1:27" x14ac:dyDescent="0.25">
      <c r="A252" s="47" t="s">
        <v>152</v>
      </c>
      <c r="B252" s="46"/>
      <c r="C252" s="15">
        <v>1</v>
      </c>
      <c r="D252" s="15">
        <v>1</v>
      </c>
      <c r="E252" s="15">
        <v>1</v>
      </c>
      <c r="F252" s="15">
        <v>1</v>
      </c>
      <c r="G252" s="9"/>
      <c r="H252" s="9"/>
      <c r="K252" s="15">
        <v>1</v>
      </c>
      <c r="L252" s="15">
        <v>1</v>
      </c>
      <c r="M252" s="15">
        <v>1</v>
      </c>
      <c r="N252" s="15">
        <v>1</v>
      </c>
      <c r="P252" s="15">
        <v>1</v>
      </c>
      <c r="Q252" s="15">
        <v>1</v>
      </c>
      <c r="R252" s="15">
        <v>1</v>
      </c>
      <c r="S252" s="15">
        <v>1</v>
      </c>
      <c r="T252" s="15">
        <v>1</v>
      </c>
      <c r="U252" s="15">
        <v>1</v>
      </c>
      <c r="V252" s="9" t="s">
        <v>1287</v>
      </c>
      <c r="W252" s="15">
        <v>1</v>
      </c>
      <c r="X252" s="15">
        <v>1</v>
      </c>
      <c r="Y252" s="15">
        <v>1</v>
      </c>
      <c r="Z252" s="15">
        <v>1</v>
      </c>
      <c r="AA252">
        <f t="shared" si="3"/>
        <v>19</v>
      </c>
    </row>
    <row r="253" spans="1:27" x14ac:dyDescent="0.25">
      <c r="A253" s="47" t="s">
        <v>682</v>
      </c>
      <c r="B253" s="46"/>
      <c r="G253" s="9"/>
      <c r="H253" s="9"/>
      <c r="V253" s="9"/>
      <c r="W253" s="15"/>
      <c r="X253" s="15"/>
      <c r="Y253" s="15"/>
      <c r="Z253" s="15"/>
      <c r="AA253">
        <f t="shared" si="3"/>
        <v>0</v>
      </c>
    </row>
    <row r="254" spans="1:27" x14ac:dyDescent="0.25">
      <c r="A254" s="47" t="s">
        <v>153</v>
      </c>
      <c r="B254" s="46"/>
      <c r="G254" s="9"/>
      <c r="H254" s="9"/>
      <c r="I254" s="15">
        <v>26</v>
      </c>
      <c r="V254" s="9"/>
      <c r="W254" s="15"/>
      <c r="X254" s="15"/>
      <c r="Y254" s="15"/>
      <c r="Z254" s="15"/>
      <c r="AA254">
        <f t="shared" si="3"/>
        <v>1</v>
      </c>
    </row>
    <row r="255" spans="1:27" x14ac:dyDescent="0.25">
      <c r="A255" s="47" t="s">
        <v>154</v>
      </c>
      <c r="B255" s="46"/>
      <c r="G255" s="9"/>
      <c r="H255" s="9"/>
      <c r="V255" s="9"/>
      <c r="W255" s="15"/>
      <c r="X255" s="15"/>
      <c r="Y255" s="15"/>
      <c r="Z255" s="15"/>
      <c r="AA255">
        <f t="shared" si="3"/>
        <v>0</v>
      </c>
    </row>
    <row r="256" spans="1:27" x14ac:dyDescent="0.25">
      <c r="A256" s="47" t="s">
        <v>155</v>
      </c>
      <c r="B256" s="46"/>
      <c r="G256" s="9"/>
      <c r="H256" s="9"/>
      <c r="V256" s="9"/>
      <c r="W256" s="15"/>
      <c r="X256" s="15"/>
      <c r="Y256" s="15"/>
      <c r="Z256" s="15"/>
      <c r="AA256">
        <f t="shared" si="3"/>
        <v>0</v>
      </c>
    </row>
    <row r="257" spans="1:27" x14ac:dyDescent="0.25">
      <c r="A257" s="47" t="s">
        <v>691</v>
      </c>
      <c r="B257" s="46"/>
      <c r="G257" s="9"/>
      <c r="H257" s="9"/>
      <c r="V257" s="9"/>
      <c r="W257" s="15"/>
      <c r="X257" s="15"/>
      <c r="Y257" s="15"/>
      <c r="Z257" s="15"/>
      <c r="AA257">
        <f t="shared" si="3"/>
        <v>0</v>
      </c>
    </row>
    <row r="258" spans="1:27" x14ac:dyDescent="0.25">
      <c r="A258" s="47" t="s">
        <v>156</v>
      </c>
      <c r="B258" s="46"/>
      <c r="G258" s="9"/>
      <c r="H258" s="9"/>
      <c r="V258" s="9"/>
      <c r="W258" s="15"/>
      <c r="X258" s="15"/>
      <c r="Y258" s="15"/>
      <c r="Z258" s="15"/>
      <c r="AA258">
        <f t="shared" ref="AA258:AA321" si="4">COUNTA(C258:Z258)</f>
        <v>0</v>
      </c>
    </row>
    <row r="259" spans="1:27" x14ac:dyDescent="0.25">
      <c r="A259" s="47" t="s">
        <v>157</v>
      </c>
      <c r="B259" s="46"/>
      <c r="G259" s="9"/>
      <c r="H259" s="9"/>
      <c r="V259" s="9"/>
      <c r="W259" s="15"/>
      <c r="X259" s="15"/>
      <c r="Y259" s="15"/>
      <c r="Z259" s="15"/>
      <c r="AA259">
        <f t="shared" si="4"/>
        <v>0</v>
      </c>
    </row>
    <row r="260" spans="1:27" x14ac:dyDescent="0.25">
      <c r="A260" s="47" t="s">
        <v>683</v>
      </c>
      <c r="B260" s="46"/>
      <c r="G260" s="9"/>
      <c r="H260" s="9"/>
      <c r="V260" s="9"/>
      <c r="W260" s="15"/>
      <c r="X260" s="15"/>
      <c r="Y260" s="15"/>
      <c r="Z260" s="15"/>
      <c r="AA260">
        <f t="shared" si="4"/>
        <v>0</v>
      </c>
    </row>
    <row r="261" spans="1:27" x14ac:dyDescent="0.25">
      <c r="A261" s="47" t="s">
        <v>158</v>
      </c>
      <c r="B261" s="46"/>
      <c r="G261" s="9"/>
      <c r="H261" s="9"/>
      <c r="V261" s="9"/>
      <c r="W261" s="15"/>
      <c r="X261" s="15"/>
      <c r="Y261" s="15"/>
      <c r="Z261" s="15"/>
      <c r="AA261">
        <f t="shared" si="4"/>
        <v>0</v>
      </c>
    </row>
    <row r="262" spans="1:27" x14ac:dyDescent="0.25">
      <c r="A262" s="47" t="s">
        <v>692</v>
      </c>
      <c r="B262" s="46"/>
      <c r="G262" s="9"/>
      <c r="H262" s="9"/>
      <c r="V262" s="9"/>
      <c r="W262" s="15"/>
      <c r="X262" s="15"/>
      <c r="Y262" s="15"/>
      <c r="Z262" s="15"/>
      <c r="AA262">
        <f t="shared" si="4"/>
        <v>0</v>
      </c>
    </row>
    <row r="263" spans="1:27" x14ac:dyDescent="0.25">
      <c r="A263" s="47" t="s">
        <v>159</v>
      </c>
      <c r="B263" s="46"/>
      <c r="G263" s="9"/>
      <c r="H263" s="9"/>
      <c r="V263" s="9"/>
      <c r="W263" s="15"/>
      <c r="X263" s="15"/>
      <c r="Y263" s="15"/>
      <c r="Z263" s="15"/>
      <c r="AA263">
        <f t="shared" si="4"/>
        <v>0</v>
      </c>
    </row>
    <row r="264" spans="1:27" x14ac:dyDescent="0.25">
      <c r="A264" s="47" t="s">
        <v>694</v>
      </c>
      <c r="B264" s="46"/>
      <c r="G264" s="9"/>
      <c r="H264" s="9"/>
      <c r="V264" s="9"/>
      <c r="W264" s="15"/>
      <c r="X264" s="15"/>
      <c r="Y264" s="15"/>
      <c r="Z264" s="15"/>
      <c r="AA264">
        <f t="shared" si="4"/>
        <v>0</v>
      </c>
    </row>
    <row r="265" spans="1:27" x14ac:dyDescent="0.25">
      <c r="A265" s="47" t="s">
        <v>684</v>
      </c>
      <c r="B265" s="46"/>
      <c r="G265" s="9"/>
      <c r="H265" s="9"/>
      <c r="V265" s="9"/>
      <c r="W265" s="15"/>
      <c r="X265" s="15"/>
      <c r="Y265" s="15"/>
      <c r="Z265" s="15"/>
      <c r="AA265">
        <f t="shared" si="4"/>
        <v>0</v>
      </c>
    </row>
    <row r="266" spans="1:27" x14ac:dyDescent="0.25">
      <c r="A266" s="47" t="s">
        <v>160</v>
      </c>
      <c r="B266" s="46"/>
      <c r="G266" s="9"/>
      <c r="H266" s="9"/>
      <c r="V266" s="9"/>
      <c r="W266" s="15"/>
      <c r="X266" s="15"/>
      <c r="Y266" s="15"/>
      <c r="Z266" s="15"/>
      <c r="AA266">
        <f t="shared" si="4"/>
        <v>0</v>
      </c>
    </row>
    <row r="267" spans="1:27" x14ac:dyDescent="0.25">
      <c r="A267" s="47" t="s">
        <v>695</v>
      </c>
      <c r="B267" s="46"/>
      <c r="G267" s="9"/>
      <c r="H267" s="9"/>
      <c r="V267" s="9"/>
      <c r="W267" s="15"/>
      <c r="X267" s="15"/>
      <c r="Y267" s="15"/>
      <c r="Z267" s="15"/>
      <c r="AA267">
        <f t="shared" si="4"/>
        <v>0</v>
      </c>
    </row>
    <row r="268" spans="1:27" x14ac:dyDescent="0.25">
      <c r="A268" s="47" t="s">
        <v>696</v>
      </c>
      <c r="B268" s="46"/>
      <c r="G268" s="9"/>
      <c r="H268" s="9"/>
      <c r="I268" s="15">
        <v>26</v>
      </c>
      <c r="O268" s="15">
        <v>29</v>
      </c>
      <c r="V268" s="9"/>
      <c r="W268" s="15"/>
      <c r="X268" s="15"/>
      <c r="Y268" s="15"/>
      <c r="Z268" s="15"/>
      <c r="AA268">
        <f t="shared" si="4"/>
        <v>2</v>
      </c>
    </row>
    <row r="269" spans="1:27" x14ac:dyDescent="0.25">
      <c r="A269" s="47" t="s">
        <v>697</v>
      </c>
      <c r="B269" s="46"/>
      <c r="G269" s="9"/>
      <c r="H269" s="9"/>
      <c r="V269" s="9"/>
      <c r="W269" s="15"/>
      <c r="X269" s="15"/>
      <c r="Y269" s="15"/>
      <c r="Z269" s="15"/>
      <c r="AA269">
        <f t="shared" si="4"/>
        <v>0</v>
      </c>
    </row>
    <row r="270" spans="1:27" x14ac:dyDescent="0.25">
      <c r="A270" s="47" t="s">
        <v>161</v>
      </c>
      <c r="B270" s="46"/>
      <c r="G270" s="9"/>
      <c r="H270" s="9"/>
      <c r="V270" s="9"/>
      <c r="W270" s="15"/>
      <c r="X270" s="15"/>
      <c r="Y270" s="15"/>
      <c r="Z270" s="15"/>
      <c r="AA270">
        <f t="shared" si="4"/>
        <v>0</v>
      </c>
    </row>
    <row r="271" spans="1:27" x14ac:dyDescent="0.25">
      <c r="A271" s="47" t="s">
        <v>162</v>
      </c>
      <c r="B271" s="46"/>
      <c r="G271" s="9"/>
      <c r="H271" s="9"/>
      <c r="I271" s="15">
        <v>26</v>
      </c>
      <c r="V271" s="9"/>
      <c r="W271" s="15"/>
      <c r="X271" s="15"/>
      <c r="Y271" s="15"/>
      <c r="Z271" s="15"/>
      <c r="AA271">
        <f t="shared" si="4"/>
        <v>1</v>
      </c>
    </row>
    <row r="272" spans="1:27" x14ac:dyDescent="0.25">
      <c r="A272" s="47" t="s">
        <v>698</v>
      </c>
      <c r="B272" s="46"/>
      <c r="G272" s="9"/>
      <c r="H272" s="9"/>
      <c r="V272" s="9"/>
      <c r="W272" s="15"/>
      <c r="X272" s="15"/>
      <c r="Y272" s="15"/>
      <c r="Z272" s="15"/>
      <c r="AA272">
        <f t="shared" si="4"/>
        <v>0</v>
      </c>
    </row>
    <row r="273" spans="1:27" x14ac:dyDescent="0.25">
      <c r="A273" s="47" t="s">
        <v>699</v>
      </c>
      <c r="B273" s="46"/>
      <c r="G273" s="9"/>
      <c r="H273" s="9"/>
      <c r="V273" s="9"/>
      <c r="W273" s="15"/>
      <c r="X273" s="15"/>
      <c r="Y273" s="15"/>
      <c r="Z273" s="15"/>
      <c r="AA273">
        <f t="shared" si="4"/>
        <v>0</v>
      </c>
    </row>
    <row r="274" spans="1:27" x14ac:dyDescent="0.25">
      <c r="A274" s="47" t="s">
        <v>282</v>
      </c>
      <c r="B274" s="46"/>
      <c r="G274" s="9"/>
      <c r="H274" s="9"/>
      <c r="V274" s="9"/>
      <c r="W274" s="15"/>
      <c r="X274" s="15"/>
      <c r="Y274" s="15"/>
      <c r="Z274" s="15"/>
      <c r="AA274">
        <f t="shared" si="4"/>
        <v>0</v>
      </c>
    </row>
    <row r="275" spans="1:27" x14ac:dyDescent="0.25">
      <c r="A275" s="47" t="s">
        <v>163</v>
      </c>
      <c r="B275" s="46"/>
      <c r="C275" s="15">
        <v>1</v>
      </c>
      <c r="D275" s="15">
        <v>1</v>
      </c>
      <c r="E275" s="15">
        <v>1</v>
      </c>
      <c r="F275" s="15">
        <v>1</v>
      </c>
      <c r="G275" s="9">
        <v>17</v>
      </c>
      <c r="H275" s="9"/>
      <c r="J275" s="15">
        <v>1</v>
      </c>
      <c r="K275" s="15">
        <v>1</v>
      </c>
      <c r="L275" s="15">
        <v>1</v>
      </c>
      <c r="M275" s="15">
        <v>1</v>
      </c>
      <c r="N275" s="15">
        <v>1</v>
      </c>
      <c r="Q275" s="15">
        <v>1</v>
      </c>
      <c r="R275" s="15">
        <v>1</v>
      </c>
      <c r="S275" s="15">
        <v>1</v>
      </c>
      <c r="T275" s="15">
        <v>1</v>
      </c>
      <c r="U275" s="15">
        <v>1</v>
      </c>
      <c r="V275" s="9" t="s">
        <v>1287</v>
      </c>
      <c r="W275" s="15">
        <v>1</v>
      </c>
      <c r="X275" s="15">
        <v>1</v>
      </c>
      <c r="Y275" s="15">
        <v>1</v>
      </c>
      <c r="Z275" s="15">
        <v>1</v>
      </c>
      <c r="AA275">
        <f t="shared" si="4"/>
        <v>20</v>
      </c>
    </row>
    <row r="276" spans="1:27" x14ac:dyDescent="0.25">
      <c r="A276" s="47" t="s">
        <v>164</v>
      </c>
      <c r="B276" s="46"/>
      <c r="C276" s="15" t="s">
        <v>1264</v>
      </c>
      <c r="D276" s="15">
        <v>1</v>
      </c>
      <c r="E276" s="15">
        <v>1</v>
      </c>
      <c r="F276" s="15">
        <v>1</v>
      </c>
      <c r="G276" s="9">
        <v>21</v>
      </c>
      <c r="H276" s="9"/>
      <c r="J276" s="15">
        <v>1</v>
      </c>
      <c r="K276" s="15">
        <v>1</v>
      </c>
      <c r="L276" s="15">
        <v>1</v>
      </c>
      <c r="M276" s="15">
        <v>1</v>
      </c>
      <c r="N276" s="15">
        <v>1</v>
      </c>
      <c r="O276" s="15">
        <v>21</v>
      </c>
      <c r="Q276" s="15">
        <v>1</v>
      </c>
      <c r="R276" s="15">
        <v>1</v>
      </c>
      <c r="S276" s="15">
        <v>1</v>
      </c>
      <c r="T276" s="15">
        <v>1</v>
      </c>
      <c r="U276" s="15">
        <v>1</v>
      </c>
      <c r="V276" s="9"/>
      <c r="W276" s="15">
        <v>1</v>
      </c>
      <c r="X276" s="15">
        <v>1</v>
      </c>
      <c r="Y276" s="15">
        <v>1</v>
      </c>
      <c r="Z276" s="15">
        <v>1</v>
      </c>
      <c r="AA276">
        <f t="shared" si="4"/>
        <v>20</v>
      </c>
    </row>
    <row r="277" spans="1:27" x14ac:dyDescent="0.25">
      <c r="A277" s="47" t="s">
        <v>165</v>
      </c>
      <c r="B277" s="46"/>
      <c r="G277" s="9"/>
      <c r="H277" s="9"/>
      <c r="V277" s="9"/>
      <c r="W277" s="15"/>
      <c r="X277" s="15"/>
      <c r="Y277" s="15"/>
      <c r="Z277" s="15"/>
      <c r="AA277">
        <f t="shared" si="4"/>
        <v>0</v>
      </c>
    </row>
    <row r="278" spans="1:27" x14ac:dyDescent="0.25">
      <c r="A278" s="47" t="s">
        <v>166</v>
      </c>
      <c r="B278" s="46"/>
      <c r="G278" s="9"/>
      <c r="H278" s="9"/>
      <c r="V278" s="9"/>
      <c r="W278" s="15"/>
      <c r="X278" s="15"/>
      <c r="Y278" s="15"/>
      <c r="Z278" s="15"/>
      <c r="AA278">
        <f t="shared" si="4"/>
        <v>0</v>
      </c>
    </row>
    <row r="279" spans="1:27" x14ac:dyDescent="0.25">
      <c r="A279" s="47" t="s">
        <v>167</v>
      </c>
      <c r="B279" s="46"/>
      <c r="G279" s="9"/>
      <c r="H279" s="9"/>
      <c r="V279" s="9"/>
      <c r="W279" s="15"/>
      <c r="X279" s="15"/>
      <c r="Y279" s="15"/>
      <c r="Z279" s="15"/>
      <c r="AA279">
        <f t="shared" si="4"/>
        <v>0</v>
      </c>
    </row>
    <row r="280" spans="1:27" x14ac:dyDescent="0.25">
      <c r="A280" s="47" t="s">
        <v>685</v>
      </c>
      <c r="B280" s="46"/>
      <c r="G280" s="9"/>
      <c r="H280" s="9"/>
      <c r="V280" s="9"/>
      <c r="W280" s="15"/>
      <c r="X280" s="15"/>
      <c r="Y280" s="15"/>
      <c r="Z280" s="15"/>
      <c r="AA280">
        <f t="shared" si="4"/>
        <v>0</v>
      </c>
    </row>
    <row r="281" spans="1:27" x14ac:dyDescent="0.25">
      <c r="A281" s="47" t="s">
        <v>1185</v>
      </c>
      <c r="B281" s="46"/>
      <c r="G281" s="9"/>
      <c r="H281" s="9"/>
      <c r="V281" s="9"/>
      <c r="W281" s="15"/>
      <c r="X281" s="15"/>
      <c r="Y281" s="15"/>
      <c r="Z281" s="15"/>
      <c r="AA281">
        <f t="shared" si="4"/>
        <v>0</v>
      </c>
    </row>
    <row r="282" spans="1:27" x14ac:dyDescent="0.25">
      <c r="A282" s="47" t="s">
        <v>168</v>
      </c>
      <c r="B282" s="46"/>
      <c r="G282" s="9"/>
      <c r="H282" s="9"/>
      <c r="V282" s="9"/>
      <c r="W282" s="15"/>
      <c r="X282" s="15"/>
      <c r="Y282" s="15"/>
      <c r="Z282" s="15"/>
      <c r="AA282">
        <f t="shared" si="4"/>
        <v>0</v>
      </c>
    </row>
    <row r="283" spans="1:27" x14ac:dyDescent="0.25">
      <c r="A283" s="47" t="s">
        <v>169</v>
      </c>
      <c r="B283" s="46"/>
      <c r="G283" s="9"/>
      <c r="H283" s="9"/>
      <c r="V283" s="9"/>
      <c r="W283" s="15"/>
      <c r="X283" s="15"/>
      <c r="Y283" s="15"/>
      <c r="Z283" s="15"/>
      <c r="AA283">
        <f t="shared" si="4"/>
        <v>0</v>
      </c>
    </row>
    <row r="284" spans="1:27" x14ac:dyDescent="0.25">
      <c r="A284" s="47" t="s">
        <v>170</v>
      </c>
      <c r="B284" s="46"/>
      <c r="E284" s="15">
        <v>1</v>
      </c>
      <c r="F284" s="15">
        <v>1</v>
      </c>
      <c r="G284" s="9"/>
      <c r="H284" s="9">
        <v>17</v>
      </c>
      <c r="J284" s="15">
        <v>1</v>
      </c>
      <c r="K284" s="15">
        <v>1</v>
      </c>
      <c r="L284" s="15">
        <v>1</v>
      </c>
      <c r="M284" s="15">
        <v>1</v>
      </c>
      <c r="N284" s="15">
        <v>1</v>
      </c>
      <c r="P284" s="15">
        <v>1</v>
      </c>
      <c r="Q284" s="15">
        <v>1</v>
      </c>
      <c r="R284" s="15">
        <v>1</v>
      </c>
      <c r="S284" s="15">
        <v>1</v>
      </c>
      <c r="T284" s="15">
        <v>1</v>
      </c>
      <c r="U284" s="15">
        <v>1</v>
      </c>
      <c r="V284" s="9"/>
      <c r="W284" s="15">
        <v>1</v>
      </c>
      <c r="X284" s="15">
        <v>1</v>
      </c>
      <c r="Y284" s="15">
        <v>1</v>
      </c>
      <c r="Z284" s="15">
        <v>1</v>
      </c>
      <c r="AA284">
        <f t="shared" si="4"/>
        <v>18</v>
      </c>
    </row>
    <row r="285" spans="1:27" x14ac:dyDescent="0.25">
      <c r="A285" s="47" t="s">
        <v>686</v>
      </c>
      <c r="B285" s="46"/>
      <c r="G285" s="9"/>
      <c r="H285" s="9"/>
      <c r="V285" s="9"/>
      <c r="W285" s="15"/>
      <c r="X285" s="15"/>
      <c r="Y285" s="15"/>
      <c r="Z285" s="15"/>
      <c r="AA285">
        <f t="shared" si="4"/>
        <v>0</v>
      </c>
    </row>
    <row r="286" spans="1:27" x14ac:dyDescent="0.25">
      <c r="A286" s="47" t="s">
        <v>171</v>
      </c>
      <c r="B286" s="46"/>
      <c r="G286" s="9"/>
      <c r="H286" s="9"/>
      <c r="V286" s="9"/>
      <c r="W286" s="15"/>
      <c r="X286" s="15"/>
      <c r="Y286" s="15"/>
      <c r="Z286" s="15"/>
      <c r="AA286">
        <f t="shared" si="4"/>
        <v>0</v>
      </c>
    </row>
    <row r="287" spans="1:27" x14ac:dyDescent="0.25">
      <c r="A287" s="47" t="s">
        <v>618</v>
      </c>
      <c r="B287" s="46"/>
      <c r="D287" s="15">
        <v>23</v>
      </c>
      <c r="G287" s="9"/>
      <c r="H287" s="9"/>
      <c r="V287" s="9"/>
      <c r="W287" s="15"/>
      <c r="X287" s="15"/>
      <c r="Y287" s="15"/>
      <c r="Z287" s="15"/>
      <c r="AA287">
        <f t="shared" si="4"/>
        <v>1</v>
      </c>
    </row>
    <row r="288" spans="1:27" x14ac:dyDescent="0.25">
      <c r="A288" s="47" t="s">
        <v>172</v>
      </c>
      <c r="B288" s="46"/>
      <c r="G288" s="9"/>
      <c r="H288" s="9"/>
      <c r="V288" s="9"/>
      <c r="W288" s="15"/>
      <c r="X288" s="15"/>
      <c r="Y288" s="15"/>
      <c r="Z288" s="15"/>
      <c r="AA288">
        <f t="shared" si="4"/>
        <v>0</v>
      </c>
    </row>
    <row r="289" spans="1:27" x14ac:dyDescent="0.25">
      <c r="A289" s="47" t="s">
        <v>619</v>
      </c>
      <c r="B289" s="46"/>
      <c r="G289" s="9"/>
      <c r="H289" s="9"/>
      <c r="V289" s="9"/>
      <c r="W289" s="15"/>
      <c r="X289" s="15"/>
      <c r="Y289" s="15"/>
      <c r="Z289" s="15"/>
      <c r="AA289">
        <f t="shared" si="4"/>
        <v>0</v>
      </c>
    </row>
    <row r="290" spans="1:27" x14ac:dyDescent="0.25">
      <c r="A290" s="47" t="s">
        <v>619</v>
      </c>
      <c r="B290" s="46"/>
      <c r="G290" s="9"/>
      <c r="H290" s="9"/>
      <c r="V290" s="9"/>
      <c r="W290" s="15"/>
      <c r="X290" s="15"/>
      <c r="Y290" s="15"/>
      <c r="Z290" s="15"/>
      <c r="AA290">
        <f t="shared" si="4"/>
        <v>0</v>
      </c>
    </row>
    <row r="291" spans="1:27" x14ac:dyDescent="0.25">
      <c r="A291" s="47" t="s">
        <v>173</v>
      </c>
      <c r="B291" s="46"/>
      <c r="G291" s="9"/>
      <c r="H291" s="9"/>
      <c r="V291" s="9"/>
      <c r="W291" s="15"/>
      <c r="X291" s="15"/>
      <c r="Y291" s="15"/>
      <c r="Z291" s="15"/>
      <c r="AA291">
        <f t="shared" si="4"/>
        <v>0</v>
      </c>
    </row>
    <row r="292" spans="1:27" x14ac:dyDescent="0.25">
      <c r="A292" s="47" t="s">
        <v>174</v>
      </c>
      <c r="B292" s="46"/>
      <c r="G292" s="9"/>
      <c r="H292" s="9"/>
      <c r="I292" s="15">
        <v>26</v>
      </c>
      <c r="V292" s="9"/>
      <c r="W292" s="15"/>
      <c r="X292" s="15"/>
      <c r="Y292" s="15"/>
      <c r="Z292" s="15"/>
      <c r="AA292">
        <f t="shared" si="4"/>
        <v>1</v>
      </c>
    </row>
    <row r="293" spans="1:27" x14ac:dyDescent="0.25">
      <c r="A293" s="47" t="s">
        <v>703</v>
      </c>
      <c r="B293" s="46"/>
      <c r="G293" s="9"/>
      <c r="H293" s="9"/>
      <c r="V293" s="9"/>
      <c r="W293" s="15"/>
      <c r="X293" s="15"/>
      <c r="Y293" s="15"/>
      <c r="Z293" s="15"/>
      <c r="AA293">
        <f t="shared" si="4"/>
        <v>0</v>
      </c>
    </row>
    <row r="294" spans="1:27" x14ac:dyDescent="0.25">
      <c r="A294" s="47" t="s">
        <v>175</v>
      </c>
      <c r="B294" s="46"/>
      <c r="G294" s="9"/>
      <c r="H294" s="9"/>
      <c r="V294" s="9"/>
      <c r="W294" s="15"/>
      <c r="X294" s="15"/>
      <c r="Y294" s="15"/>
      <c r="Z294" s="15"/>
      <c r="AA294">
        <f t="shared" si="4"/>
        <v>0</v>
      </c>
    </row>
    <row r="295" spans="1:27" x14ac:dyDescent="0.25">
      <c r="A295" s="47" t="s">
        <v>176</v>
      </c>
      <c r="B295" s="46"/>
      <c r="G295" s="9"/>
      <c r="H295" s="9"/>
      <c r="V295" s="9"/>
      <c r="W295" s="15"/>
      <c r="X295" s="15"/>
      <c r="Y295" s="15"/>
      <c r="Z295" s="15"/>
      <c r="AA295">
        <f t="shared" si="4"/>
        <v>0</v>
      </c>
    </row>
    <row r="296" spans="1:27" x14ac:dyDescent="0.25">
      <c r="A296" s="47" t="s">
        <v>177</v>
      </c>
      <c r="B296" s="46"/>
      <c r="G296" s="9"/>
      <c r="H296" s="9"/>
      <c r="V296" s="9"/>
      <c r="W296" s="15"/>
      <c r="X296" s="15"/>
      <c r="Y296" s="15"/>
      <c r="Z296" s="15"/>
      <c r="AA296">
        <f t="shared" si="4"/>
        <v>0</v>
      </c>
    </row>
    <row r="297" spans="1:27" x14ac:dyDescent="0.25">
      <c r="A297" s="47" t="s">
        <v>687</v>
      </c>
      <c r="B297" s="46"/>
      <c r="G297" s="9"/>
      <c r="H297" s="9"/>
      <c r="V297" s="9"/>
      <c r="W297" s="15"/>
      <c r="X297" s="15"/>
      <c r="Y297" s="15"/>
      <c r="Z297" s="15"/>
      <c r="AA297">
        <f t="shared" si="4"/>
        <v>0</v>
      </c>
    </row>
    <row r="298" spans="1:27" x14ac:dyDescent="0.25">
      <c r="A298" s="47" t="s">
        <v>706</v>
      </c>
      <c r="B298" s="46"/>
      <c r="G298" s="9"/>
      <c r="H298" s="9"/>
      <c r="V298" s="9"/>
      <c r="W298" s="15"/>
      <c r="X298" s="15"/>
      <c r="Y298" s="15"/>
      <c r="Z298" s="15"/>
      <c r="AA298">
        <f t="shared" si="4"/>
        <v>0</v>
      </c>
    </row>
    <row r="299" spans="1:27" x14ac:dyDescent="0.25">
      <c r="A299" s="47" t="s">
        <v>178</v>
      </c>
      <c r="B299" s="46"/>
      <c r="G299" s="9"/>
      <c r="H299" s="9"/>
      <c r="V299" s="9"/>
      <c r="W299" s="15"/>
      <c r="X299" s="15"/>
      <c r="Y299" s="15"/>
      <c r="Z299" s="15"/>
      <c r="AA299">
        <f t="shared" si="4"/>
        <v>0</v>
      </c>
    </row>
    <row r="300" spans="1:27" x14ac:dyDescent="0.25">
      <c r="A300" s="47" t="s">
        <v>179</v>
      </c>
      <c r="B300" s="46"/>
      <c r="G300" s="9"/>
      <c r="H300" s="9"/>
      <c r="V300" s="9"/>
      <c r="W300" s="15"/>
      <c r="X300" s="15"/>
      <c r="Y300" s="15"/>
      <c r="Z300" s="15"/>
      <c r="AA300">
        <f t="shared" si="4"/>
        <v>0</v>
      </c>
    </row>
    <row r="301" spans="1:27" x14ac:dyDescent="0.25">
      <c r="A301" s="47" t="s">
        <v>180</v>
      </c>
      <c r="B301" s="46"/>
      <c r="G301" s="9"/>
      <c r="H301" s="9"/>
      <c r="V301" s="9"/>
      <c r="W301" s="15"/>
      <c r="X301" s="15"/>
      <c r="Y301" s="15"/>
      <c r="Z301" s="15"/>
      <c r="AA301">
        <f t="shared" si="4"/>
        <v>0</v>
      </c>
    </row>
    <row r="302" spans="1:27" x14ac:dyDescent="0.25">
      <c r="A302" s="47" t="s">
        <v>708</v>
      </c>
      <c r="B302" s="46"/>
      <c r="G302" s="9"/>
      <c r="H302" s="9"/>
      <c r="I302" s="15" t="s">
        <v>1255</v>
      </c>
      <c r="V302" s="9"/>
      <c r="W302" s="15"/>
      <c r="X302" s="15"/>
      <c r="Y302" s="15"/>
      <c r="Z302" s="15"/>
      <c r="AA302">
        <f t="shared" si="4"/>
        <v>1</v>
      </c>
    </row>
    <row r="303" spans="1:27" x14ac:dyDescent="0.25">
      <c r="A303" s="47" t="s">
        <v>181</v>
      </c>
      <c r="B303" s="46"/>
      <c r="G303" s="9"/>
      <c r="H303" s="9"/>
      <c r="V303" s="9"/>
      <c r="W303" s="15"/>
      <c r="X303" s="15"/>
      <c r="Y303" s="15"/>
      <c r="Z303" s="15"/>
      <c r="AA303">
        <f t="shared" si="4"/>
        <v>0</v>
      </c>
    </row>
    <row r="304" spans="1:27" x14ac:dyDescent="0.25">
      <c r="A304" s="47" t="s">
        <v>709</v>
      </c>
      <c r="B304" s="46"/>
      <c r="G304" s="9"/>
      <c r="H304" s="9"/>
      <c r="V304" s="9"/>
      <c r="W304" s="15"/>
      <c r="X304" s="15"/>
      <c r="Y304" s="15"/>
      <c r="Z304" s="15"/>
      <c r="AA304">
        <f t="shared" si="4"/>
        <v>0</v>
      </c>
    </row>
    <row r="305" spans="1:27" x14ac:dyDescent="0.25">
      <c r="A305" s="47" t="s">
        <v>182</v>
      </c>
      <c r="B305" s="46"/>
      <c r="G305" s="9"/>
      <c r="H305" s="9"/>
      <c r="V305" s="9"/>
      <c r="W305" s="15"/>
      <c r="X305" s="15"/>
      <c r="Y305" s="15"/>
      <c r="Z305" s="15"/>
      <c r="AA305">
        <f t="shared" si="4"/>
        <v>0</v>
      </c>
    </row>
    <row r="306" spans="1:27" x14ac:dyDescent="0.25">
      <c r="A306" s="47" t="s">
        <v>183</v>
      </c>
      <c r="B306" s="46"/>
      <c r="G306" s="9"/>
      <c r="H306" s="9"/>
      <c r="V306" s="9"/>
      <c r="W306" s="15"/>
      <c r="X306" s="15"/>
      <c r="Y306" s="15"/>
      <c r="Z306" s="15"/>
      <c r="AA306">
        <f t="shared" si="4"/>
        <v>0</v>
      </c>
    </row>
    <row r="307" spans="1:27" x14ac:dyDescent="0.25">
      <c r="A307" s="47" t="s">
        <v>184</v>
      </c>
      <c r="B307" s="46"/>
      <c r="G307" s="9"/>
      <c r="H307" s="9"/>
      <c r="V307" s="9"/>
      <c r="W307" s="15"/>
      <c r="X307" s="15"/>
      <c r="Y307" s="15"/>
      <c r="Z307" s="15"/>
      <c r="AA307">
        <f t="shared" si="4"/>
        <v>0</v>
      </c>
    </row>
    <row r="308" spans="1:27" x14ac:dyDescent="0.25">
      <c r="A308" s="47" t="s">
        <v>185</v>
      </c>
      <c r="B308" s="46"/>
      <c r="G308" s="9"/>
      <c r="H308" s="9"/>
      <c r="V308" s="9"/>
      <c r="W308" s="15"/>
      <c r="X308" s="15"/>
      <c r="Y308" s="15"/>
      <c r="Z308" s="15"/>
      <c r="AA308">
        <f t="shared" si="4"/>
        <v>0</v>
      </c>
    </row>
    <row r="309" spans="1:27" x14ac:dyDescent="0.25">
      <c r="A309" s="47" t="s">
        <v>688</v>
      </c>
      <c r="B309" s="46"/>
      <c r="G309" s="9"/>
      <c r="H309" s="9"/>
      <c r="V309" s="9"/>
      <c r="W309" s="15"/>
      <c r="X309" s="15"/>
      <c r="Y309" s="15"/>
      <c r="Z309" s="15"/>
      <c r="AA309">
        <f t="shared" si="4"/>
        <v>0</v>
      </c>
    </row>
    <row r="310" spans="1:27" x14ac:dyDescent="0.25">
      <c r="A310" s="47" t="s">
        <v>186</v>
      </c>
      <c r="B310" s="46"/>
      <c r="G310" s="9"/>
      <c r="H310" s="9"/>
      <c r="V310" s="9"/>
      <c r="W310" s="15"/>
      <c r="X310" s="15"/>
      <c r="Y310" s="15"/>
      <c r="Z310" s="15"/>
      <c r="AA310">
        <f t="shared" si="4"/>
        <v>0</v>
      </c>
    </row>
    <row r="311" spans="1:27" x14ac:dyDescent="0.25">
      <c r="A311" s="47" t="s">
        <v>711</v>
      </c>
      <c r="B311" s="46"/>
      <c r="G311" s="9"/>
      <c r="H311" s="9"/>
      <c r="V311" s="9"/>
      <c r="W311" s="15"/>
      <c r="X311" s="15"/>
      <c r="Y311" s="15"/>
      <c r="Z311" s="15"/>
      <c r="AA311">
        <f t="shared" si="4"/>
        <v>0</v>
      </c>
    </row>
    <row r="312" spans="1:27" x14ac:dyDescent="0.25">
      <c r="A312" s="47" t="s">
        <v>712</v>
      </c>
      <c r="B312" s="46"/>
      <c r="G312" s="9"/>
      <c r="H312" s="9"/>
      <c r="V312" s="9"/>
      <c r="W312" s="15"/>
      <c r="X312" s="15"/>
      <c r="Y312" s="15"/>
      <c r="Z312" s="15"/>
      <c r="AA312">
        <f t="shared" si="4"/>
        <v>0</v>
      </c>
    </row>
    <row r="313" spans="1:27" x14ac:dyDescent="0.25">
      <c r="A313" s="47" t="s">
        <v>187</v>
      </c>
      <c r="B313" s="46"/>
      <c r="D313" s="15">
        <v>1</v>
      </c>
      <c r="E313" s="15">
        <v>1</v>
      </c>
      <c r="F313" s="15">
        <v>1</v>
      </c>
      <c r="G313" s="9"/>
      <c r="H313" s="9"/>
      <c r="I313" s="15" t="s">
        <v>1255</v>
      </c>
      <c r="J313" s="15">
        <v>1</v>
      </c>
      <c r="K313" s="15">
        <v>1</v>
      </c>
      <c r="L313" s="15">
        <v>1</v>
      </c>
      <c r="M313" s="15">
        <v>1</v>
      </c>
      <c r="N313" s="15">
        <v>1</v>
      </c>
      <c r="Q313" s="15">
        <v>1</v>
      </c>
      <c r="R313" s="15">
        <v>1</v>
      </c>
      <c r="S313" s="15">
        <v>1</v>
      </c>
      <c r="U313" s="15">
        <v>1</v>
      </c>
      <c r="V313" s="9"/>
      <c r="W313" s="15">
        <v>1</v>
      </c>
      <c r="X313" s="15">
        <v>1</v>
      </c>
      <c r="Y313" s="15">
        <v>1</v>
      </c>
      <c r="Z313" s="15">
        <v>1</v>
      </c>
      <c r="AA313">
        <f t="shared" si="4"/>
        <v>17</v>
      </c>
    </row>
    <row r="314" spans="1:27" x14ac:dyDescent="0.25">
      <c r="A314" s="47" t="s">
        <v>713</v>
      </c>
      <c r="B314" s="46"/>
      <c r="G314" s="9"/>
      <c r="H314" s="9"/>
      <c r="V314" s="9"/>
      <c r="W314" s="15"/>
      <c r="X314" s="15"/>
      <c r="Y314" s="15"/>
      <c r="Z314" s="15"/>
      <c r="AA314">
        <f t="shared" si="4"/>
        <v>0</v>
      </c>
    </row>
    <row r="315" spans="1:27" x14ac:dyDescent="0.25">
      <c r="A315" s="47" t="s">
        <v>188</v>
      </c>
      <c r="B315" s="46"/>
      <c r="G315" s="9"/>
      <c r="H315" s="9"/>
      <c r="V315" s="9"/>
      <c r="W315" s="15"/>
      <c r="X315" s="15"/>
      <c r="Y315" s="15"/>
      <c r="Z315" s="15"/>
      <c r="AA315">
        <f t="shared" si="4"/>
        <v>0</v>
      </c>
    </row>
    <row r="316" spans="1:27" x14ac:dyDescent="0.25">
      <c r="A316" s="47" t="s">
        <v>1144</v>
      </c>
      <c r="B316" s="46"/>
      <c r="G316" s="9">
        <v>32</v>
      </c>
      <c r="H316" s="9"/>
      <c r="I316" s="15">
        <v>26</v>
      </c>
      <c r="O316" s="15">
        <v>32</v>
      </c>
      <c r="V316" s="9"/>
      <c r="W316" s="15"/>
      <c r="X316" s="15"/>
      <c r="Y316" s="15"/>
      <c r="Z316" s="15"/>
      <c r="AA316">
        <f t="shared" si="4"/>
        <v>3</v>
      </c>
    </row>
    <row r="317" spans="1:27" x14ac:dyDescent="0.25">
      <c r="A317" s="47" t="s">
        <v>1145</v>
      </c>
      <c r="B317" s="46"/>
      <c r="G317" s="9"/>
      <c r="H317" s="9"/>
      <c r="V317" s="9"/>
      <c r="W317" s="15"/>
      <c r="X317" s="15"/>
      <c r="Y317" s="15"/>
      <c r="Z317" s="15"/>
      <c r="AA317">
        <f t="shared" si="4"/>
        <v>0</v>
      </c>
    </row>
    <row r="318" spans="1:27" x14ac:dyDescent="0.25">
      <c r="A318" s="47" t="s">
        <v>714</v>
      </c>
      <c r="B318" s="46"/>
      <c r="G318" s="9"/>
      <c r="H318" s="9"/>
      <c r="V318" s="9"/>
      <c r="W318" s="15"/>
      <c r="X318" s="15"/>
      <c r="Y318" s="15"/>
      <c r="Z318" s="15"/>
      <c r="AA318">
        <f t="shared" si="4"/>
        <v>0</v>
      </c>
    </row>
    <row r="319" spans="1:27" x14ac:dyDescent="0.25">
      <c r="A319" s="47" t="s">
        <v>189</v>
      </c>
      <c r="B319" s="46"/>
      <c r="G319" s="9"/>
      <c r="H319" s="9"/>
      <c r="V319" s="9"/>
      <c r="W319" s="15"/>
      <c r="X319" s="15"/>
      <c r="Y319" s="15"/>
      <c r="Z319" s="15"/>
      <c r="AA319">
        <f t="shared" si="4"/>
        <v>0</v>
      </c>
    </row>
    <row r="320" spans="1:27" x14ac:dyDescent="0.25">
      <c r="A320" s="47" t="s">
        <v>190</v>
      </c>
      <c r="B320" s="46"/>
      <c r="G320" s="9" t="s">
        <v>1272</v>
      </c>
      <c r="H320" s="9"/>
      <c r="I320" s="15">
        <v>26</v>
      </c>
      <c r="O320" s="15">
        <v>32</v>
      </c>
      <c r="V320" s="9"/>
      <c r="W320" s="15"/>
      <c r="X320" s="15"/>
      <c r="Y320" s="15"/>
      <c r="Z320" s="15"/>
      <c r="AA320">
        <f t="shared" si="4"/>
        <v>3</v>
      </c>
    </row>
    <row r="321" spans="1:27" x14ac:dyDescent="0.25">
      <c r="A321" s="47" t="s">
        <v>1146</v>
      </c>
      <c r="B321" s="46"/>
      <c r="G321" s="9"/>
      <c r="H321" s="9"/>
      <c r="I321" s="15">
        <v>26</v>
      </c>
      <c r="V321" s="9"/>
      <c r="W321" s="15"/>
      <c r="X321" s="15"/>
      <c r="Y321" s="15"/>
      <c r="Z321" s="15"/>
      <c r="AA321">
        <f t="shared" si="4"/>
        <v>1</v>
      </c>
    </row>
    <row r="322" spans="1:27" x14ac:dyDescent="0.25">
      <c r="A322" s="47" t="s">
        <v>191</v>
      </c>
      <c r="B322" s="46"/>
      <c r="G322" s="9"/>
      <c r="H322" s="9"/>
      <c r="V322" s="9"/>
      <c r="W322" s="15"/>
      <c r="X322" s="15"/>
      <c r="Y322" s="15"/>
      <c r="Z322" s="15"/>
      <c r="AA322">
        <f t="shared" ref="AA322:AA340" si="5">COUNTA(C322:Z322)</f>
        <v>0</v>
      </c>
    </row>
    <row r="323" spans="1:27" x14ac:dyDescent="0.25">
      <c r="A323" s="47" t="s">
        <v>1147</v>
      </c>
      <c r="B323" s="46"/>
      <c r="G323" s="9"/>
      <c r="H323" s="9"/>
      <c r="V323" s="9"/>
      <c r="W323" s="15"/>
      <c r="X323" s="15"/>
      <c r="Y323" s="15"/>
      <c r="Z323" s="15"/>
      <c r="AA323">
        <f t="shared" si="5"/>
        <v>0</v>
      </c>
    </row>
    <row r="324" spans="1:27" x14ac:dyDescent="0.25">
      <c r="A324" s="47" t="s">
        <v>1148</v>
      </c>
      <c r="B324" s="46"/>
      <c r="G324" s="9"/>
      <c r="H324" s="9"/>
      <c r="V324" s="9"/>
      <c r="W324" s="15"/>
      <c r="X324" s="15"/>
      <c r="Y324" s="15"/>
      <c r="Z324" s="15"/>
      <c r="AA324">
        <f t="shared" si="5"/>
        <v>0</v>
      </c>
    </row>
    <row r="325" spans="1:27" x14ac:dyDescent="0.25">
      <c r="A325" s="47" t="s">
        <v>192</v>
      </c>
      <c r="B325" s="46"/>
      <c r="C325" s="15">
        <v>3</v>
      </c>
      <c r="G325" s="9"/>
      <c r="H325" s="9">
        <v>3</v>
      </c>
      <c r="I325" s="15">
        <v>3</v>
      </c>
      <c r="V325" s="9"/>
      <c r="W325" s="15"/>
      <c r="X325" s="15"/>
      <c r="Y325" s="15"/>
      <c r="Z325" s="15"/>
      <c r="AA325">
        <f t="shared" si="5"/>
        <v>3</v>
      </c>
    </row>
    <row r="326" spans="1:27" x14ac:dyDescent="0.25">
      <c r="A326" s="47" t="s">
        <v>193</v>
      </c>
      <c r="B326" s="46"/>
      <c r="G326" s="9"/>
      <c r="H326" s="9"/>
      <c r="V326" s="9"/>
      <c r="W326" s="15"/>
      <c r="X326" s="15"/>
      <c r="Y326" s="15"/>
      <c r="Z326" s="15"/>
      <c r="AA326">
        <f t="shared" si="5"/>
        <v>0</v>
      </c>
    </row>
    <row r="327" spans="1:27" x14ac:dyDescent="0.25">
      <c r="A327" s="47" t="s">
        <v>194</v>
      </c>
      <c r="B327" s="46"/>
      <c r="G327" s="9"/>
      <c r="H327" s="9"/>
      <c r="V327" s="9"/>
      <c r="W327" s="15"/>
      <c r="X327" s="15"/>
      <c r="Y327" s="15"/>
      <c r="Z327" s="15"/>
      <c r="AA327">
        <f t="shared" si="5"/>
        <v>0</v>
      </c>
    </row>
    <row r="328" spans="1:27" x14ac:dyDescent="0.25">
      <c r="A328" s="47" t="s">
        <v>195</v>
      </c>
      <c r="B328" s="46"/>
      <c r="G328" s="9"/>
      <c r="H328" s="9"/>
      <c r="V328" s="9"/>
      <c r="W328" s="15"/>
      <c r="X328" s="15"/>
      <c r="Y328" s="15"/>
      <c r="Z328" s="15"/>
      <c r="AA328">
        <f t="shared" si="5"/>
        <v>0</v>
      </c>
    </row>
    <row r="329" spans="1:27" x14ac:dyDescent="0.25">
      <c r="A329" s="47" t="s">
        <v>196</v>
      </c>
      <c r="B329" s="46"/>
      <c r="G329" s="9"/>
      <c r="H329" s="9"/>
      <c r="V329" s="9"/>
      <c r="W329" s="15"/>
      <c r="X329" s="15"/>
      <c r="Y329" s="15"/>
      <c r="Z329" s="15"/>
      <c r="AA329">
        <f t="shared" si="5"/>
        <v>0</v>
      </c>
    </row>
    <row r="330" spans="1:27" x14ac:dyDescent="0.25">
      <c r="A330" s="47" t="s">
        <v>197</v>
      </c>
      <c r="B330" s="46"/>
      <c r="G330" s="9"/>
      <c r="H330" s="9"/>
      <c r="V330" s="9"/>
      <c r="W330" s="15"/>
      <c r="X330" s="15"/>
      <c r="Y330" s="15"/>
      <c r="Z330" s="15"/>
      <c r="AA330">
        <f t="shared" si="5"/>
        <v>0</v>
      </c>
    </row>
    <row r="331" spans="1:27" x14ac:dyDescent="0.25">
      <c r="A331" s="47" t="s">
        <v>716</v>
      </c>
      <c r="B331" s="46"/>
      <c r="G331" s="9"/>
      <c r="H331" s="9"/>
      <c r="V331" s="9"/>
      <c r="W331" s="15"/>
      <c r="X331" s="15"/>
      <c r="Y331" s="15"/>
      <c r="Z331" s="15"/>
      <c r="AA331">
        <f t="shared" si="5"/>
        <v>0</v>
      </c>
    </row>
    <row r="332" spans="1:27" x14ac:dyDescent="0.25">
      <c r="A332" s="47" t="s">
        <v>717</v>
      </c>
      <c r="B332" s="46"/>
      <c r="G332" s="9"/>
      <c r="H332" s="9"/>
      <c r="I332" s="15">
        <v>26</v>
      </c>
      <c r="V332" s="9"/>
      <c r="W332" s="15"/>
      <c r="X332" s="15"/>
      <c r="Y332" s="15"/>
      <c r="Z332" s="15"/>
      <c r="AA332">
        <f t="shared" si="5"/>
        <v>1</v>
      </c>
    </row>
    <row r="333" spans="1:27" x14ac:dyDescent="0.25">
      <c r="A333" s="47" t="s">
        <v>693</v>
      </c>
      <c r="B333" s="46"/>
      <c r="G333" s="9"/>
      <c r="H333" s="9"/>
      <c r="V333" s="9"/>
      <c r="W333" s="15"/>
      <c r="X333" s="15"/>
      <c r="Y333" s="15"/>
      <c r="Z333" s="15"/>
      <c r="AA333">
        <f t="shared" si="5"/>
        <v>0</v>
      </c>
    </row>
    <row r="334" spans="1:27" x14ac:dyDescent="0.25">
      <c r="A334" s="47" t="s">
        <v>1184</v>
      </c>
      <c r="B334" s="46"/>
      <c r="G334" s="9"/>
      <c r="H334" s="9"/>
      <c r="V334" s="9"/>
      <c r="W334" s="15"/>
      <c r="X334" s="15"/>
      <c r="Y334" s="15"/>
      <c r="Z334" s="15"/>
      <c r="AA334">
        <f t="shared" si="5"/>
        <v>0</v>
      </c>
    </row>
    <row r="335" spans="1:27" x14ac:dyDescent="0.25">
      <c r="A335" s="47" t="s">
        <v>198</v>
      </c>
      <c r="B335" s="46"/>
      <c r="G335" s="9"/>
      <c r="H335" s="9"/>
      <c r="V335" s="9"/>
      <c r="W335" s="15"/>
      <c r="X335" s="15"/>
      <c r="Y335" s="15"/>
      <c r="Z335" s="15"/>
      <c r="AA335">
        <f t="shared" si="5"/>
        <v>0</v>
      </c>
    </row>
    <row r="336" spans="1:27" x14ac:dyDescent="0.25">
      <c r="A336" s="47" t="s">
        <v>689</v>
      </c>
      <c r="B336" s="46"/>
      <c r="G336" s="9"/>
      <c r="H336" s="9"/>
      <c r="V336" s="9"/>
      <c r="W336" s="15"/>
      <c r="X336" s="15"/>
      <c r="Y336" s="15"/>
      <c r="Z336" s="15"/>
      <c r="AA336">
        <f t="shared" si="5"/>
        <v>0</v>
      </c>
    </row>
    <row r="337" spans="1:28" x14ac:dyDescent="0.25">
      <c r="A337" s="47" t="s">
        <v>199</v>
      </c>
      <c r="B337" s="46"/>
      <c r="C337" s="15">
        <v>21</v>
      </c>
      <c r="G337" s="9" t="s">
        <v>1248</v>
      </c>
      <c r="H337" s="9"/>
      <c r="I337" s="15" t="s">
        <v>1257</v>
      </c>
      <c r="O337" s="15">
        <v>21</v>
      </c>
      <c r="V337" s="9">
        <v>17</v>
      </c>
      <c r="W337" s="15"/>
      <c r="X337" s="15"/>
      <c r="Y337" s="15"/>
      <c r="Z337" s="15"/>
      <c r="AA337">
        <f t="shared" si="5"/>
        <v>5</v>
      </c>
    </row>
    <row r="338" spans="1:28" x14ac:dyDescent="0.25">
      <c r="A338" s="47" t="s">
        <v>721</v>
      </c>
      <c r="B338" s="46"/>
      <c r="G338" s="9"/>
      <c r="H338" s="9"/>
      <c r="V338" s="9"/>
      <c r="W338" s="15"/>
      <c r="X338" s="15"/>
      <c r="Y338" s="15"/>
      <c r="Z338" s="15"/>
      <c r="AA338">
        <f t="shared" si="5"/>
        <v>0</v>
      </c>
    </row>
    <row r="339" spans="1:28" x14ac:dyDescent="0.25">
      <c r="A339" s="47" t="s">
        <v>720</v>
      </c>
      <c r="B339" s="46"/>
      <c r="G339" s="9"/>
      <c r="H339" s="9"/>
      <c r="V339" s="9"/>
      <c r="W339" s="15"/>
      <c r="X339" s="15"/>
      <c r="Y339" s="15"/>
      <c r="Z339" s="15"/>
      <c r="AA339">
        <f t="shared" si="5"/>
        <v>0</v>
      </c>
    </row>
    <row r="340" spans="1:28" x14ac:dyDescent="0.25">
      <c r="A340" s="47" t="s">
        <v>200</v>
      </c>
      <c r="B340" s="46"/>
      <c r="G340" s="9"/>
      <c r="H340" s="9"/>
      <c r="V340" s="9"/>
      <c r="W340" s="15"/>
      <c r="X340" s="15"/>
      <c r="Y340" s="15"/>
      <c r="Z340" s="15"/>
      <c r="AA340">
        <f t="shared" si="5"/>
        <v>0</v>
      </c>
    </row>
    <row r="341" spans="1:28" x14ac:dyDescent="0.25">
      <c r="A341" s="47" t="s">
        <v>1197</v>
      </c>
      <c r="C341" s="15">
        <f>COUNTA(C2:C340)</f>
        <v>20</v>
      </c>
      <c r="D341" s="15">
        <f t="shared" ref="D341:Z341" si="6">COUNTA(D2:D340)</f>
        <v>19</v>
      </c>
      <c r="E341" s="15">
        <f t="shared" si="6"/>
        <v>17</v>
      </c>
      <c r="F341" s="15">
        <f t="shared" si="6"/>
        <v>19</v>
      </c>
      <c r="G341" s="15">
        <f t="shared" si="6"/>
        <v>12</v>
      </c>
      <c r="H341" s="15">
        <f t="shared" si="6"/>
        <v>6</v>
      </c>
      <c r="I341" s="15">
        <f t="shared" si="6"/>
        <v>34</v>
      </c>
      <c r="J341" s="15">
        <f t="shared" si="6"/>
        <v>15</v>
      </c>
      <c r="K341" s="15">
        <f t="shared" si="6"/>
        <v>17</v>
      </c>
      <c r="L341" s="15">
        <f t="shared" si="6"/>
        <v>17</v>
      </c>
      <c r="M341" s="15">
        <f t="shared" si="6"/>
        <v>17</v>
      </c>
      <c r="N341" s="15">
        <f t="shared" si="6"/>
        <v>18</v>
      </c>
      <c r="O341" s="15">
        <f t="shared" si="6"/>
        <v>10</v>
      </c>
      <c r="P341" s="15">
        <f t="shared" si="6"/>
        <v>6</v>
      </c>
      <c r="Q341" s="15">
        <f t="shared" si="6"/>
        <v>18</v>
      </c>
      <c r="R341" s="15">
        <f t="shared" si="6"/>
        <v>17</v>
      </c>
      <c r="S341" s="15">
        <f t="shared" si="6"/>
        <v>17</v>
      </c>
      <c r="T341" s="15">
        <f t="shared" si="6"/>
        <v>14</v>
      </c>
      <c r="U341" s="15">
        <f t="shared" si="6"/>
        <v>17</v>
      </c>
      <c r="V341" s="15">
        <f t="shared" si="6"/>
        <v>8</v>
      </c>
      <c r="W341" s="15">
        <f t="shared" si="6"/>
        <v>17</v>
      </c>
      <c r="X341" s="15">
        <f t="shared" si="6"/>
        <v>16</v>
      </c>
      <c r="Y341" s="15">
        <f t="shared" si="6"/>
        <v>17</v>
      </c>
      <c r="Z341" s="15">
        <f t="shared" si="6"/>
        <v>18</v>
      </c>
      <c r="AA341" s="15">
        <f>SUM(C341:Z341)</f>
        <v>386</v>
      </c>
    </row>
    <row r="342" spans="1:28" x14ac:dyDescent="0.25">
      <c r="A342" s="46"/>
      <c r="B342" s="46"/>
      <c r="G342" s="9"/>
      <c r="H342" s="9"/>
      <c r="V342" s="9"/>
      <c r="W342" s="15"/>
      <c r="X342" s="15"/>
      <c r="Y342" s="15"/>
      <c r="Z342" s="15"/>
      <c r="AA342" s="15">
        <f>COUNTIF(AA2:AA340, "&gt; 0")</f>
        <v>54</v>
      </c>
      <c r="AB342" s="9" t="s">
        <v>1341</v>
      </c>
    </row>
    <row r="343" spans="1:28" x14ac:dyDescent="0.25">
      <c r="A343" s="46"/>
      <c r="B343" s="46"/>
      <c r="G343" s="9"/>
      <c r="H343" s="9"/>
      <c r="V343" s="9"/>
      <c r="W343" s="15"/>
      <c r="X343" s="15"/>
      <c r="Y343" s="15"/>
      <c r="Z343" s="15"/>
    </row>
  </sheetData>
  <sortState xmlns:xlrd2="http://schemas.microsoft.com/office/spreadsheetml/2017/richdata2" ref="A2:Z340">
    <sortCondition ref="A2:A340"/>
  </sortState>
  <conditionalFormatting sqref="C2:C340 Z64 F2:W340">
    <cfRule type="cellIs" dxfId="8" priority="15" operator="greaterThan">
      <formula>0</formula>
    </cfRule>
  </conditionalFormatting>
  <conditionalFormatting sqref="X2:X340">
    <cfRule type="cellIs" dxfId="7" priority="7" operator="greaterThan">
      <formula>0</formula>
    </cfRule>
  </conditionalFormatting>
  <conditionalFormatting sqref="Y2:Y340">
    <cfRule type="cellIs" dxfId="6" priority="6" operator="greaterThan">
      <formula>0</formula>
    </cfRule>
  </conditionalFormatting>
  <conditionalFormatting sqref="Z2:Z340">
    <cfRule type="cellIs" dxfId="5" priority="5" operator="greaterThan">
      <formula>0</formula>
    </cfRule>
  </conditionalFormatting>
  <conditionalFormatting sqref="D2:D340">
    <cfRule type="cellIs" dxfId="4" priority="3" operator="greaterThan">
      <formula>0</formula>
    </cfRule>
  </conditionalFormatting>
  <conditionalFormatting sqref="E2:E340">
    <cfRule type="cellIs" dxfId="3" priority="2" operator="greaterThan">
      <formula>0</formula>
    </cfRule>
  </conditionalFormatting>
  <conditionalFormatting sqref="E342:E343">
    <cfRule type="cellIs" dxfId="2" priority="1"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EA9C-F573-4F7D-A35E-1C3BE0503EC7}">
  <dimension ref="A1:C35"/>
  <sheetViews>
    <sheetView workbookViewId="0">
      <selection activeCell="C36" sqref="C36"/>
    </sheetView>
  </sheetViews>
  <sheetFormatPr defaultRowHeight="15" x14ac:dyDescent="0.25"/>
  <cols>
    <col min="2" max="2" width="59.28515625" bestFit="1" customWidth="1"/>
    <col min="3" max="3" width="50.7109375" customWidth="1"/>
  </cols>
  <sheetData>
    <row r="1" spans="1:3" x14ac:dyDescent="0.25">
      <c r="A1" s="1" t="s">
        <v>202</v>
      </c>
      <c r="B1" s="1" t="s">
        <v>203</v>
      </c>
      <c r="C1" s="1" t="s">
        <v>204</v>
      </c>
    </row>
    <row r="2" spans="1:3" x14ac:dyDescent="0.25">
      <c r="A2">
        <v>1</v>
      </c>
      <c r="B2" t="s">
        <v>205</v>
      </c>
      <c r="C2" t="s">
        <v>206</v>
      </c>
    </row>
    <row r="3" spans="1:3" x14ac:dyDescent="0.25">
      <c r="A3">
        <v>2</v>
      </c>
      <c r="B3" t="s">
        <v>207</v>
      </c>
      <c r="C3" t="s">
        <v>208</v>
      </c>
    </row>
    <row r="4" spans="1:3" x14ac:dyDescent="0.25">
      <c r="A4">
        <v>3</v>
      </c>
      <c r="B4" t="s">
        <v>209</v>
      </c>
      <c r="C4" t="s">
        <v>210</v>
      </c>
    </row>
    <row r="5" spans="1:3" x14ac:dyDescent="0.25">
      <c r="A5">
        <v>4</v>
      </c>
      <c r="B5" t="s">
        <v>260</v>
      </c>
      <c r="C5" t="s">
        <v>261</v>
      </c>
    </row>
    <row r="6" spans="1:3" x14ac:dyDescent="0.25">
      <c r="A6">
        <v>5</v>
      </c>
      <c r="B6" t="s">
        <v>262</v>
      </c>
      <c r="C6" t="s">
        <v>263</v>
      </c>
    </row>
    <row r="7" spans="1:3" x14ac:dyDescent="0.25">
      <c r="A7">
        <v>6</v>
      </c>
      <c r="B7" t="s">
        <v>264</v>
      </c>
      <c r="C7" t="s">
        <v>265</v>
      </c>
    </row>
    <row r="8" spans="1:3" x14ac:dyDescent="0.25">
      <c r="A8">
        <v>7</v>
      </c>
      <c r="B8" t="s">
        <v>266</v>
      </c>
      <c r="C8" t="s">
        <v>267</v>
      </c>
    </row>
    <row r="9" spans="1:3" x14ac:dyDescent="0.25">
      <c r="A9">
        <v>8</v>
      </c>
      <c r="B9" t="s">
        <v>268</v>
      </c>
      <c r="C9" t="s">
        <v>269</v>
      </c>
    </row>
    <row r="10" spans="1:3" x14ac:dyDescent="0.25">
      <c r="A10">
        <v>9</v>
      </c>
      <c r="B10" t="s">
        <v>270</v>
      </c>
      <c r="C10" t="s">
        <v>271</v>
      </c>
    </row>
    <row r="11" spans="1:3" x14ac:dyDescent="0.25">
      <c r="A11">
        <v>10</v>
      </c>
      <c r="B11" t="s">
        <v>272</v>
      </c>
      <c r="C11" t="s">
        <v>273</v>
      </c>
    </row>
    <row r="12" spans="1:3" x14ac:dyDescent="0.25">
      <c r="A12">
        <v>11</v>
      </c>
      <c r="B12" t="s">
        <v>274</v>
      </c>
      <c r="C12" t="s">
        <v>275</v>
      </c>
    </row>
    <row r="13" spans="1:3" x14ac:dyDescent="0.25">
      <c r="A13">
        <v>12</v>
      </c>
      <c r="B13" t="s">
        <v>293</v>
      </c>
      <c r="C13" t="s">
        <v>294</v>
      </c>
    </row>
    <row r="14" spans="1:3" x14ac:dyDescent="0.25">
      <c r="A14">
        <v>13</v>
      </c>
      <c r="B14" t="s">
        <v>295</v>
      </c>
      <c r="C14" t="s">
        <v>296</v>
      </c>
    </row>
    <row r="15" spans="1:3" x14ac:dyDescent="0.25">
      <c r="A15">
        <v>14</v>
      </c>
      <c r="B15" t="s">
        <v>297</v>
      </c>
      <c r="C15" t="s">
        <v>298</v>
      </c>
    </row>
    <row r="16" spans="1:3" x14ac:dyDescent="0.25">
      <c r="A16">
        <v>15</v>
      </c>
      <c r="B16" t="s">
        <v>300</v>
      </c>
      <c r="C16" t="s">
        <v>299</v>
      </c>
    </row>
    <row r="17" spans="1:3" s="2" customFormat="1" x14ac:dyDescent="0.25">
      <c r="A17" s="2">
        <v>16</v>
      </c>
      <c r="B17" s="2" t="s">
        <v>1290</v>
      </c>
      <c r="C17" s="2" t="s">
        <v>1289</v>
      </c>
    </row>
    <row r="18" spans="1:3" x14ac:dyDescent="0.25">
      <c r="A18">
        <v>17</v>
      </c>
      <c r="B18" t="s">
        <v>1178</v>
      </c>
      <c r="C18" t="s">
        <v>1176</v>
      </c>
    </row>
    <row r="19" spans="1:3" x14ac:dyDescent="0.25">
      <c r="A19">
        <v>18</v>
      </c>
      <c r="B19" t="s">
        <v>1177</v>
      </c>
      <c r="C19" t="s">
        <v>1179</v>
      </c>
    </row>
    <row r="20" spans="1:3" x14ac:dyDescent="0.25">
      <c r="A20">
        <v>19</v>
      </c>
      <c r="B20" t="s">
        <v>1195</v>
      </c>
      <c r="C20" t="s">
        <v>1196</v>
      </c>
    </row>
    <row r="21" spans="1:3" x14ac:dyDescent="0.25">
      <c r="A21">
        <v>20</v>
      </c>
      <c r="B21" t="s">
        <v>1237</v>
      </c>
      <c r="C21" t="s">
        <v>1238</v>
      </c>
    </row>
    <row r="22" spans="1:3" x14ac:dyDescent="0.25">
      <c r="A22">
        <v>21</v>
      </c>
      <c r="B22" t="s">
        <v>1240</v>
      </c>
      <c r="C22" t="s">
        <v>1239</v>
      </c>
    </row>
    <row r="23" spans="1:3" x14ac:dyDescent="0.25">
      <c r="A23">
        <v>22</v>
      </c>
      <c r="B23" t="s">
        <v>1243</v>
      </c>
      <c r="C23" t="s">
        <v>1242</v>
      </c>
    </row>
    <row r="24" spans="1:3" x14ac:dyDescent="0.25">
      <c r="A24">
        <v>23</v>
      </c>
      <c r="B24" t="s">
        <v>1245</v>
      </c>
      <c r="C24" t="s">
        <v>1244</v>
      </c>
    </row>
    <row r="25" spans="1:3" x14ac:dyDescent="0.25">
      <c r="A25">
        <v>24</v>
      </c>
      <c r="B25" t="s">
        <v>1249</v>
      </c>
      <c r="C25" t="s">
        <v>1250</v>
      </c>
    </row>
    <row r="26" spans="1:3" x14ac:dyDescent="0.25">
      <c r="A26">
        <v>25</v>
      </c>
      <c r="B26" t="s">
        <v>1252</v>
      </c>
      <c r="C26" t="s">
        <v>1251</v>
      </c>
    </row>
    <row r="27" spans="1:3" x14ac:dyDescent="0.25">
      <c r="A27">
        <v>26</v>
      </c>
      <c r="B27" t="s">
        <v>1253</v>
      </c>
      <c r="C27" t="s">
        <v>1254</v>
      </c>
    </row>
    <row r="28" spans="1:3" x14ac:dyDescent="0.25">
      <c r="A28">
        <v>27</v>
      </c>
      <c r="B28" t="s">
        <v>1259</v>
      </c>
      <c r="C28" t="s">
        <v>1258</v>
      </c>
    </row>
    <row r="29" spans="1:3" x14ac:dyDescent="0.25">
      <c r="A29">
        <v>28</v>
      </c>
      <c r="B29" t="s">
        <v>1274</v>
      </c>
      <c r="C29" t="s">
        <v>1273</v>
      </c>
    </row>
    <row r="30" spans="1:3" x14ac:dyDescent="0.25">
      <c r="A30">
        <v>29</v>
      </c>
      <c r="B30" t="s">
        <v>1276</v>
      </c>
      <c r="C30" t="s">
        <v>1275</v>
      </c>
    </row>
    <row r="31" spans="1:3" x14ac:dyDescent="0.25">
      <c r="A31">
        <v>30</v>
      </c>
      <c r="B31" t="s">
        <v>1279</v>
      </c>
      <c r="C31" t="s">
        <v>1277</v>
      </c>
    </row>
    <row r="32" spans="1:3" x14ac:dyDescent="0.25">
      <c r="A32">
        <v>31</v>
      </c>
      <c r="B32" t="s">
        <v>1280</v>
      </c>
      <c r="C32" t="s">
        <v>1281</v>
      </c>
    </row>
    <row r="33" spans="1:3" x14ac:dyDescent="0.25">
      <c r="A33">
        <v>32</v>
      </c>
      <c r="B33" t="s">
        <v>1283</v>
      </c>
      <c r="C33" t="s">
        <v>1282</v>
      </c>
    </row>
    <row r="34" spans="1:3" x14ac:dyDescent="0.25">
      <c r="A34">
        <v>33</v>
      </c>
      <c r="B34" t="s">
        <v>1292</v>
      </c>
      <c r="C34" t="s">
        <v>1291</v>
      </c>
    </row>
    <row r="35" spans="1:3" x14ac:dyDescent="0.25">
      <c r="A35">
        <v>34</v>
      </c>
      <c r="B35" t="s">
        <v>1294</v>
      </c>
      <c r="C35" t="s">
        <v>1293</v>
      </c>
    </row>
  </sheetData>
  <conditionalFormatting sqref="B1:B1048576">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F72E8-90CE-4871-93A0-9A2A2A1CD256}">
  <dimension ref="A1:D25"/>
  <sheetViews>
    <sheetView zoomScale="145" zoomScaleNormal="145" workbookViewId="0">
      <selection activeCell="E23" sqref="E23"/>
    </sheetView>
  </sheetViews>
  <sheetFormatPr defaultRowHeight="15" x14ac:dyDescent="0.25"/>
  <cols>
    <col min="1" max="1" width="28.7109375" style="17" bestFit="1" customWidth="1"/>
    <col min="2" max="2" width="60.85546875" style="6" customWidth="1"/>
    <col min="3" max="3" width="8.28515625" style="21" bestFit="1" customWidth="1"/>
    <col min="4" max="4" width="8" style="5" bestFit="1" customWidth="1"/>
    <col min="5" max="5" width="47.140625" style="5" customWidth="1"/>
    <col min="6" max="16384" width="9.140625" style="5"/>
  </cols>
  <sheetData>
    <row r="1" spans="1:4" x14ac:dyDescent="0.25">
      <c r="A1" s="20" t="s">
        <v>211</v>
      </c>
      <c r="B1" s="4" t="s">
        <v>290</v>
      </c>
      <c r="C1" s="20" t="s">
        <v>723</v>
      </c>
      <c r="D1" s="3" t="s">
        <v>722</v>
      </c>
    </row>
    <row r="2" spans="1:4" ht="45" x14ac:dyDescent="0.25">
      <c r="A2" s="16" t="s">
        <v>882</v>
      </c>
      <c r="B2" s="6" t="s">
        <v>1158</v>
      </c>
      <c r="C2" s="17">
        <v>15667</v>
      </c>
      <c r="D2" s="17" t="s">
        <v>960</v>
      </c>
    </row>
    <row r="3" spans="1:4" ht="75" x14ac:dyDescent="0.25">
      <c r="A3" s="17" t="s">
        <v>286</v>
      </c>
      <c r="B3" s="6" t="s">
        <v>292</v>
      </c>
      <c r="C3" s="14">
        <v>29073</v>
      </c>
      <c r="D3" s="5" t="s">
        <v>612</v>
      </c>
    </row>
    <row r="4" spans="1:4" x14ac:dyDescent="0.25">
      <c r="A4" s="17" t="s">
        <v>615</v>
      </c>
      <c r="B4" s="6" t="s">
        <v>1159</v>
      </c>
      <c r="C4" s="17">
        <v>15600</v>
      </c>
      <c r="D4" s="17" t="s">
        <v>616</v>
      </c>
    </row>
    <row r="5" spans="1:4" ht="30" x14ac:dyDescent="0.25">
      <c r="A5" s="17" t="s">
        <v>285</v>
      </c>
      <c r="B5" s="6" t="s">
        <v>291</v>
      </c>
      <c r="C5" s="14">
        <v>30769</v>
      </c>
      <c r="D5" s="5" t="s">
        <v>611</v>
      </c>
    </row>
    <row r="6" spans="1:4" ht="30" x14ac:dyDescent="0.25">
      <c r="A6" s="18" t="s">
        <v>1156</v>
      </c>
      <c r="B6" s="6" t="s">
        <v>1160</v>
      </c>
      <c r="C6" s="22">
        <v>74023</v>
      </c>
      <c r="D6" s="5" t="s">
        <v>1172</v>
      </c>
    </row>
    <row r="7" spans="1:4" ht="30" x14ac:dyDescent="0.25">
      <c r="A7" s="17" t="s">
        <v>1173</v>
      </c>
      <c r="B7" s="6" t="s">
        <v>1161</v>
      </c>
      <c r="C7" s="21">
        <v>4628</v>
      </c>
      <c r="D7" s="5" t="s">
        <v>1174</v>
      </c>
    </row>
    <row r="8" spans="1:4" ht="30" x14ac:dyDescent="0.25">
      <c r="A8" s="16" t="s">
        <v>0</v>
      </c>
      <c r="B8" s="6" t="s">
        <v>288</v>
      </c>
      <c r="C8" s="22">
        <v>4629</v>
      </c>
      <c r="D8" s="5" t="s">
        <v>607</v>
      </c>
    </row>
    <row r="9" spans="1:4" ht="75" x14ac:dyDescent="0.25">
      <c r="A9" s="16" t="s">
        <v>283</v>
      </c>
      <c r="B9" s="6" t="s">
        <v>1157</v>
      </c>
      <c r="C9" s="14">
        <v>18243</v>
      </c>
      <c r="D9" s="5" t="s">
        <v>613</v>
      </c>
    </row>
    <row r="10" spans="1:4" ht="30" x14ac:dyDescent="0.25">
      <c r="A10" s="17" t="s">
        <v>733</v>
      </c>
      <c r="B10" s="6" t="s">
        <v>1162</v>
      </c>
      <c r="C10" s="17">
        <v>16000</v>
      </c>
      <c r="D10" s="17" t="s">
        <v>913</v>
      </c>
    </row>
    <row r="11" spans="1:4" x14ac:dyDescent="0.25">
      <c r="A11" s="17" t="s">
        <v>787</v>
      </c>
      <c r="B11" s="5" t="s">
        <v>1163</v>
      </c>
      <c r="C11" s="17">
        <v>18012</v>
      </c>
      <c r="D11" s="17" t="s">
        <v>851</v>
      </c>
    </row>
    <row r="12" spans="1:4" x14ac:dyDescent="0.25">
      <c r="A12" s="16" t="s">
        <v>782</v>
      </c>
      <c r="B12" s="5" t="s">
        <v>1164</v>
      </c>
      <c r="C12" s="17">
        <v>16865</v>
      </c>
      <c r="D12" s="17" t="s">
        <v>1089</v>
      </c>
    </row>
    <row r="13" spans="1:4" ht="45" x14ac:dyDescent="0.25">
      <c r="A13" s="17" t="s">
        <v>1155</v>
      </c>
      <c r="B13" s="6" t="s">
        <v>1165</v>
      </c>
      <c r="C13" s="17">
        <v>17754</v>
      </c>
      <c r="D13" s="17" t="s">
        <v>1093</v>
      </c>
    </row>
    <row r="14" spans="1:4" x14ac:dyDescent="0.25">
      <c r="A14" s="17" t="s">
        <v>1241</v>
      </c>
      <c r="B14" s="6" t="s">
        <v>1339</v>
      </c>
      <c r="C14" s="21">
        <v>11094</v>
      </c>
      <c r="D14" s="5" t="s">
        <v>1340</v>
      </c>
    </row>
    <row r="15" spans="1:4" ht="30" x14ac:dyDescent="0.25">
      <c r="A15" s="17" t="s">
        <v>756</v>
      </c>
      <c r="B15" s="6" t="s">
        <v>1166</v>
      </c>
      <c r="C15" s="17">
        <v>31669</v>
      </c>
      <c r="D15" s="17" t="s">
        <v>1010</v>
      </c>
    </row>
    <row r="16" spans="1:4" x14ac:dyDescent="0.25">
      <c r="A16" s="17" t="s">
        <v>726</v>
      </c>
      <c r="B16" s="5" t="s">
        <v>1163</v>
      </c>
      <c r="C16" s="17">
        <v>18300</v>
      </c>
      <c r="D16" s="17" t="s">
        <v>854</v>
      </c>
    </row>
    <row r="17" spans="1:4" ht="30" x14ac:dyDescent="0.25">
      <c r="A17" s="17" t="s">
        <v>730</v>
      </c>
      <c r="B17" s="6" t="s">
        <v>1180</v>
      </c>
      <c r="C17" s="17">
        <v>16899</v>
      </c>
      <c r="D17" s="17" t="s">
        <v>885</v>
      </c>
    </row>
    <row r="18" spans="1:4" x14ac:dyDescent="0.25">
      <c r="A18" s="17" t="s">
        <v>747</v>
      </c>
      <c r="B18" s="6" t="s">
        <v>1167</v>
      </c>
      <c r="C18" s="17">
        <v>15940</v>
      </c>
      <c r="D18" s="17" t="s">
        <v>976</v>
      </c>
    </row>
    <row r="19" spans="1:4" ht="45" x14ac:dyDescent="0.25">
      <c r="A19" s="16" t="s">
        <v>735</v>
      </c>
      <c r="B19" s="6" t="s">
        <v>1186</v>
      </c>
      <c r="C19" s="17">
        <v>15792</v>
      </c>
      <c r="D19" s="17" t="s">
        <v>920</v>
      </c>
    </row>
    <row r="20" spans="1:4" x14ac:dyDescent="0.25">
      <c r="A20" s="17" t="s">
        <v>769</v>
      </c>
      <c r="B20" s="6" t="s">
        <v>1168</v>
      </c>
      <c r="C20" s="17">
        <v>16204</v>
      </c>
      <c r="D20" s="17" t="s">
        <v>1023</v>
      </c>
    </row>
    <row r="21" spans="1:4" x14ac:dyDescent="0.25">
      <c r="A21" s="17" t="s">
        <v>1154</v>
      </c>
      <c r="B21" s="6" t="s">
        <v>1169</v>
      </c>
      <c r="C21" s="21">
        <v>17401</v>
      </c>
      <c r="D21" s="5" t="s">
        <v>1175</v>
      </c>
    </row>
    <row r="22" spans="1:4" ht="30" x14ac:dyDescent="0.25">
      <c r="A22" s="17" t="s">
        <v>276</v>
      </c>
      <c r="B22" s="6" t="s">
        <v>289</v>
      </c>
      <c r="C22" s="14">
        <v>16164</v>
      </c>
      <c r="D22" s="5" t="s">
        <v>608</v>
      </c>
    </row>
    <row r="23" spans="1:4" ht="30" x14ac:dyDescent="0.25">
      <c r="A23" s="17" t="s">
        <v>771</v>
      </c>
      <c r="B23" s="6" t="s">
        <v>1170</v>
      </c>
      <c r="C23" s="17">
        <v>16914</v>
      </c>
      <c r="D23" s="17" t="s">
        <v>1053</v>
      </c>
    </row>
    <row r="24" spans="1:4" x14ac:dyDescent="0.25">
      <c r="A24" s="17" t="s">
        <v>277</v>
      </c>
      <c r="B24" s="6" t="s">
        <v>303</v>
      </c>
      <c r="C24" s="14">
        <v>16119</v>
      </c>
      <c r="D24" s="5" t="s">
        <v>609</v>
      </c>
    </row>
    <row r="25" spans="1:4" ht="30" x14ac:dyDescent="0.25">
      <c r="A25" s="17" t="s">
        <v>728</v>
      </c>
      <c r="B25" s="6" t="s">
        <v>1171</v>
      </c>
      <c r="C25" s="17">
        <v>17151</v>
      </c>
      <c r="D25" s="17" t="s">
        <v>865</v>
      </c>
    </row>
  </sheetData>
  <sortState xmlns:xlrd2="http://schemas.microsoft.com/office/spreadsheetml/2017/richdata2" ref="A2:D25">
    <sortCondition ref="A2:A25"/>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DC7C-A267-4646-AF13-E105E9D9DEB2}">
  <dimension ref="A1:M44"/>
  <sheetViews>
    <sheetView zoomScale="85" zoomScaleNormal="85" workbookViewId="0">
      <pane ySplit="1" topLeftCell="A2" activePane="bottomLeft" state="frozen"/>
      <selection pane="bottomLeft" activeCell="I51" sqref="I51"/>
    </sheetView>
  </sheetViews>
  <sheetFormatPr defaultRowHeight="15" x14ac:dyDescent="0.25"/>
  <cols>
    <col min="1" max="1" width="8.85546875" style="5" bestFit="1" customWidth="1"/>
    <col min="2" max="2" width="48.28515625" style="17" bestFit="1" customWidth="1"/>
    <col min="3" max="3" width="20" style="5" bestFit="1" customWidth="1"/>
    <col min="4" max="4" width="18.140625" style="5" bestFit="1" customWidth="1"/>
    <col min="5" max="5" width="24.7109375" style="5" bestFit="1" customWidth="1"/>
    <col min="6" max="6" width="17.5703125" style="5" bestFit="1" customWidth="1"/>
    <col min="7" max="7" width="13" style="6" bestFit="1" customWidth="1"/>
    <col min="8" max="8" width="84.5703125" style="5" bestFit="1" customWidth="1"/>
    <col min="9" max="9" width="67.42578125" style="6" bestFit="1" customWidth="1"/>
    <col min="10" max="10" width="43.140625" style="6" bestFit="1" customWidth="1"/>
    <col min="11" max="11" width="50.140625" style="6" bestFit="1" customWidth="1"/>
    <col min="12" max="12" width="47" bestFit="1" customWidth="1"/>
    <col min="13" max="13" width="18.42578125" style="8" bestFit="1" customWidth="1"/>
    <col min="14" max="16384" width="9.140625" style="5"/>
  </cols>
  <sheetData>
    <row r="1" spans="1:13" s="7" customFormat="1" x14ac:dyDescent="0.25">
      <c r="A1" s="7" t="s">
        <v>304</v>
      </c>
      <c r="B1" s="43" t="s">
        <v>453</v>
      </c>
      <c r="C1" s="7" t="s">
        <v>1349</v>
      </c>
      <c r="D1" s="7" t="s">
        <v>1348</v>
      </c>
      <c r="E1" s="7" t="s">
        <v>1350</v>
      </c>
      <c r="F1" s="7" t="s">
        <v>1351</v>
      </c>
      <c r="G1" s="10" t="s">
        <v>459</v>
      </c>
      <c r="H1" s="7" t="s">
        <v>457</v>
      </c>
      <c r="I1" s="10" t="s">
        <v>389</v>
      </c>
      <c r="J1" s="10" t="s">
        <v>460</v>
      </c>
      <c r="K1" s="10" t="s">
        <v>461</v>
      </c>
      <c r="L1" s="10" t="s">
        <v>1394</v>
      </c>
      <c r="M1" s="66" t="s">
        <v>1395</v>
      </c>
    </row>
    <row r="2" spans="1:13" customFormat="1" x14ac:dyDescent="0.25">
      <c r="A2">
        <v>261</v>
      </c>
      <c r="B2" t="s">
        <v>410</v>
      </c>
      <c r="C2" t="s">
        <v>1130</v>
      </c>
      <c r="D2" t="s">
        <v>305</v>
      </c>
      <c r="E2" t="s">
        <v>1352</v>
      </c>
      <c r="F2" t="s">
        <v>1295</v>
      </c>
      <c r="G2" t="s">
        <v>470</v>
      </c>
      <c r="H2" t="s">
        <v>306</v>
      </c>
      <c r="I2" t="s">
        <v>308</v>
      </c>
      <c r="J2" t="s">
        <v>463</v>
      </c>
      <c r="K2" t="s">
        <v>462</v>
      </c>
      <c r="L2" t="s">
        <v>579</v>
      </c>
      <c r="M2" s="59" t="s">
        <v>579</v>
      </c>
    </row>
    <row r="3" spans="1:13" customFormat="1" x14ac:dyDescent="0.25">
      <c r="A3">
        <f t="shared" ref="A3:A44" si="0">A2+1</f>
        <v>262</v>
      </c>
      <c r="B3" t="s">
        <v>426</v>
      </c>
      <c r="C3" t="s">
        <v>1129</v>
      </c>
      <c r="D3" t="s">
        <v>346</v>
      </c>
      <c r="E3" t="s">
        <v>1353</v>
      </c>
      <c r="F3" t="s">
        <v>1310</v>
      </c>
      <c r="G3" t="s">
        <v>503</v>
      </c>
      <c r="H3" t="s">
        <v>348</v>
      </c>
      <c r="I3" t="s">
        <v>349</v>
      </c>
      <c r="J3" t="s">
        <v>505</v>
      </c>
      <c r="K3" t="s">
        <v>504</v>
      </c>
      <c r="L3" t="s">
        <v>603</v>
      </c>
      <c r="M3" s="59" t="s">
        <v>1136</v>
      </c>
    </row>
    <row r="4" spans="1:13" customFormat="1" x14ac:dyDescent="0.25">
      <c r="A4">
        <f t="shared" si="0"/>
        <v>263</v>
      </c>
      <c r="B4" t="s">
        <v>421</v>
      </c>
      <c r="C4" t="s">
        <v>455</v>
      </c>
      <c r="D4" t="s">
        <v>335</v>
      </c>
      <c r="E4" t="s">
        <v>1354</v>
      </c>
      <c r="F4" t="s">
        <v>1305</v>
      </c>
      <c r="G4" t="s">
        <v>492</v>
      </c>
      <c r="H4" t="s">
        <v>336</v>
      </c>
      <c r="I4" t="s">
        <v>458</v>
      </c>
      <c r="J4" t="s">
        <v>491</v>
      </c>
      <c r="K4" t="s">
        <v>490</v>
      </c>
      <c r="L4" t="s">
        <v>455</v>
      </c>
      <c r="M4" s="59" t="s">
        <v>455</v>
      </c>
    </row>
    <row r="5" spans="1:13" customFormat="1" x14ac:dyDescent="0.25">
      <c r="A5">
        <f t="shared" si="0"/>
        <v>264</v>
      </c>
      <c r="B5" t="s">
        <v>428</v>
      </c>
      <c r="C5" t="s">
        <v>455</v>
      </c>
      <c r="D5" t="s">
        <v>353</v>
      </c>
      <c r="E5" t="s">
        <v>1355</v>
      </c>
      <c r="F5" t="s">
        <v>1312</v>
      </c>
      <c r="G5" t="s">
        <v>509</v>
      </c>
      <c r="H5" t="s">
        <v>408</v>
      </c>
      <c r="I5" t="s">
        <v>409</v>
      </c>
      <c r="J5" t="s">
        <v>511</v>
      </c>
      <c r="K5" t="s">
        <v>510</v>
      </c>
      <c r="L5" t="s">
        <v>455</v>
      </c>
      <c r="M5" s="59" t="s">
        <v>455</v>
      </c>
    </row>
    <row r="6" spans="1:13" customFormat="1" x14ac:dyDescent="0.25">
      <c r="A6">
        <f t="shared" si="0"/>
        <v>265</v>
      </c>
      <c r="B6" t="s">
        <v>411</v>
      </c>
      <c r="C6" t="s">
        <v>1131</v>
      </c>
      <c r="D6" t="s">
        <v>307</v>
      </c>
      <c r="E6" t="s">
        <v>1356</v>
      </c>
      <c r="F6" t="s">
        <v>1296</v>
      </c>
      <c r="G6" t="s">
        <v>471</v>
      </c>
      <c r="H6" t="s">
        <v>1134</v>
      </c>
      <c r="I6" t="s">
        <v>311</v>
      </c>
      <c r="K6" t="s">
        <v>464</v>
      </c>
      <c r="L6" t="s">
        <v>602</v>
      </c>
      <c r="M6" s="59" t="s">
        <v>574</v>
      </c>
    </row>
    <row r="7" spans="1:13" customFormat="1" x14ac:dyDescent="0.25">
      <c r="A7">
        <f t="shared" si="0"/>
        <v>266</v>
      </c>
      <c r="B7" t="s">
        <v>440</v>
      </c>
      <c r="C7" t="s">
        <v>1132</v>
      </c>
      <c r="D7" t="s">
        <v>317</v>
      </c>
      <c r="E7" t="s">
        <v>1357</v>
      </c>
      <c r="F7" t="s">
        <v>1323</v>
      </c>
      <c r="G7" t="s">
        <v>537</v>
      </c>
      <c r="H7" t="s">
        <v>382</v>
      </c>
      <c r="J7" t="s">
        <v>538</v>
      </c>
      <c r="K7" t="s">
        <v>539</v>
      </c>
      <c r="L7" t="s">
        <v>278</v>
      </c>
      <c r="M7" s="59" t="s">
        <v>456</v>
      </c>
    </row>
    <row r="8" spans="1:13" customFormat="1" x14ac:dyDescent="0.25">
      <c r="A8">
        <f t="shared" si="0"/>
        <v>267</v>
      </c>
      <c r="B8" t="s">
        <v>441</v>
      </c>
      <c r="C8" t="s">
        <v>1132</v>
      </c>
      <c r="D8" t="s">
        <v>346</v>
      </c>
      <c r="E8" t="s">
        <v>1358</v>
      </c>
      <c r="F8" t="s">
        <v>1324</v>
      </c>
      <c r="G8" t="s">
        <v>540</v>
      </c>
      <c r="H8" t="s">
        <v>384</v>
      </c>
      <c r="J8" t="s">
        <v>542</v>
      </c>
      <c r="K8" t="s">
        <v>541</v>
      </c>
      <c r="L8" t="s">
        <v>278</v>
      </c>
      <c r="M8" s="59" t="s">
        <v>456</v>
      </c>
    </row>
    <row r="9" spans="1:13" customFormat="1" x14ac:dyDescent="0.25">
      <c r="A9">
        <f t="shared" si="0"/>
        <v>268</v>
      </c>
      <c r="B9" t="s">
        <v>442</v>
      </c>
      <c r="C9" t="s">
        <v>1132</v>
      </c>
      <c r="D9" t="s">
        <v>383</v>
      </c>
      <c r="E9" t="s">
        <v>1359</v>
      </c>
      <c r="F9" t="s">
        <v>1325</v>
      </c>
      <c r="G9" t="s">
        <v>543</v>
      </c>
      <c r="H9" t="s">
        <v>385</v>
      </c>
      <c r="I9" t="s">
        <v>386</v>
      </c>
      <c r="K9" t="s">
        <v>544</v>
      </c>
      <c r="L9" t="s">
        <v>597</v>
      </c>
      <c r="M9" s="59" t="s">
        <v>456</v>
      </c>
    </row>
    <row r="10" spans="1:13" customFormat="1" x14ac:dyDescent="0.25">
      <c r="A10">
        <f t="shared" si="0"/>
        <v>269</v>
      </c>
      <c r="B10" t="s">
        <v>443</v>
      </c>
      <c r="C10" t="s">
        <v>1132</v>
      </c>
      <c r="D10" t="s">
        <v>387</v>
      </c>
      <c r="E10" t="s">
        <v>1360</v>
      </c>
      <c r="F10" t="s">
        <v>545</v>
      </c>
      <c r="G10" t="s">
        <v>545</v>
      </c>
      <c r="H10" t="s">
        <v>388</v>
      </c>
      <c r="J10" t="s">
        <v>480</v>
      </c>
      <c r="K10" t="s">
        <v>546</v>
      </c>
      <c r="L10" t="s">
        <v>585</v>
      </c>
      <c r="M10" s="59" t="s">
        <v>456</v>
      </c>
    </row>
    <row r="11" spans="1:13" customFormat="1" x14ac:dyDescent="0.25">
      <c r="A11">
        <f t="shared" si="0"/>
        <v>270</v>
      </c>
      <c r="B11" t="s">
        <v>444</v>
      </c>
      <c r="C11" t="s">
        <v>1132</v>
      </c>
      <c r="D11" t="s">
        <v>322</v>
      </c>
      <c r="E11" t="s">
        <v>1361</v>
      </c>
      <c r="F11" t="s">
        <v>1326</v>
      </c>
      <c r="G11" t="s">
        <v>547</v>
      </c>
      <c r="H11" t="s">
        <v>390</v>
      </c>
      <c r="J11" t="s">
        <v>549</v>
      </c>
      <c r="K11" t="s">
        <v>548</v>
      </c>
      <c r="L11" t="s">
        <v>592</v>
      </c>
      <c r="M11" s="59" t="s">
        <v>456</v>
      </c>
    </row>
    <row r="12" spans="1:13" customFormat="1" x14ac:dyDescent="0.25">
      <c r="A12">
        <f t="shared" si="0"/>
        <v>271</v>
      </c>
      <c r="B12" t="s">
        <v>445</v>
      </c>
      <c r="C12" t="s">
        <v>1132</v>
      </c>
      <c r="D12" t="s">
        <v>322</v>
      </c>
      <c r="E12" t="s">
        <v>1362</v>
      </c>
      <c r="F12" t="s">
        <v>1327</v>
      </c>
      <c r="G12" t="s">
        <v>550</v>
      </c>
      <c r="H12" t="s">
        <v>391</v>
      </c>
      <c r="I12" t="s">
        <v>392</v>
      </c>
      <c r="J12" t="s">
        <v>551</v>
      </c>
      <c r="K12" t="s">
        <v>552</v>
      </c>
      <c r="L12" t="s">
        <v>601</v>
      </c>
      <c r="M12" s="59" t="s">
        <v>456</v>
      </c>
    </row>
    <row r="13" spans="1:13" customFormat="1" x14ac:dyDescent="0.25">
      <c r="A13">
        <f t="shared" si="0"/>
        <v>272</v>
      </c>
      <c r="B13" t="s">
        <v>446</v>
      </c>
      <c r="C13" t="s">
        <v>1132</v>
      </c>
      <c r="D13" t="s">
        <v>393</v>
      </c>
      <c r="E13" t="s">
        <v>1363</v>
      </c>
      <c r="F13" t="s">
        <v>1328</v>
      </c>
      <c r="G13" t="s">
        <v>553</v>
      </c>
      <c r="H13" t="s">
        <v>394</v>
      </c>
      <c r="J13" t="s">
        <v>554</v>
      </c>
      <c r="K13" t="s">
        <v>555</v>
      </c>
      <c r="L13" t="s">
        <v>593</v>
      </c>
      <c r="M13" s="59" t="s">
        <v>456</v>
      </c>
    </row>
    <row r="14" spans="1:13" customFormat="1" x14ac:dyDescent="0.25">
      <c r="A14">
        <f t="shared" si="0"/>
        <v>273</v>
      </c>
      <c r="B14" t="s">
        <v>447</v>
      </c>
      <c r="C14" t="s">
        <v>1132</v>
      </c>
      <c r="D14" t="s">
        <v>395</v>
      </c>
      <c r="E14" t="s">
        <v>1364</v>
      </c>
      <c r="F14" t="s">
        <v>1329</v>
      </c>
      <c r="G14" t="s">
        <v>556</v>
      </c>
      <c r="H14" t="s">
        <v>396</v>
      </c>
      <c r="J14" t="s">
        <v>557</v>
      </c>
      <c r="K14" t="s">
        <v>558</v>
      </c>
      <c r="L14" t="s">
        <v>595</v>
      </c>
      <c r="M14" s="59" t="s">
        <v>456</v>
      </c>
    </row>
    <row r="15" spans="1:13" customFormat="1" x14ac:dyDescent="0.25">
      <c r="A15">
        <f t="shared" si="0"/>
        <v>274</v>
      </c>
      <c r="B15" t="s">
        <v>448</v>
      </c>
      <c r="C15" t="s">
        <v>1132</v>
      </c>
      <c r="D15" t="s">
        <v>317</v>
      </c>
      <c r="E15" t="s">
        <v>1365</v>
      </c>
      <c r="F15" t="s">
        <v>1330</v>
      </c>
      <c r="G15" t="s">
        <v>559</v>
      </c>
      <c r="H15" t="s">
        <v>397</v>
      </c>
      <c r="I15" t="s">
        <v>398</v>
      </c>
      <c r="J15" t="s">
        <v>560</v>
      </c>
      <c r="K15" t="s">
        <v>561</v>
      </c>
      <c r="L15" t="s">
        <v>1133</v>
      </c>
      <c r="M15" s="59" t="s">
        <v>456</v>
      </c>
    </row>
    <row r="16" spans="1:13" customFormat="1" x14ac:dyDescent="0.25">
      <c r="A16">
        <f t="shared" si="0"/>
        <v>275</v>
      </c>
      <c r="B16" t="s">
        <v>449</v>
      </c>
      <c r="C16" t="s">
        <v>1132</v>
      </c>
      <c r="D16" t="s">
        <v>301</v>
      </c>
      <c r="E16" t="s">
        <v>1366</v>
      </c>
      <c r="F16" t="s">
        <v>1331</v>
      </c>
      <c r="G16" t="s">
        <v>562</v>
      </c>
      <c r="H16" t="s">
        <v>399</v>
      </c>
      <c r="I16" t="s">
        <v>400</v>
      </c>
      <c r="J16" t="s">
        <v>563</v>
      </c>
      <c r="K16" t="s">
        <v>564</v>
      </c>
      <c r="L16" t="s">
        <v>594</v>
      </c>
      <c r="M16" s="59" t="s">
        <v>456</v>
      </c>
    </row>
    <row r="17" spans="1:13" customFormat="1" x14ac:dyDescent="0.25">
      <c r="A17">
        <f t="shared" si="0"/>
        <v>276</v>
      </c>
      <c r="B17" t="s">
        <v>450</v>
      </c>
      <c r="C17" t="s">
        <v>1132</v>
      </c>
      <c r="D17" t="s">
        <v>360</v>
      </c>
      <c r="E17" t="s">
        <v>1367</v>
      </c>
      <c r="F17" t="s">
        <v>1332</v>
      </c>
      <c r="G17" t="s">
        <v>565</v>
      </c>
      <c r="H17" t="s">
        <v>401</v>
      </c>
      <c r="I17" t="s">
        <v>402</v>
      </c>
      <c r="J17" t="s">
        <v>566</v>
      </c>
      <c r="K17" t="s">
        <v>567</v>
      </c>
      <c r="L17" t="s">
        <v>599</v>
      </c>
      <c r="M17" s="59" t="s">
        <v>456</v>
      </c>
    </row>
    <row r="18" spans="1:13" customFormat="1" x14ac:dyDescent="0.25">
      <c r="A18">
        <f t="shared" si="0"/>
        <v>277</v>
      </c>
      <c r="B18" t="s">
        <v>451</v>
      </c>
      <c r="C18" t="s">
        <v>1132</v>
      </c>
      <c r="D18" t="s">
        <v>403</v>
      </c>
      <c r="E18" t="s">
        <v>1368</v>
      </c>
      <c r="F18" t="s">
        <v>1333</v>
      </c>
      <c r="G18" t="s">
        <v>568</v>
      </c>
      <c r="H18" t="s">
        <v>405</v>
      </c>
      <c r="J18" t="s">
        <v>570</v>
      </c>
      <c r="K18" t="s">
        <v>569</v>
      </c>
      <c r="L18" t="s">
        <v>598</v>
      </c>
      <c r="M18" s="59" t="s">
        <v>456</v>
      </c>
    </row>
    <row r="19" spans="1:13" customFormat="1" x14ac:dyDescent="0.25">
      <c r="A19">
        <f t="shared" si="0"/>
        <v>278</v>
      </c>
      <c r="B19" t="s">
        <v>452</v>
      </c>
      <c r="C19" t="s">
        <v>1132</v>
      </c>
      <c r="D19" t="s">
        <v>404</v>
      </c>
      <c r="E19" t="s">
        <v>1369</v>
      </c>
      <c r="F19" t="s">
        <v>1334</v>
      </c>
      <c r="G19" t="s">
        <v>571</v>
      </c>
      <c r="H19" t="s">
        <v>406</v>
      </c>
      <c r="I19" t="s">
        <v>407</v>
      </c>
      <c r="J19" t="s">
        <v>573</v>
      </c>
      <c r="K19" t="s">
        <v>572</v>
      </c>
      <c r="L19" t="s">
        <v>600</v>
      </c>
      <c r="M19" s="59" t="s">
        <v>456</v>
      </c>
    </row>
    <row r="20" spans="1:13" customFormat="1" x14ac:dyDescent="0.25">
      <c r="A20">
        <f t="shared" si="0"/>
        <v>279</v>
      </c>
      <c r="B20" t="s">
        <v>412</v>
      </c>
      <c r="C20" t="s">
        <v>1128</v>
      </c>
      <c r="D20" t="s">
        <v>309</v>
      </c>
      <c r="E20" t="s">
        <v>1370</v>
      </c>
      <c r="F20" t="s">
        <v>1297</v>
      </c>
      <c r="G20" t="s">
        <v>472</v>
      </c>
      <c r="H20" t="s">
        <v>310</v>
      </c>
      <c r="I20" t="s">
        <v>334</v>
      </c>
      <c r="J20" t="s">
        <v>469</v>
      </c>
      <c r="K20" t="s">
        <v>465</v>
      </c>
      <c r="L20" t="s">
        <v>578</v>
      </c>
      <c r="M20" s="59" t="s">
        <v>1135</v>
      </c>
    </row>
    <row r="21" spans="1:13" customFormat="1" x14ac:dyDescent="0.25">
      <c r="A21">
        <f t="shared" si="0"/>
        <v>280</v>
      </c>
      <c r="B21" t="s">
        <v>413</v>
      </c>
      <c r="C21" t="s">
        <v>1128</v>
      </c>
      <c r="D21" t="s">
        <v>312</v>
      </c>
      <c r="E21" t="s">
        <v>1371</v>
      </c>
      <c r="F21" t="s">
        <v>1298</v>
      </c>
      <c r="G21" t="s">
        <v>474</v>
      </c>
      <c r="H21" t="s">
        <v>313</v>
      </c>
      <c r="I21" t="s">
        <v>314</v>
      </c>
      <c r="J21" t="s">
        <v>473</v>
      </c>
      <c r="K21" t="s">
        <v>466</v>
      </c>
      <c r="L21" t="s">
        <v>577</v>
      </c>
      <c r="M21" s="59" t="s">
        <v>1135</v>
      </c>
    </row>
    <row r="22" spans="1:13" customFormat="1" x14ac:dyDescent="0.25">
      <c r="A22">
        <f t="shared" si="0"/>
        <v>281</v>
      </c>
      <c r="B22" t="s">
        <v>414</v>
      </c>
      <c r="C22" t="s">
        <v>1128</v>
      </c>
      <c r="D22" t="s">
        <v>315</v>
      </c>
      <c r="E22" t="s">
        <v>1372</v>
      </c>
      <c r="F22" t="s">
        <v>1299</v>
      </c>
      <c r="G22" t="s">
        <v>476</v>
      </c>
      <c r="H22" t="s">
        <v>316</v>
      </c>
      <c r="J22" t="s">
        <v>467</v>
      </c>
      <c r="K22" t="s">
        <v>475</v>
      </c>
      <c r="L22" t="s">
        <v>575</v>
      </c>
      <c r="M22" s="59" t="s">
        <v>1135</v>
      </c>
    </row>
    <row r="23" spans="1:13" customFormat="1" x14ac:dyDescent="0.25">
      <c r="A23">
        <f t="shared" si="0"/>
        <v>282</v>
      </c>
      <c r="B23" t="s">
        <v>415</v>
      </c>
      <c r="C23" t="s">
        <v>1128</v>
      </c>
      <c r="D23" t="s">
        <v>317</v>
      </c>
      <c r="E23" t="s">
        <v>1373</v>
      </c>
      <c r="F23" t="s">
        <v>1335</v>
      </c>
      <c r="G23" t="s">
        <v>478</v>
      </c>
      <c r="H23" t="s">
        <v>318</v>
      </c>
      <c r="J23" t="s">
        <v>477</v>
      </c>
      <c r="L23" t="s">
        <v>576</v>
      </c>
      <c r="M23" s="59" t="s">
        <v>1135</v>
      </c>
    </row>
    <row r="24" spans="1:13" customFormat="1" x14ac:dyDescent="0.25">
      <c r="A24">
        <f t="shared" si="0"/>
        <v>283</v>
      </c>
      <c r="B24" t="s">
        <v>416</v>
      </c>
      <c r="C24" t="s">
        <v>1128</v>
      </c>
      <c r="D24" t="s">
        <v>319</v>
      </c>
      <c r="E24" t="s">
        <v>1374</v>
      </c>
      <c r="F24" t="s">
        <v>1300</v>
      </c>
      <c r="G24" t="s">
        <v>482</v>
      </c>
      <c r="H24" t="s">
        <v>320</v>
      </c>
      <c r="I24" t="s">
        <v>321</v>
      </c>
      <c r="J24" t="s">
        <v>479</v>
      </c>
      <c r="K24" t="s">
        <v>481</v>
      </c>
      <c r="L24" t="s">
        <v>580</v>
      </c>
      <c r="M24" s="59" t="s">
        <v>1135</v>
      </c>
    </row>
    <row r="25" spans="1:13" customFormat="1" x14ac:dyDescent="0.25">
      <c r="A25">
        <f t="shared" si="0"/>
        <v>284</v>
      </c>
      <c r="B25" t="s">
        <v>417</v>
      </c>
      <c r="C25" t="s">
        <v>1128</v>
      </c>
      <c r="D25" t="s">
        <v>322</v>
      </c>
      <c r="E25" t="s">
        <v>1375</v>
      </c>
      <c r="F25" t="s">
        <v>1301</v>
      </c>
      <c r="G25" t="s">
        <v>485</v>
      </c>
      <c r="H25" t="s">
        <v>323</v>
      </c>
      <c r="I25" t="s">
        <v>324</v>
      </c>
      <c r="J25" t="s">
        <v>466</v>
      </c>
      <c r="K25" t="s">
        <v>466</v>
      </c>
      <c r="L25" t="s">
        <v>581</v>
      </c>
      <c r="M25" s="59" t="s">
        <v>1135</v>
      </c>
    </row>
    <row r="26" spans="1:13" customFormat="1" x14ac:dyDescent="0.25">
      <c r="A26">
        <f t="shared" si="0"/>
        <v>285</v>
      </c>
      <c r="B26" t="s">
        <v>418</v>
      </c>
      <c r="C26" t="s">
        <v>1128</v>
      </c>
      <c r="D26" t="s">
        <v>325</v>
      </c>
      <c r="E26" t="s">
        <v>1376</v>
      </c>
      <c r="F26" t="s">
        <v>1302</v>
      </c>
      <c r="G26" t="s">
        <v>484</v>
      </c>
      <c r="H26" t="s">
        <v>326</v>
      </c>
      <c r="I26" t="s">
        <v>327</v>
      </c>
      <c r="J26" t="s">
        <v>477</v>
      </c>
      <c r="K26" t="s">
        <v>483</v>
      </c>
      <c r="L26" t="s">
        <v>576</v>
      </c>
      <c r="M26" s="59" t="s">
        <v>1135</v>
      </c>
    </row>
    <row r="27" spans="1:13" customFormat="1" x14ac:dyDescent="0.25">
      <c r="A27">
        <f t="shared" si="0"/>
        <v>286</v>
      </c>
      <c r="B27" t="s">
        <v>419</v>
      </c>
      <c r="C27" t="s">
        <v>1128</v>
      </c>
      <c r="D27" t="s">
        <v>328</v>
      </c>
      <c r="E27" t="s">
        <v>1377</v>
      </c>
      <c r="F27" t="s">
        <v>1303</v>
      </c>
      <c r="G27" t="s">
        <v>486</v>
      </c>
      <c r="H27" t="s">
        <v>329</v>
      </c>
      <c r="I27" t="s">
        <v>330</v>
      </c>
      <c r="K27" t="s">
        <v>468</v>
      </c>
      <c r="L27" t="s">
        <v>582</v>
      </c>
      <c r="M27" s="59" t="s">
        <v>1135</v>
      </c>
    </row>
    <row r="28" spans="1:13" customFormat="1" x14ac:dyDescent="0.25">
      <c r="A28">
        <f t="shared" si="0"/>
        <v>287</v>
      </c>
      <c r="B28" t="s">
        <v>420</v>
      </c>
      <c r="C28" t="s">
        <v>1128</v>
      </c>
      <c r="D28" t="s">
        <v>331</v>
      </c>
      <c r="E28" t="s">
        <v>1378</v>
      </c>
      <c r="F28" t="s">
        <v>1304</v>
      </c>
      <c r="G28" t="s">
        <v>489</v>
      </c>
      <c r="H28" t="s">
        <v>332</v>
      </c>
      <c r="I28" t="s">
        <v>333</v>
      </c>
      <c r="J28" t="s">
        <v>488</v>
      </c>
      <c r="K28" t="s">
        <v>487</v>
      </c>
      <c r="L28" t="s">
        <v>606</v>
      </c>
      <c r="M28" s="59" t="s">
        <v>1135</v>
      </c>
    </row>
    <row r="29" spans="1:13" customFormat="1" x14ac:dyDescent="0.25">
      <c r="A29">
        <f t="shared" si="0"/>
        <v>288</v>
      </c>
      <c r="B29" t="s">
        <v>422</v>
      </c>
      <c r="C29" t="s">
        <v>1128</v>
      </c>
      <c r="D29" t="s">
        <v>337</v>
      </c>
      <c r="E29" t="s">
        <v>1379</v>
      </c>
      <c r="F29" t="s">
        <v>1306</v>
      </c>
      <c r="G29" t="s">
        <v>493</v>
      </c>
      <c r="H29" t="s">
        <v>338</v>
      </c>
      <c r="I29" t="s">
        <v>454</v>
      </c>
      <c r="J29" t="s">
        <v>495</v>
      </c>
      <c r="K29" t="s">
        <v>494</v>
      </c>
      <c r="L29" t="s">
        <v>583</v>
      </c>
      <c r="M29" s="59" t="s">
        <v>1135</v>
      </c>
    </row>
    <row r="30" spans="1:13" customFormat="1" x14ac:dyDescent="0.25">
      <c r="A30">
        <f t="shared" si="0"/>
        <v>289</v>
      </c>
      <c r="B30" t="s">
        <v>423</v>
      </c>
      <c r="C30" t="s">
        <v>1128</v>
      </c>
      <c r="D30" t="s">
        <v>339</v>
      </c>
      <c r="E30" t="s">
        <v>1380</v>
      </c>
      <c r="F30" t="s">
        <v>1307</v>
      </c>
      <c r="G30" t="s">
        <v>496</v>
      </c>
      <c r="H30" t="s">
        <v>340</v>
      </c>
      <c r="I30" t="s">
        <v>341</v>
      </c>
      <c r="J30" t="s">
        <v>498</v>
      </c>
      <c r="K30" t="s">
        <v>497</v>
      </c>
      <c r="L30" t="s">
        <v>584</v>
      </c>
      <c r="M30" s="59" t="s">
        <v>1135</v>
      </c>
    </row>
    <row r="31" spans="1:13" customFormat="1" x14ac:dyDescent="0.25">
      <c r="A31">
        <f t="shared" si="0"/>
        <v>290</v>
      </c>
      <c r="B31" t="s">
        <v>424</v>
      </c>
      <c r="C31" t="s">
        <v>1128</v>
      </c>
      <c r="D31" t="s">
        <v>342</v>
      </c>
      <c r="E31" t="s">
        <v>1381</v>
      </c>
      <c r="F31" t="s">
        <v>1308</v>
      </c>
      <c r="G31" t="s">
        <v>499</v>
      </c>
      <c r="H31" t="s">
        <v>343</v>
      </c>
      <c r="I31" t="s">
        <v>344</v>
      </c>
      <c r="K31" t="s">
        <v>500</v>
      </c>
      <c r="L31" t="s">
        <v>585</v>
      </c>
      <c r="M31" s="59" t="s">
        <v>1135</v>
      </c>
    </row>
    <row r="32" spans="1:13" customFormat="1" x14ac:dyDescent="0.25">
      <c r="A32">
        <f t="shared" si="0"/>
        <v>291</v>
      </c>
      <c r="B32" t="s">
        <v>425</v>
      </c>
      <c r="C32" t="s">
        <v>1128</v>
      </c>
      <c r="D32" t="s">
        <v>345</v>
      </c>
      <c r="E32" t="s">
        <v>1382</v>
      </c>
      <c r="F32" t="s">
        <v>1309</v>
      </c>
      <c r="G32" t="s">
        <v>501</v>
      </c>
      <c r="H32" t="s">
        <v>347</v>
      </c>
      <c r="J32" t="s">
        <v>502</v>
      </c>
      <c r="L32" t="s">
        <v>585</v>
      </c>
      <c r="M32" s="59" t="s">
        <v>1135</v>
      </c>
    </row>
    <row r="33" spans="1:13" customFormat="1" x14ac:dyDescent="0.25">
      <c r="A33">
        <f t="shared" si="0"/>
        <v>292</v>
      </c>
      <c r="B33" t="s">
        <v>427</v>
      </c>
      <c r="C33" t="s">
        <v>1128</v>
      </c>
      <c r="D33" t="s">
        <v>350</v>
      </c>
      <c r="E33" t="s">
        <v>1383</v>
      </c>
      <c r="F33" t="s">
        <v>1311</v>
      </c>
      <c r="G33" t="s">
        <v>506</v>
      </c>
      <c r="H33" t="s">
        <v>351</v>
      </c>
      <c r="I33" t="s">
        <v>352</v>
      </c>
      <c r="J33" t="s">
        <v>508</v>
      </c>
      <c r="K33" t="s">
        <v>507</v>
      </c>
      <c r="L33" t="s">
        <v>575</v>
      </c>
      <c r="M33" s="59" t="s">
        <v>1135</v>
      </c>
    </row>
    <row r="34" spans="1:13" customFormat="1" x14ac:dyDescent="0.25">
      <c r="A34">
        <f t="shared" si="0"/>
        <v>293</v>
      </c>
      <c r="B34" t="s">
        <v>429</v>
      </c>
      <c r="C34" t="s">
        <v>1128</v>
      </c>
      <c r="D34" t="s">
        <v>354</v>
      </c>
      <c r="E34" t="s">
        <v>1384</v>
      </c>
      <c r="F34" t="s">
        <v>1313</v>
      </c>
      <c r="G34" t="s">
        <v>512</v>
      </c>
      <c r="H34" t="s">
        <v>355</v>
      </c>
      <c r="I34" t="s">
        <v>356</v>
      </c>
      <c r="J34" t="s">
        <v>513</v>
      </c>
      <c r="K34" t="s">
        <v>498</v>
      </c>
      <c r="L34" t="s">
        <v>586</v>
      </c>
      <c r="M34" s="59" t="s">
        <v>1135</v>
      </c>
    </row>
    <row r="35" spans="1:13" customFormat="1" x14ac:dyDescent="0.25">
      <c r="A35">
        <f t="shared" si="0"/>
        <v>294</v>
      </c>
      <c r="B35" t="s">
        <v>430</v>
      </c>
      <c r="C35" t="s">
        <v>1128</v>
      </c>
      <c r="D35" t="s">
        <v>357</v>
      </c>
      <c r="E35" t="s">
        <v>1385</v>
      </c>
      <c r="F35" t="s">
        <v>1314</v>
      </c>
      <c r="G35" t="s">
        <v>514</v>
      </c>
      <c r="H35" t="s">
        <v>358</v>
      </c>
      <c r="I35" t="s">
        <v>359</v>
      </c>
      <c r="J35" t="s">
        <v>516</v>
      </c>
      <c r="K35" t="s">
        <v>515</v>
      </c>
      <c r="L35" t="s">
        <v>576</v>
      </c>
      <c r="M35" s="59" t="s">
        <v>1135</v>
      </c>
    </row>
    <row r="36" spans="1:13" customFormat="1" x14ac:dyDescent="0.25">
      <c r="A36">
        <f t="shared" si="0"/>
        <v>295</v>
      </c>
      <c r="B36" t="s">
        <v>431</v>
      </c>
      <c r="C36" t="s">
        <v>1128</v>
      </c>
      <c r="D36" t="s">
        <v>360</v>
      </c>
      <c r="E36" t="s">
        <v>1386</v>
      </c>
      <c r="F36" t="s">
        <v>1315</v>
      </c>
      <c r="G36" t="s">
        <v>517</v>
      </c>
      <c r="H36" t="s">
        <v>361</v>
      </c>
      <c r="J36" t="s">
        <v>518</v>
      </c>
      <c r="K36" t="s">
        <v>519</v>
      </c>
      <c r="L36" t="s">
        <v>587</v>
      </c>
      <c r="M36" s="59" t="s">
        <v>1135</v>
      </c>
    </row>
    <row r="37" spans="1:13" customFormat="1" x14ac:dyDescent="0.25">
      <c r="A37">
        <f t="shared" si="0"/>
        <v>296</v>
      </c>
      <c r="B37" t="s">
        <v>432</v>
      </c>
      <c r="C37" t="s">
        <v>1128</v>
      </c>
      <c r="D37" t="s">
        <v>362</v>
      </c>
      <c r="E37" t="s">
        <v>1387</v>
      </c>
      <c r="F37" t="s">
        <v>1316</v>
      </c>
      <c r="G37" t="s">
        <v>520</v>
      </c>
      <c r="H37" t="s">
        <v>363</v>
      </c>
      <c r="I37" t="s">
        <v>364</v>
      </c>
      <c r="J37" t="s">
        <v>522</v>
      </c>
      <c r="K37" t="s">
        <v>521</v>
      </c>
      <c r="L37" t="s">
        <v>590</v>
      </c>
      <c r="M37" s="59" t="s">
        <v>1135</v>
      </c>
    </row>
    <row r="38" spans="1:13" customFormat="1" x14ac:dyDescent="0.25">
      <c r="A38">
        <f t="shared" si="0"/>
        <v>297</v>
      </c>
      <c r="B38" t="s">
        <v>433</v>
      </c>
      <c r="C38" t="s">
        <v>1128</v>
      </c>
      <c r="D38" t="s">
        <v>365</v>
      </c>
      <c r="E38" t="s">
        <v>1388</v>
      </c>
      <c r="F38" t="s">
        <v>1317</v>
      </c>
      <c r="G38" t="s">
        <v>523</v>
      </c>
      <c r="H38" t="s">
        <v>366</v>
      </c>
      <c r="I38" t="s">
        <v>367</v>
      </c>
      <c r="J38" t="s">
        <v>524</v>
      </c>
      <c r="K38" t="s">
        <v>525</v>
      </c>
      <c r="L38" t="s">
        <v>588</v>
      </c>
      <c r="M38" s="59" t="s">
        <v>1135</v>
      </c>
    </row>
    <row r="39" spans="1:13" customFormat="1" x14ac:dyDescent="0.25">
      <c r="A39">
        <f t="shared" si="0"/>
        <v>298</v>
      </c>
      <c r="B39" t="s">
        <v>434</v>
      </c>
      <c r="C39" t="s">
        <v>1128</v>
      </c>
      <c r="D39" t="s">
        <v>368</v>
      </c>
      <c r="E39" t="s">
        <v>1379</v>
      </c>
      <c r="F39" t="s">
        <v>1306</v>
      </c>
      <c r="G39" t="s">
        <v>493</v>
      </c>
      <c r="H39" t="s">
        <v>338</v>
      </c>
      <c r="I39" t="s">
        <v>454</v>
      </c>
      <c r="J39" t="s">
        <v>495</v>
      </c>
      <c r="K39" t="s">
        <v>494</v>
      </c>
      <c r="L39" t="s">
        <v>583</v>
      </c>
      <c r="M39" s="59" t="s">
        <v>1135</v>
      </c>
    </row>
    <row r="40" spans="1:13" customFormat="1" x14ac:dyDescent="0.25">
      <c r="A40">
        <f t="shared" si="0"/>
        <v>299</v>
      </c>
      <c r="B40" t="s">
        <v>435</v>
      </c>
      <c r="C40" t="s">
        <v>1128</v>
      </c>
      <c r="D40" t="s">
        <v>353</v>
      </c>
      <c r="E40" t="s">
        <v>1389</v>
      </c>
      <c r="F40" t="s">
        <v>1318</v>
      </c>
      <c r="G40" t="s">
        <v>526</v>
      </c>
      <c r="H40" t="s">
        <v>323</v>
      </c>
      <c r="I40" t="s">
        <v>369</v>
      </c>
      <c r="J40" t="s">
        <v>498</v>
      </c>
      <c r="K40" t="s">
        <v>527</v>
      </c>
      <c r="L40" t="s">
        <v>589</v>
      </c>
      <c r="M40" s="59" t="s">
        <v>1135</v>
      </c>
    </row>
    <row r="41" spans="1:13" customFormat="1" x14ac:dyDescent="0.25">
      <c r="A41">
        <f t="shared" si="0"/>
        <v>300</v>
      </c>
      <c r="B41" t="s">
        <v>436</v>
      </c>
      <c r="C41" t="s">
        <v>1128</v>
      </c>
      <c r="D41" t="s">
        <v>370</v>
      </c>
      <c r="E41" t="s">
        <v>1390</v>
      </c>
      <c r="F41" t="s">
        <v>1319</v>
      </c>
      <c r="G41" t="s">
        <v>528</v>
      </c>
      <c r="H41" t="s">
        <v>372</v>
      </c>
      <c r="I41" t="s">
        <v>373</v>
      </c>
      <c r="J41" t="s">
        <v>494</v>
      </c>
      <c r="K41" t="s">
        <v>529</v>
      </c>
      <c r="L41" t="s">
        <v>583</v>
      </c>
      <c r="M41" s="59" t="s">
        <v>1135</v>
      </c>
    </row>
    <row r="42" spans="1:13" customFormat="1" x14ac:dyDescent="0.25">
      <c r="A42">
        <f t="shared" si="0"/>
        <v>301</v>
      </c>
      <c r="B42" t="s">
        <v>437</v>
      </c>
      <c r="C42" t="s">
        <v>1128</v>
      </c>
      <c r="D42" t="s">
        <v>371</v>
      </c>
      <c r="E42" t="s">
        <v>1391</v>
      </c>
      <c r="F42" t="s">
        <v>1320</v>
      </c>
      <c r="G42" t="s">
        <v>531</v>
      </c>
      <c r="H42" t="s">
        <v>374</v>
      </c>
      <c r="I42" t="s">
        <v>375</v>
      </c>
      <c r="J42" t="s">
        <v>530</v>
      </c>
      <c r="K42" t="s">
        <v>532</v>
      </c>
      <c r="L42" t="s">
        <v>591</v>
      </c>
      <c r="M42" s="59" t="s">
        <v>1135</v>
      </c>
    </row>
    <row r="43" spans="1:13" customFormat="1" x14ac:dyDescent="0.25">
      <c r="A43">
        <f t="shared" si="0"/>
        <v>302</v>
      </c>
      <c r="B43" t="s">
        <v>438</v>
      </c>
      <c r="C43" t="s">
        <v>1128</v>
      </c>
      <c r="D43" t="s">
        <v>376</v>
      </c>
      <c r="E43" t="s">
        <v>1392</v>
      </c>
      <c r="F43" t="s">
        <v>1321</v>
      </c>
      <c r="G43" t="s">
        <v>533</v>
      </c>
      <c r="H43" t="s">
        <v>377</v>
      </c>
      <c r="I43" t="s">
        <v>378</v>
      </c>
      <c r="K43" t="s">
        <v>534</v>
      </c>
      <c r="L43" t="s">
        <v>596</v>
      </c>
      <c r="M43" s="59" t="s">
        <v>1135</v>
      </c>
    </row>
    <row r="44" spans="1:13" customFormat="1" x14ac:dyDescent="0.25">
      <c r="A44">
        <f t="shared" si="0"/>
        <v>303</v>
      </c>
      <c r="B44" t="s">
        <v>439</v>
      </c>
      <c r="C44" t="s">
        <v>1128</v>
      </c>
      <c r="D44" t="s">
        <v>379</v>
      </c>
      <c r="E44" t="s">
        <v>1393</v>
      </c>
      <c r="F44" t="s">
        <v>1322</v>
      </c>
      <c r="G44" t="s">
        <v>535</v>
      </c>
      <c r="H44" t="s">
        <v>380</v>
      </c>
      <c r="I44" t="s">
        <v>381</v>
      </c>
      <c r="J44" t="s">
        <v>536</v>
      </c>
      <c r="K44" t="s">
        <v>527</v>
      </c>
      <c r="L44" t="s">
        <v>589</v>
      </c>
      <c r="M44" s="59" t="s">
        <v>1135</v>
      </c>
    </row>
  </sheetData>
  <sortState xmlns:xlrd2="http://schemas.microsoft.com/office/spreadsheetml/2017/richdata2" ref="A2:M44">
    <sortCondition ref="M2:M44"/>
  </sortState>
  <conditionalFormatting sqref="E1:F1 E45:F1048576">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A02A-CF61-4EF9-8F94-EE61C62729BA}">
  <dimension ref="A1:G156"/>
  <sheetViews>
    <sheetView zoomScale="130" zoomScaleNormal="130" workbookViewId="0">
      <pane xSplit="1" ySplit="1" topLeftCell="B128" activePane="bottomRight" state="frozen"/>
      <selection pane="topRight" activeCell="B1" sqref="B1"/>
      <selection pane="bottomLeft" activeCell="A2" sqref="A2"/>
      <selection pane="bottomRight" activeCell="B15" sqref="B15"/>
    </sheetView>
  </sheetViews>
  <sheetFormatPr defaultColWidth="20.42578125" defaultRowHeight="15" x14ac:dyDescent="0.25"/>
  <cols>
    <col min="1" max="1" width="23.140625" style="29" customWidth="1"/>
    <col min="2" max="2" width="28.28515625" style="33" customWidth="1"/>
    <col min="3" max="3" width="8.28515625" style="21" bestFit="1" customWidth="1"/>
    <col min="4" max="5" width="7.85546875" style="21" bestFit="1" customWidth="1"/>
    <col min="6" max="6" width="35.42578125" style="33" bestFit="1" customWidth="1"/>
    <col min="7" max="7" width="14.140625" style="21" bestFit="1" customWidth="1"/>
    <col min="8" max="16384" width="20.42578125" style="21"/>
  </cols>
  <sheetData>
    <row r="1" spans="1:7" s="36" customFormat="1" ht="16.5" thickTop="1" thickBot="1" x14ac:dyDescent="0.3">
      <c r="A1" s="34" t="s">
        <v>1120</v>
      </c>
      <c r="B1" s="35" t="s">
        <v>833</v>
      </c>
      <c r="C1" s="36" t="s">
        <v>723</v>
      </c>
      <c r="D1" s="36" t="s">
        <v>870</v>
      </c>
      <c r="E1" s="36" t="s">
        <v>869</v>
      </c>
      <c r="F1" s="35" t="s">
        <v>980</v>
      </c>
      <c r="G1" s="36" t="s">
        <v>1118</v>
      </c>
    </row>
    <row r="2" spans="1:7" s="17" customFormat="1" ht="15.75" thickTop="1" x14ac:dyDescent="0.25">
      <c r="A2" s="26" t="s">
        <v>830</v>
      </c>
      <c r="B2" s="31" t="s">
        <v>1104</v>
      </c>
      <c r="C2" s="19"/>
      <c r="D2" s="19"/>
      <c r="E2" s="19"/>
      <c r="F2" s="31"/>
      <c r="G2" s="19">
        <v>19954254</v>
      </c>
    </row>
    <row r="3" spans="1:7" s="17" customFormat="1" ht="30" x14ac:dyDescent="0.25">
      <c r="A3" s="26" t="s">
        <v>806</v>
      </c>
      <c r="B3" s="31"/>
      <c r="C3" s="19"/>
      <c r="D3" s="19"/>
      <c r="E3" s="19"/>
      <c r="F3" s="31"/>
      <c r="G3" s="19">
        <v>69178</v>
      </c>
    </row>
    <row r="4" spans="1:7" s="17" customFormat="1" x14ac:dyDescent="0.25">
      <c r="A4" s="25" t="s">
        <v>799</v>
      </c>
      <c r="B4" s="30"/>
      <c r="F4" s="30"/>
      <c r="G4" s="17">
        <v>218353</v>
      </c>
    </row>
    <row r="5" spans="1:7" s="17" customFormat="1" ht="90" x14ac:dyDescent="0.25">
      <c r="A5" s="25" t="s">
        <v>796</v>
      </c>
      <c r="B5" s="30" t="s">
        <v>997</v>
      </c>
      <c r="C5" s="17">
        <v>35128</v>
      </c>
      <c r="D5" s="17" t="s">
        <v>998</v>
      </c>
      <c r="F5" s="30"/>
    </row>
    <row r="6" spans="1:7" s="17" customFormat="1" ht="30" x14ac:dyDescent="0.25">
      <c r="A6" s="25" t="s">
        <v>1063</v>
      </c>
      <c r="B6" s="30" t="s">
        <v>1064</v>
      </c>
      <c r="C6" s="17">
        <v>30915</v>
      </c>
      <c r="D6" s="17" t="s">
        <v>1065</v>
      </c>
      <c r="F6" s="30"/>
    </row>
    <row r="7" spans="1:7" s="17" customFormat="1" ht="30" x14ac:dyDescent="0.25">
      <c r="A7" s="25" t="s">
        <v>1112</v>
      </c>
      <c r="B7" s="30"/>
      <c r="C7" s="17">
        <v>30835</v>
      </c>
      <c r="F7" s="30"/>
    </row>
    <row r="8" spans="1:7" s="17" customFormat="1" x14ac:dyDescent="0.25">
      <c r="A8" s="25" t="s">
        <v>1016</v>
      </c>
      <c r="B8" s="30"/>
      <c r="C8" s="17">
        <v>24344</v>
      </c>
    </row>
    <row r="9" spans="1:7" s="17" customFormat="1" x14ac:dyDescent="0.25">
      <c r="A9" s="26" t="s">
        <v>803</v>
      </c>
      <c r="B9" s="31"/>
      <c r="C9" s="19"/>
      <c r="D9" s="19"/>
      <c r="E9" s="19"/>
      <c r="F9" s="31"/>
      <c r="G9" s="19">
        <v>28482</v>
      </c>
    </row>
    <row r="10" spans="1:7" s="17" customFormat="1" ht="30" x14ac:dyDescent="0.25">
      <c r="A10" s="25" t="s">
        <v>795</v>
      </c>
      <c r="B10" s="30" t="s">
        <v>967</v>
      </c>
      <c r="C10" s="17">
        <v>30764</v>
      </c>
      <c r="D10" s="17" t="s">
        <v>968</v>
      </c>
      <c r="F10" s="30"/>
    </row>
    <row r="11" spans="1:7" s="17" customFormat="1" ht="45" x14ac:dyDescent="0.25">
      <c r="A11" s="25" t="s">
        <v>802</v>
      </c>
      <c r="B11" s="30" t="s">
        <v>1026</v>
      </c>
      <c r="C11" s="17">
        <v>30763</v>
      </c>
      <c r="D11" s="17" t="s">
        <v>1027</v>
      </c>
      <c r="F11" s="30"/>
    </row>
    <row r="12" spans="1:7" s="17" customFormat="1" x14ac:dyDescent="0.25">
      <c r="A12" s="25" t="s">
        <v>826</v>
      </c>
      <c r="B12" s="30"/>
      <c r="C12" s="17">
        <v>181128</v>
      </c>
      <c r="F12" s="30"/>
    </row>
    <row r="13" spans="1:7" s="17" customFormat="1" x14ac:dyDescent="0.25">
      <c r="A13" s="25" t="s">
        <v>742</v>
      </c>
      <c r="B13" s="30" t="s">
        <v>947</v>
      </c>
      <c r="C13" s="17">
        <v>16708</v>
      </c>
      <c r="D13" s="17" t="s">
        <v>948</v>
      </c>
      <c r="E13" s="17" t="s">
        <v>949</v>
      </c>
      <c r="F13" s="30" t="s">
        <v>950</v>
      </c>
    </row>
    <row r="14" spans="1:7" s="19" customFormat="1" x14ac:dyDescent="0.25">
      <c r="A14" s="25" t="s">
        <v>881</v>
      </c>
      <c r="B14" s="30" t="s">
        <v>959</v>
      </c>
      <c r="C14" s="17">
        <v>15667</v>
      </c>
      <c r="D14" s="17" t="s">
        <v>960</v>
      </c>
      <c r="E14" s="17"/>
      <c r="F14" s="30"/>
      <c r="G14" s="17"/>
    </row>
    <row r="15" spans="1:7" s="17" customFormat="1" x14ac:dyDescent="0.25">
      <c r="A15" s="25" t="s">
        <v>883</v>
      </c>
      <c r="B15" s="30" t="s">
        <v>923</v>
      </c>
      <c r="C15" s="17">
        <v>15678</v>
      </c>
      <c r="D15" s="17" t="s">
        <v>924</v>
      </c>
      <c r="F15" s="30"/>
    </row>
    <row r="16" spans="1:7" s="17" customFormat="1" x14ac:dyDescent="0.25">
      <c r="A16" s="25" t="s">
        <v>794</v>
      </c>
      <c r="B16" s="30" t="s">
        <v>1067</v>
      </c>
      <c r="C16" s="17">
        <v>52417</v>
      </c>
      <c r="F16" s="30"/>
    </row>
    <row r="17" spans="1:7" s="17" customFormat="1" ht="30" x14ac:dyDescent="0.25">
      <c r="A17" s="25" t="s">
        <v>807</v>
      </c>
      <c r="B17" s="30" t="s">
        <v>1106</v>
      </c>
      <c r="G17" s="17">
        <v>16751</v>
      </c>
    </row>
    <row r="18" spans="1:7" s="17" customFormat="1" ht="30" x14ac:dyDescent="0.25">
      <c r="A18" s="25" t="s">
        <v>759</v>
      </c>
      <c r="B18" s="30" t="s">
        <v>1032</v>
      </c>
      <c r="C18" s="17">
        <v>8437</v>
      </c>
      <c r="D18" s="17" t="s">
        <v>1033</v>
      </c>
      <c r="F18" s="30"/>
    </row>
    <row r="19" spans="1:7" s="17" customFormat="1" ht="30" x14ac:dyDescent="0.25">
      <c r="A19" s="25" t="s">
        <v>734</v>
      </c>
      <c r="B19" s="30" t="s">
        <v>1121</v>
      </c>
      <c r="C19" s="17">
        <v>16467</v>
      </c>
      <c r="D19" s="17" t="s">
        <v>1122</v>
      </c>
      <c r="E19" s="17" t="s">
        <v>1123</v>
      </c>
      <c r="F19" s="30"/>
    </row>
    <row r="20" spans="1:7" s="17" customFormat="1" ht="30" x14ac:dyDescent="0.25">
      <c r="A20" s="25" t="s">
        <v>1031</v>
      </c>
      <c r="B20" s="30"/>
      <c r="C20" s="17">
        <v>59497</v>
      </c>
      <c r="F20" s="30"/>
    </row>
    <row r="21" spans="1:7" s="17" customFormat="1" ht="30" x14ac:dyDescent="0.25">
      <c r="A21" s="27" t="s">
        <v>975</v>
      </c>
      <c r="B21" s="28" t="s">
        <v>965</v>
      </c>
      <c r="C21" s="18">
        <v>17395</v>
      </c>
      <c r="D21" s="18" t="s">
        <v>966</v>
      </c>
      <c r="E21" s="18"/>
      <c r="F21" s="28"/>
      <c r="G21" s="18"/>
    </row>
    <row r="22" spans="1:7" s="17" customFormat="1" ht="30" x14ac:dyDescent="0.25">
      <c r="A22" s="27" t="s">
        <v>975</v>
      </c>
      <c r="B22" s="28" t="s">
        <v>965</v>
      </c>
      <c r="C22" s="18">
        <v>17395</v>
      </c>
      <c r="D22" s="18" t="s">
        <v>966</v>
      </c>
      <c r="E22" s="18"/>
      <c r="F22" s="28"/>
      <c r="G22" s="18"/>
    </row>
    <row r="23" spans="1:7" s="17" customFormat="1" ht="30" x14ac:dyDescent="0.25">
      <c r="A23" s="27" t="s">
        <v>975</v>
      </c>
      <c r="B23" s="28" t="s">
        <v>965</v>
      </c>
      <c r="C23" s="18">
        <v>17395</v>
      </c>
      <c r="D23" s="18" t="s">
        <v>966</v>
      </c>
      <c r="E23" s="18"/>
      <c r="F23" s="28"/>
      <c r="G23" s="18"/>
    </row>
    <row r="24" spans="1:7" s="17" customFormat="1" ht="75" x14ac:dyDescent="0.25">
      <c r="A24" s="25" t="s">
        <v>615</v>
      </c>
      <c r="B24" s="30" t="s">
        <v>919</v>
      </c>
      <c r="C24" s="17">
        <v>15600</v>
      </c>
      <c r="D24" s="17" t="s">
        <v>616</v>
      </c>
      <c r="F24" s="30"/>
    </row>
    <row r="25" spans="1:7" s="17" customFormat="1" ht="75" x14ac:dyDescent="0.25">
      <c r="A25" s="25" t="s">
        <v>615</v>
      </c>
      <c r="B25" s="30" t="s">
        <v>919</v>
      </c>
      <c r="C25" s="17">
        <v>15600</v>
      </c>
      <c r="D25" s="17" t="s">
        <v>616</v>
      </c>
      <c r="F25" s="30"/>
    </row>
    <row r="26" spans="1:7" s="17" customFormat="1" ht="30" x14ac:dyDescent="0.25">
      <c r="A26" s="26" t="s">
        <v>776</v>
      </c>
      <c r="B26" s="31" t="s">
        <v>1105</v>
      </c>
      <c r="C26" s="19"/>
      <c r="D26" s="19"/>
      <c r="E26" s="19"/>
      <c r="F26" s="31"/>
      <c r="G26" s="19">
        <v>26668385</v>
      </c>
    </row>
    <row r="27" spans="1:7" s="17" customFormat="1" ht="45" x14ac:dyDescent="0.25">
      <c r="A27" s="25" t="s">
        <v>1102</v>
      </c>
      <c r="B27" s="30"/>
      <c r="C27" s="17">
        <v>17762</v>
      </c>
      <c r="D27" s="17" t="s">
        <v>1103</v>
      </c>
    </row>
    <row r="28" spans="1:7" s="17" customFormat="1" x14ac:dyDescent="0.25">
      <c r="A28" s="25" t="s">
        <v>954</v>
      </c>
      <c r="B28" s="30" t="s">
        <v>955</v>
      </c>
      <c r="C28" s="17">
        <v>32805</v>
      </c>
      <c r="D28" s="17" t="s">
        <v>956</v>
      </c>
      <c r="F28" s="30"/>
    </row>
    <row r="29" spans="1:7" s="17" customFormat="1" ht="30" x14ac:dyDescent="0.25">
      <c r="A29" s="25" t="s">
        <v>825</v>
      </c>
      <c r="B29" s="30" t="s">
        <v>965</v>
      </c>
      <c r="C29" s="17">
        <v>17395</v>
      </c>
      <c r="D29" s="17" t="s">
        <v>966</v>
      </c>
      <c r="F29" s="30"/>
    </row>
    <row r="30" spans="1:7" s="17" customFormat="1" ht="45" x14ac:dyDescent="0.25">
      <c r="A30" s="25" t="s">
        <v>770</v>
      </c>
      <c r="B30" s="30" t="s">
        <v>1049</v>
      </c>
      <c r="C30" s="17">
        <v>15584</v>
      </c>
      <c r="D30" s="17" t="s">
        <v>1050</v>
      </c>
      <c r="F30" s="30"/>
    </row>
    <row r="31" spans="1:7" s="17" customFormat="1" ht="45" x14ac:dyDescent="0.25">
      <c r="A31" s="25" t="s">
        <v>813</v>
      </c>
      <c r="B31" s="30" t="s">
        <v>844</v>
      </c>
      <c r="C31" s="17">
        <v>30769</v>
      </c>
      <c r="D31" s="17" t="s">
        <v>611</v>
      </c>
      <c r="E31" s="17" t="s">
        <v>878</v>
      </c>
      <c r="F31" s="30"/>
    </row>
    <row r="32" spans="1:7" s="17" customFormat="1" x14ac:dyDescent="0.25">
      <c r="A32" s="25" t="s">
        <v>755</v>
      </c>
      <c r="B32" s="30"/>
      <c r="C32" s="17">
        <v>16040</v>
      </c>
      <c r="D32" s="17" t="s">
        <v>1007</v>
      </c>
      <c r="F32" s="30"/>
    </row>
    <row r="33" spans="1:7" s="17" customFormat="1" ht="30" x14ac:dyDescent="0.25">
      <c r="A33" s="25" t="s">
        <v>824</v>
      </c>
      <c r="B33" s="30" t="s">
        <v>984</v>
      </c>
      <c r="C33" s="17">
        <v>18333</v>
      </c>
      <c r="D33" s="17" t="s">
        <v>985</v>
      </c>
      <c r="F33" s="30"/>
    </row>
    <row r="34" spans="1:7" s="17" customFormat="1" x14ac:dyDescent="0.25">
      <c r="A34" s="29" t="s">
        <v>0</v>
      </c>
      <c r="B34" s="33" t="s">
        <v>1119</v>
      </c>
      <c r="C34" s="21">
        <v>4629</v>
      </c>
      <c r="D34" s="21" t="s">
        <v>607</v>
      </c>
      <c r="E34" s="21"/>
      <c r="F34" s="33"/>
      <c r="G34" s="21"/>
    </row>
    <row r="35" spans="1:7" s="17" customFormat="1" ht="105" x14ac:dyDescent="0.25">
      <c r="A35" s="25" t="s">
        <v>283</v>
      </c>
      <c r="B35" s="30" t="s">
        <v>1075</v>
      </c>
      <c r="C35" s="17">
        <v>18243</v>
      </c>
      <c r="D35" s="17" t="s">
        <v>613</v>
      </c>
      <c r="E35" s="17" t="s">
        <v>1076</v>
      </c>
      <c r="F35" s="30" t="s">
        <v>1077</v>
      </c>
    </row>
    <row r="36" spans="1:7" s="17" customFormat="1" x14ac:dyDescent="0.25">
      <c r="A36" s="25" t="s">
        <v>780</v>
      </c>
      <c r="B36" s="30"/>
      <c r="C36" s="17">
        <v>90</v>
      </c>
      <c r="D36" s="17" t="s">
        <v>1084</v>
      </c>
      <c r="F36" s="30"/>
    </row>
    <row r="37" spans="1:7" s="17" customFormat="1" ht="30.75" thickBot="1" x14ac:dyDescent="0.3">
      <c r="A37" s="25" t="s">
        <v>729</v>
      </c>
      <c r="B37" s="30" t="s">
        <v>866</v>
      </c>
      <c r="C37" s="17">
        <v>17113</v>
      </c>
      <c r="D37" s="17" t="s">
        <v>874</v>
      </c>
      <c r="E37" s="17" t="s">
        <v>867</v>
      </c>
      <c r="F37" s="30"/>
    </row>
    <row r="38" spans="1:7" s="24" customFormat="1" ht="31.5" thickTop="1" thickBot="1" x14ac:dyDescent="0.3">
      <c r="A38" s="23" t="s">
        <v>814</v>
      </c>
      <c r="B38" s="23"/>
      <c r="F38" s="23"/>
      <c r="G38" s="24">
        <v>5671</v>
      </c>
    </row>
    <row r="39" spans="1:7" s="17" customFormat="1" ht="30.75" thickTop="1" x14ac:dyDescent="0.25">
      <c r="A39" s="25" t="s">
        <v>733</v>
      </c>
      <c r="B39" s="30" t="s">
        <v>912</v>
      </c>
      <c r="C39" s="17">
        <v>16000</v>
      </c>
      <c r="D39" s="17" t="s">
        <v>913</v>
      </c>
      <c r="E39" s="17" t="s">
        <v>914</v>
      </c>
      <c r="F39" s="30"/>
    </row>
    <row r="40" spans="1:7" s="17" customFormat="1" ht="75" x14ac:dyDescent="0.25">
      <c r="A40" s="25" t="s">
        <v>828</v>
      </c>
      <c r="B40" s="30" t="s">
        <v>969</v>
      </c>
      <c r="C40" s="17">
        <v>17620</v>
      </c>
      <c r="D40" s="17" t="s">
        <v>970</v>
      </c>
      <c r="F40" s="30"/>
    </row>
    <row r="41" spans="1:7" s="17" customFormat="1" ht="30" x14ac:dyDescent="0.25">
      <c r="A41" s="25" t="s">
        <v>810</v>
      </c>
      <c r="B41" s="30" t="s">
        <v>837</v>
      </c>
      <c r="C41" s="17">
        <v>15824</v>
      </c>
      <c r="D41" s="17" t="s">
        <v>880</v>
      </c>
      <c r="F41" s="30"/>
    </row>
    <row r="42" spans="1:7" s="17" customFormat="1" ht="30" x14ac:dyDescent="0.25">
      <c r="A42" s="25" t="s">
        <v>810</v>
      </c>
      <c r="B42" s="30" t="s">
        <v>837</v>
      </c>
      <c r="C42" s="17">
        <v>15824</v>
      </c>
      <c r="D42" s="17" t="s">
        <v>880</v>
      </c>
      <c r="F42" s="30"/>
    </row>
    <row r="43" spans="1:7" s="17" customFormat="1" ht="30" x14ac:dyDescent="0.25">
      <c r="A43" s="25" t="s">
        <v>811</v>
      </c>
      <c r="B43" s="30" t="s">
        <v>836</v>
      </c>
      <c r="C43" s="17">
        <v>28120</v>
      </c>
      <c r="D43" s="17" t="s">
        <v>835</v>
      </c>
      <c r="F43" s="30"/>
    </row>
    <row r="44" spans="1:7" s="17" customFormat="1" ht="30" x14ac:dyDescent="0.25">
      <c r="A44" s="25" t="s">
        <v>811</v>
      </c>
      <c r="B44" s="30" t="s">
        <v>836</v>
      </c>
      <c r="C44" s="17">
        <v>28120</v>
      </c>
      <c r="D44" s="17" t="s">
        <v>835</v>
      </c>
      <c r="F44" s="30"/>
    </row>
    <row r="45" spans="1:7" s="17" customFormat="1" x14ac:dyDescent="0.25">
      <c r="A45" s="25" t="s">
        <v>808</v>
      </c>
      <c r="B45" s="30" t="s">
        <v>1057</v>
      </c>
      <c r="C45" s="17">
        <v>2179</v>
      </c>
      <c r="D45" s="17" t="s">
        <v>1058</v>
      </c>
      <c r="F45" s="30"/>
    </row>
    <row r="46" spans="1:7" s="17" customFormat="1" ht="30" x14ac:dyDescent="0.25">
      <c r="A46" s="25" t="s">
        <v>787</v>
      </c>
      <c r="B46" s="30" t="s">
        <v>852</v>
      </c>
      <c r="C46" s="17">
        <v>18012</v>
      </c>
      <c r="D46" s="17" t="s">
        <v>851</v>
      </c>
      <c r="E46" s="17" t="s">
        <v>875</v>
      </c>
      <c r="F46" s="30"/>
    </row>
    <row r="47" spans="1:7" s="17" customFormat="1" ht="75" x14ac:dyDescent="0.25">
      <c r="A47" s="25" t="s">
        <v>782</v>
      </c>
      <c r="B47" s="30" t="s">
        <v>1088</v>
      </c>
      <c r="C47" s="17">
        <v>16865</v>
      </c>
      <c r="D47" s="17" t="s">
        <v>1089</v>
      </c>
      <c r="E47" s="17" t="s">
        <v>1090</v>
      </c>
      <c r="F47" s="30" t="s">
        <v>1091</v>
      </c>
    </row>
    <row r="48" spans="1:7" s="17" customFormat="1" ht="45" x14ac:dyDescent="0.25">
      <c r="A48" s="25" t="s">
        <v>764</v>
      </c>
      <c r="B48" s="30" t="s">
        <v>1043</v>
      </c>
      <c r="C48" s="17">
        <v>30852</v>
      </c>
      <c r="D48" s="17" t="s">
        <v>1044</v>
      </c>
      <c r="F48" s="30"/>
    </row>
    <row r="49" spans="1:7" s="17" customFormat="1" ht="30" x14ac:dyDescent="0.25">
      <c r="A49" s="25" t="s">
        <v>815</v>
      </c>
      <c r="B49" s="30" t="s">
        <v>859</v>
      </c>
      <c r="C49" s="17">
        <v>4139</v>
      </c>
      <c r="D49" s="17" t="s">
        <v>860</v>
      </c>
      <c r="F49" s="30"/>
    </row>
    <row r="50" spans="1:7" s="17" customFormat="1" x14ac:dyDescent="0.25">
      <c r="A50" s="25" t="s">
        <v>817</v>
      </c>
      <c r="B50" s="30" t="s">
        <v>855</v>
      </c>
      <c r="C50" s="17">
        <v>42905</v>
      </c>
      <c r="D50" s="17" t="s">
        <v>856</v>
      </c>
      <c r="F50" s="30"/>
    </row>
    <row r="51" spans="1:7" s="17" customFormat="1" ht="60" x14ac:dyDescent="0.25">
      <c r="A51" s="25" t="s">
        <v>823</v>
      </c>
      <c r="B51" s="30" t="s">
        <v>863</v>
      </c>
      <c r="C51" s="17">
        <v>30778</v>
      </c>
      <c r="D51" s="17" t="s">
        <v>864</v>
      </c>
      <c r="F51" s="30"/>
    </row>
    <row r="52" spans="1:7" s="17" customFormat="1" x14ac:dyDescent="0.25">
      <c r="A52" s="25" t="s">
        <v>779</v>
      </c>
      <c r="B52" s="30" t="s">
        <v>1082</v>
      </c>
      <c r="C52" s="17">
        <v>31018</v>
      </c>
      <c r="D52" s="17" t="s">
        <v>1083</v>
      </c>
      <c r="F52" s="30"/>
    </row>
    <row r="53" spans="1:7" s="17" customFormat="1" ht="30" x14ac:dyDescent="0.25">
      <c r="A53" s="25" t="s">
        <v>768</v>
      </c>
      <c r="B53" s="30" t="s">
        <v>982</v>
      </c>
      <c r="C53" s="17">
        <v>33198</v>
      </c>
      <c r="D53" s="17" t="s">
        <v>983</v>
      </c>
      <c r="F53" s="30"/>
    </row>
    <row r="54" spans="1:7" s="17" customFormat="1" ht="30" x14ac:dyDescent="0.25">
      <c r="A54" s="25" t="s">
        <v>768</v>
      </c>
      <c r="B54" s="30" t="s">
        <v>982</v>
      </c>
      <c r="C54" s="17">
        <v>33198</v>
      </c>
      <c r="D54" s="17" t="s">
        <v>983</v>
      </c>
      <c r="F54" s="30"/>
    </row>
    <row r="55" spans="1:7" s="17" customFormat="1" ht="30" x14ac:dyDescent="0.25">
      <c r="A55" s="27" t="s">
        <v>981</v>
      </c>
      <c r="B55" s="28" t="s">
        <v>982</v>
      </c>
      <c r="C55" s="18">
        <v>33198</v>
      </c>
      <c r="D55" s="18" t="s">
        <v>983</v>
      </c>
      <c r="E55" s="18"/>
      <c r="F55" s="28"/>
      <c r="G55" s="18"/>
    </row>
    <row r="56" spans="1:7" s="17" customFormat="1" ht="30" x14ac:dyDescent="0.25">
      <c r="A56" s="27" t="s">
        <v>981</v>
      </c>
      <c r="B56" s="28" t="s">
        <v>982</v>
      </c>
      <c r="C56" s="18">
        <v>33198</v>
      </c>
      <c r="D56" s="18" t="s">
        <v>983</v>
      </c>
      <c r="E56" s="18"/>
      <c r="F56" s="28"/>
      <c r="G56" s="18"/>
    </row>
    <row r="57" spans="1:7" s="17" customFormat="1" ht="30" x14ac:dyDescent="0.25">
      <c r="A57" s="27" t="s">
        <v>981</v>
      </c>
      <c r="B57" s="28" t="s">
        <v>982</v>
      </c>
      <c r="C57" s="18">
        <v>33198</v>
      </c>
      <c r="D57" s="18" t="s">
        <v>983</v>
      </c>
      <c r="F57" s="30"/>
    </row>
    <row r="58" spans="1:7" s="17" customFormat="1" ht="30" x14ac:dyDescent="0.25">
      <c r="A58" s="27" t="s">
        <v>981</v>
      </c>
      <c r="B58" s="28" t="s">
        <v>982</v>
      </c>
      <c r="C58" s="18">
        <v>33198</v>
      </c>
      <c r="D58" s="18" t="s">
        <v>983</v>
      </c>
      <c r="E58" s="18"/>
      <c r="F58" s="28"/>
      <c r="G58" s="18"/>
    </row>
    <row r="59" spans="1:7" s="17" customFormat="1" ht="30" x14ac:dyDescent="0.25">
      <c r="A59" s="25" t="s">
        <v>1117</v>
      </c>
      <c r="B59" s="30" t="s">
        <v>1113</v>
      </c>
      <c r="F59" s="30"/>
      <c r="G59" s="18">
        <v>92162</v>
      </c>
    </row>
    <row r="60" spans="1:7" s="17" customFormat="1" ht="30" x14ac:dyDescent="0.25">
      <c r="A60" s="27" t="s">
        <v>1114</v>
      </c>
      <c r="B60" s="28" t="s">
        <v>1113</v>
      </c>
      <c r="C60" s="18"/>
      <c r="D60" s="18"/>
      <c r="E60" s="18"/>
      <c r="F60" s="18"/>
      <c r="G60" s="18">
        <v>92162</v>
      </c>
    </row>
    <row r="61" spans="1:7" s="17" customFormat="1" ht="45" x14ac:dyDescent="0.25">
      <c r="A61" s="25" t="s">
        <v>781</v>
      </c>
      <c r="B61" s="30" t="s">
        <v>1085</v>
      </c>
      <c r="C61" s="17">
        <v>4167</v>
      </c>
      <c r="D61" s="17" t="s">
        <v>840</v>
      </c>
      <c r="E61" s="17" t="s">
        <v>879</v>
      </c>
      <c r="F61" s="30"/>
    </row>
    <row r="62" spans="1:7" s="17" customFormat="1" ht="45" x14ac:dyDescent="0.25">
      <c r="A62" s="25" t="s">
        <v>816</v>
      </c>
      <c r="B62" s="30" t="s">
        <v>839</v>
      </c>
      <c r="C62" s="17">
        <v>4167</v>
      </c>
      <c r="D62" s="17" t="s">
        <v>840</v>
      </c>
      <c r="E62" s="17" t="s">
        <v>879</v>
      </c>
      <c r="F62" s="30"/>
    </row>
    <row r="63" spans="1:7" s="18" customFormat="1" x14ac:dyDescent="0.25">
      <c r="A63" s="25" t="s">
        <v>818</v>
      </c>
      <c r="B63" s="30" t="s">
        <v>838</v>
      </c>
      <c r="C63" s="17">
        <v>37624</v>
      </c>
      <c r="D63" s="17"/>
      <c r="E63" s="17"/>
      <c r="F63" s="30"/>
      <c r="G63" s="17"/>
    </row>
    <row r="64" spans="1:7" s="17" customFormat="1" x14ac:dyDescent="0.25">
      <c r="A64" s="25" t="s">
        <v>785</v>
      </c>
      <c r="B64" s="30" t="s">
        <v>1100</v>
      </c>
      <c r="C64" s="17">
        <v>32398</v>
      </c>
      <c r="D64" s="17" t="s">
        <v>1101</v>
      </c>
      <c r="F64" s="30"/>
    </row>
    <row r="65" spans="1:7" s="17" customFormat="1" ht="45" x14ac:dyDescent="0.25">
      <c r="A65" s="25" t="s">
        <v>783</v>
      </c>
      <c r="B65" s="30" t="s">
        <v>1092</v>
      </c>
      <c r="C65" s="17">
        <v>17754</v>
      </c>
      <c r="D65" s="17" t="s">
        <v>1093</v>
      </c>
      <c r="E65" s="17" t="s">
        <v>1094</v>
      </c>
      <c r="F65" s="30"/>
    </row>
    <row r="66" spans="1:7" s="18" customFormat="1" ht="90" x14ac:dyDescent="0.25">
      <c r="A66" s="25" t="s">
        <v>986</v>
      </c>
      <c r="B66" s="30" t="s">
        <v>987</v>
      </c>
      <c r="C66" s="17">
        <v>14336</v>
      </c>
      <c r="D66" s="17" t="s">
        <v>988</v>
      </c>
      <c r="E66" s="17"/>
      <c r="F66" s="30"/>
      <c r="G66" s="17"/>
    </row>
    <row r="67" spans="1:7" s="17" customFormat="1" x14ac:dyDescent="0.25">
      <c r="A67" s="25" t="s">
        <v>763</v>
      </c>
      <c r="B67" s="30" t="s">
        <v>1040</v>
      </c>
      <c r="C67" s="17">
        <v>15428</v>
      </c>
      <c r="D67" s="17" t="s">
        <v>1041</v>
      </c>
      <c r="E67" s="17" t="s">
        <v>1042</v>
      </c>
      <c r="F67" s="30"/>
    </row>
    <row r="68" spans="1:7" s="18" customFormat="1" x14ac:dyDescent="0.25">
      <c r="A68" s="25" t="s">
        <v>756</v>
      </c>
      <c r="B68" s="30" t="s">
        <v>1012</v>
      </c>
      <c r="C68" s="17">
        <v>31669</v>
      </c>
      <c r="D68" s="17" t="s">
        <v>1010</v>
      </c>
      <c r="E68" s="17" t="s">
        <v>1011</v>
      </c>
      <c r="F68" s="30"/>
      <c r="G68" s="17"/>
    </row>
    <row r="69" spans="1:7" s="19" customFormat="1" x14ac:dyDescent="0.25">
      <c r="A69" s="25" t="s">
        <v>766</v>
      </c>
      <c r="B69" s="30" t="s">
        <v>1111</v>
      </c>
      <c r="C69" s="17"/>
      <c r="D69" s="17"/>
      <c r="E69" s="17"/>
      <c r="F69" s="30"/>
      <c r="G69" s="17">
        <v>308986</v>
      </c>
    </row>
    <row r="70" spans="1:7" s="17" customFormat="1" ht="60" x14ac:dyDescent="0.25">
      <c r="A70" s="27" t="s">
        <v>829</v>
      </c>
      <c r="B70" s="28" t="s">
        <v>1126</v>
      </c>
      <c r="C70" s="18">
        <v>16411</v>
      </c>
      <c r="D70" s="18" t="s">
        <v>1127</v>
      </c>
      <c r="E70" s="18"/>
      <c r="F70" s="28"/>
      <c r="G70" s="18"/>
    </row>
    <row r="71" spans="1:7" s="17" customFormat="1" x14ac:dyDescent="0.25">
      <c r="A71" s="25" t="s">
        <v>827</v>
      </c>
      <c r="B71" s="30" t="s">
        <v>841</v>
      </c>
      <c r="C71" s="17">
        <v>10642</v>
      </c>
      <c r="D71" s="17" t="s">
        <v>842</v>
      </c>
      <c r="F71" s="30"/>
    </row>
    <row r="72" spans="1:7" s="17" customFormat="1" ht="30" x14ac:dyDescent="0.25">
      <c r="A72" s="25" t="s">
        <v>1066</v>
      </c>
      <c r="B72" s="30"/>
      <c r="C72" s="17">
        <v>84139</v>
      </c>
      <c r="F72" s="30"/>
    </row>
    <row r="73" spans="1:7" s="18" customFormat="1" ht="60" x14ac:dyDescent="0.25">
      <c r="A73" s="25" t="s">
        <v>777</v>
      </c>
      <c r="B73" s="30" t="s">
        <v>1078</v>
      </c>
      <c r="C73" s="17">
        <v>30887</v>
      </c>
      <c r="D73" s="17" t="s">
        <v>1079</v>
      </c>
      <c r="E73" s="17"/>
      <c r="F73" s="30"/>
      <c r="G73" s="17"/>
    </row>
    <row r="74" spans="1:7" s="17" customFormat="1" ht="30" x14ac:dyDescent="0.25">
      <c r="A74" s="25" t="s">
        <v>732</v>
      </c>
      <c r="B74" s="30" t="s">
        <v>895</v>
      </c>
      <c r="C74" s="17">
        <v>38264</v>
      </c>
      <c r="D74" s="17" t="s">
        <v>893</v>
      </c>
      <c r="F74" s="30"/>
    </row>
    <row r="75" spans="1:7" s="17" customFormat="1" ht="30" x14ac:dyDescent="0.25">
      <c r="A75" s="25" t="s">
        <v>786</v>
      </c>
      <c r="B75" s="30" t="s">
        <v>957</v>
      </c>
      <c r="C75" s="17">
        <v>30838</v>
      </c>
      <c r="D75" s="17" t="s">
        <v>958</v>
      </c>
      <c r="F75" s="30"/>
    </row>
    <row r="76" spans="1:7" s="17" customFormat="1" x14ac:dyDescent="0.25">
      <c r="A76" s="25" t="s">
        <v>1108</v>
      </c>
      <c r="B76" s="30"/>
      <c r="C76" s="17">
        <v>30835</v>
      </c>
      <c r="F76" s="30"/>
    </row>
    <row r="77" spans="1:7" s="17" customFormat="1" ht="30" x14ac:dyDescent="0.25">
      <c r="A77" s="25" t="s">
        <v>778</v>
      </c>
      <c r="B77" s="30" t="s">
        <v>1080</v>
      </c>
      <c r="C77" s="17">
        <v>422</v>
      </c>
      <c r="D77" s="17" t="s">
        <v>1081</v>
      </c>
      <c r="F77" s="30"/>
    </row>
    <row r="78" spans="1:7" s="17" customFormat="1" ht="30" x14ac:dyDescent="0.25">
      <c r="A78" s="25" t="s">
        <v>904</v>
      </c>
      <c r="B78" s="30" t="s">
        <v>906</v>
      </c>
      <c r="C78" s="17">
        <v>16977</v>
      </c>
      <c r="D78" s="17" t="s">
        <v>905</v>
      </c>
      <c r="E78" s="17" t="s">
        <v>907</v>
      </c>
      <c r="F78" s="30"/>
    </row>
    <row r="79" spans="1:7" s="17" customFormat="1" ht="30" x14ac:dyDescent="0.25">
      <c r="A79" s="25" t="s">
        <v>822</v>
      </c>
      <c r="B79" s="30" t="s">
        <v>1068</v>
      </c>
      <c r="C79" s="17">
        <v>29073</v>
      </c>
      <c r="D79" s="17" t="s">
        <v>612</v>
      </c>
      <c r="E79" s="17" t="s">
        <v>1069</v>
      </c>
      <c r="F79" s="30" t="s">
        <v>1070</v>
      </c>
    </row>
    <row r="80" spans="1:7" s="18" customFormat="1" x14ac:dyDescent="0.25">
      <c r="A80" s="25" t="s">
        <v>762</v>
      </c>
      <c r="B80" s="30" t="s">
        <v>1039</v>
      </c>
      <c r="C80" s="17">
        <v>17196</v>
      </c>
      <c r="D80" s="17" t="s">
        <v>1038</v>
      </c>
      <c r="E80" s="17"/>
      <c r="F80" s="30"/>
      <c r="G80" s="17"/>
    </row>
    <row r="81" spans="1:7" s="17" customFormat="1" ht="30" x14ac:dyDescent="0.25">
      <c r="A81" s="25" t="s">
        <v>792</v>
      </c>
      <c r="B81" s="30" t="s">
        <v>927</v>
      </c>
      <c r="C81" s="17">
        <v>17053</v>
      </c>
      <c r="D81" s="17" t="s">
        <v>928</v>
      </c>
      <c r="E81" s="17" t="s">
        <v>929</v>
      </c>
      <c r="F81" s="30"/>
    </row>
    <row r="82" spans="1:7" s="17" customFormat="1" ht="30" x14ac:dyDescent="0.25">
      <c r="A82" s="25" t="s">
        <v>792</v>
      </c>
      <c r="B82" s="30" t="s">
        <v>927</v>
      </c>
      <c r="C82" s="17">
        <v>17053</v>
      </c>
      <c r="D82" s="17" t="s">
        <v>928</v>
      </c>
      <c r="E82" s="17" t="s">
        <v>929</v>
      </c>
      <c r="F82" s="30"/>
    </row>
    <row r="83" spans="1:7" s="17" customFormat="1" ht="30" x14ac:dyDescent="0.25">
      <c r="A83" s="27" t="s">
        <v>1001</v>
      </c>
      <c r="B83" s="28" t="s">
        <v>1002</v>
      </c>
      <c r="C83" s="18">
        <v>16349</v>
      </c>
      <c r="D83" s="18" t="s">
        <v>1003</v>
      </c>
      <c r="E83" s="18" t="s">
        <v>1004</v>
      </c>
      <c r="F83" s="28"/>
      <c r="G83" s="18"/>
    </row>
    <row r="84" spans="1:7" s="17" customFormat="1" ht="30" x14ac:dyDescent="0.25">
      <c r="A84" s="25" t="s">
        <v>738</v>
      </c>
      <c r="B84" s="30" t="s">
        <v>933</v>
      </c>
      <c r="C84" s="17">
        <v>17561</v>
      </c>
      <c r="D84" s="17" t="s">
        <v>934</v>
      </c>
      <c r="E84" s="17" t="s">
        <v>935</v>
      </c>
      <c r="F84" s="30" t="s">
        <v>936</v>
      </c>
    </row>
    <row r="85" spans="1:7" s="17" customFormat="1" ht="30" x14ac:dyDescent="0.25">
      <c r="A85" s="25" t="s">
        <v>744</v>
      </c>
      <c r="B85" s="30" t="s">
        <v>961</v>
      </c>
      <c r="C85" s="17">
        <v>30997</v>
      </c>
      <c r="D85" s="17" t="s">
        <v>962</v>
      </c>
      <c r="F85" s="30"/>
    </row>
    <row r="86" spans="1:7" s="17" customFormat="1" x14ac:dyDescent="0.25">
      <c r="A86" s="25" t="s">
        <v>894</v>
      </c>
      <c r="B86" s="30" t="s">
        <v>896</v>
      </c>
      <c r="C86" s="17">
        <v>15603</v>
      </c>
      <c r="D86" s="17" t="s">
        <v>897</v>
      </c>
      <c r="E86" s="17" t="s">
        <v>898</v>
      </c>
      <c r="F86" s="30"/>
    </row>
    <row r="87" spans="1:7" s="17" customFormat="1" ht="30" x14ac:dyDescent="0.25">
      <c r="A87" s="25" t="s">
        <v>900</v>
      </c>
      <c r="B87" s="30" t="s">
        <v>901</v>
      </c>
      <c r="C87" s="17">
        <v>18019</v>
      </c>
      <c r="D87" s="17" t="s">
        <v>902</v>
      </c>
      <c r="E87" s="17" t="s">
        <v>903</v>
      </c>
      <c r="F87" s="30"/>
    </row>
    <row r="88" spans="1:7" s="18" customFormat="1" ht="30" x14ac:dyDescent="0.25">
      <c r="A88" s="25" t="s">
        <v>900</v>
      </c>
      <c r="B88" s="30" t="s">
        <v>901</v>
      </c>
      <c r="C88" s="17">
        <v>18019</v>
      </c>
      <c r="D88" s="17" t="s">
        <v>902</v>
      </c>
      <c r="E88" s="17" t="s">
        <v>903</v>
      </c>
      <c r="F88" s="30"/>
      <c r="G88" s="17"/>
    </row>
    <row r="89" spans="1:7" s="18" customFormat="1" ht="30" x14ac:dyDescent="0.25">
      <c r="A89" s="25" t="s">
        <v>739</v>
      </c>
      <c r="B89" s="30" t="s">
        <v>937</v>
      </c>
      <c r="C89" s="17">
        <v>16643</v>
      </c>
      <c r="D89" s="17" t="s">
        <v>940</v>
      </c>
      <c r="E89" s="17" t="s">
        <v>938</v>
      </c>
      <c r="F89" s="30" t="s">
        <v>939</v>
      </c>
      <c r="G89" s="17"/>
    </row>
    <row r="90" spans="1:7" s="18" customFormat="1" x14ac:dyDescent="0.25">
      <c r="A90" s="25" t="s">
        <v>908</v>
      </c>
      <c r="B90" s="30" t="s">
        <v>910</v>
      </c>
      <c r="C90" s="17">
        <v>17203</v>
      </c>
      <c r="D90" s="17" t="s">
        <v>909</v>
      </c>
      <c r="E90" s="17" t="s">
        <v>911</v>
      </c>
      <c r="F90" s="30"/>
      <c r="G90" s="17"/>
    </row>
    <row r="91" spans="1:7" s="18" customFormat="1" ht="45" x14ac:dyDescent="0.25">
      <c r="A91" s="25" t="s">
        <v>790</v>
      </c>
      <c r="B91" s="30" t="s">
        <v>1087</v>
      </c>
      <c r="C91" s="17">
        <v>17115</v>
      </c>
      <c r="D91" s="17" t="s">
        <v>931</v>
      </c>
      <c r="E91" s="17" t="s">
        <v>932</v>
      </c>
      <c r="F91" s="30"/>
      <c r="G91" s="17"/>
    </row>
    <row r="92" spans="1:7" s="17" customFormat="1" ht="30" x14ac:dyDescent="0.25">
      <c r="A92" s="25" t="s">
        <v>791</v>
      </c>
      <c r="B92" s="30" t="s">
        <v>1086</v>
      </c>
      <c r="C92" s="17">
        <v>16857</v>
      </c>
      <c r="D92" s="17" t="s">
        <v>1036</v>
      </c>
      <c r="E92" s="17" t="s">
        <v>1037</v>
      </c>
      <c r="F92" s="30"/>
    </row>
    <row r="93" spans="1:7" s="17" customFormat="1" ht="75" x14ac:dyDescent="0.25">
      <c r="A93" s="25" t="s">
        <v>743</v>
      </c>
      <c r="B93" s="30" t="s">
        <v>951</v>
      </c>
      <c r="C93" s="17">
        <v>17895</v>
      </c>
      <c r="D93" s="17" t="s">
        <v>952</v>
      </c>
      <c r="E93" s="17" t="s">
        <v>953</v>
      </c>
      <c r="F93" s="30"/>
    </row>
    <row r="94" spans="1:7" s="18" customFormat="1" x14ac:dyDescent="0.25">
      <c r="A94" s="25" t="s">
        <v>889</v>
      </c>
      <c r="B94" s="30" t="s">
        <v>892</v>
      </c>
      <c r="C94" s="17">
        <v>16414</v>
      </c>
      <c r="D94" s="17" t="s">
        <v>890</v>
      </c>
      <c r="E94" s="17" t="s">
        <v>891</v>
      </c>
      <c r="F94" s="30"/>
      <c r="G94" s="17"/>
    </row>
    <row r="95" spans="1:7" s="17" customFormat="1" x14ac:dyDescent="0.25">
      <c r="A95" s="25" t="s">
        <v>804</v>
      </c>
      <c r="B95" s="30" t="s">
        <v>857</v>
      </c>
      <c r="C95" s="17">
        <v>62318</v>
      </c>
      <c r="D95" s="17" t="s">
        <v>858</v>
      </c>
      <c r="F95" s="30"/>
    </row>
    <row r="96" spans="1:7" s="17" customFormat="1" x14ac:dyDescent="0.25">
      <c r="A96" s="25" t="s">
        <v>805</v>
      </c>
      <c r="B96" s="30" t="s">
        <v>1073</v>
      </c>
      <c r="C96" s="17">
        <v>28480</v>
      </c>
      <c r="D96" s="17" t="s">
        <v>1074</v>
      </c>
      <c r="F96" s="30"/>
    </row>
    <row r="97" spans="1:7" s="17" customFormat="1" x14ac:dyDescent="0.25">
      <c r="A97" s="25" t="s">
        <v>726</v>
      </c>
      <c r="B97" s="30" t="s">
        <v>853</v>
      </c>
      <c r="C97" s="17">
        <v>18300</v>
      </c>
      <c r="D97" s="17" t="s">
        <v>854</v>
      </c>
      <c r="F97" s="30"/>
    </row>
    <row r="98" spans="1:7" s="17" customFormat="1" ht="60" x14ac:dyDescent="0.25">
      <c r="A98" s="25" t="s">
        <v>788</v>
      </c>
      <c r="B98" s="30" t="s">
        <v>848</v>
      </c>
      <c r="C98" s="17">
        <v>30797</v>
      </c>
      <c r="D98" s="17" t="s">
        <v>849</v>
      </c>
      <c r="F98" s="30"/>
    </row>
    <row r="99" spans="1:7" s="17" customFormat="1" x14ac:dyDescent="0.25">
      <c r="A99" s="25" t="s">
        <v>773</v>
      </c>
      <c r="B99" s="30" t="s">
        <v>1059</v>
      </c>
      <c r="C99" s="17">
        <v>30794</v>
      </c>
      <c r="D99" s="17" t="s">
        <v>1060</v>
      </c>
      <c r="F99" s="30"/>
    </row>
    <row r="100" spans="1:7" s="17" customFormat="1" ht="45" x14ac:dyDescent="0.25">
      <c r="A100" s="25" t="s">
        <v>727</v>
      </c>
      <c r="B100" s="30" t="s">
        <v>862</v>
      </c>
      <c r="C100" s="17">
        <v>17306</v>
      </c>
      <c r="D100" s="17" t="s">
        <v>861</v>
      </c>
      <c r="E100" s="17" t="s">
        <v>872</v>
      </c>
      <c r="F100" s="30" t="s">
        <v>873</v>
      </c>
    </row>
    <row r="101" spans="1:7" s="17" customFormat="1" ht="15.75" thickBot="1" x14ac:dyDescent="0.3">
      <c r="A101" s="25" t="s">
        <v>819</v>
      </c>
      <c r="B101" s="30" t="s">
        <v>884</v>
      </c>
      <c r="C101" s="17">
        <v>16899</v>
      </c>
      <c r="D101" s="17" t="s">
        <v>885</v>
      </c>
      <c r="E101" s="17" t="s">
        <v>886</v>
      </c>
      <c r="F101" s="30" t="s">
        <v>899</v>
      </c>
    </row>
    <row r="102" spans="1:7" s="24" customFormat="1" ht="16.5" thickTop="1" thickBot="1" x14ac:dyDescent="0.3">
      <c r="A102" s="23" t="s">
        <v>821</v>
      </c>
      <c r="B102" s="23" t="s">
        <v>1028</v>
      </c>
      <c r="C102" s="24">
        <v>38030</v>
      </c>
      <c r="F102" s="23"/>
    </row>
    <row r="103" spans="1:7" s="19" customFormat="1" ht="60.75" thickTop="1" x14ac:dyDescent="0.25">
      <c r="A103" s="25" t="s">
        <v>831</v>
      </c>
      <c r="B103" s="30" t="s">
        <v>1098</v>
      </c>
      <c r="C103" s="17">
        <v>28053</v>
      </c>
      <c r="D103" s="17" t="s">
        <v>1099</v>
      </c>
      <c r="E103" s="17"/>
      <c r="F103" s="30"/>
      <c r="G103" s="17"/>
    </row>
    <row r="104" spans="1:7" s="17" customFormat="1" ht="60" x14ac:dyDescent="0.25">
      <c r="A104" s="25" t="s">
        <v>749</v>
      </c>
      <c r="B104" s="30" t="s">
        <v>991</v>
      </c>
      <c r="C104" s="17">
        <v>16600</v>
      </c>
      <c r="D104" s="17" t="s">
        <v>992</v>
      </c>
      <c r="F104" s="30"/>
    </row>
    <row r="105" spans="1:7" s="17" customFormat="1" x14ac:dyDescent="0.25">
      <c r="A105" s="26" t="s">
        <v>725</v>
      </c>
      <c r="B105" s="31"/>
      <c r="C105" s="19"/>
      <c r="D105" s="19"/>
      <c r="E105" s="19"/>
      <c r="F105" s="31"/>
      <c r="G105" s="19"/>
    </row>
    <row r="106" spans="1:7" s="17" customFormat="1" x14ac:dyDescent="0.25">
      <c r="A106" s="25" t="s">
        <v>760</v>
      </c>
      <c r="B106" s="30" t="s">
        <v>1109</v>
      </c>
      <c r="G106" s="17">
        <v>23095</v>
      </c>
    </row>
    <row r="107" spans="1:7" s="17" customFormat="1" ht="30" x14ac:dyDescent="0.25">
      <c r="A107" s="25" t="s">
        <v>747</v>
      </c>
      <c r="B107" s="30" t="s">
        <v>979</v>
      </c>
      <c r="C107" s="17">
        <v>15940</v>
      </c>
      <c r="D107" s="17" t="s">
        <v>976</v>
      </c>
      <c r="E107" s="17" t="s">
        <v>977</v>
      </c>
      <c r="F107" s="30" t="s">
        <v>978</v>
      </c>
    </row>
    <row r="108" spans="1:7" s="17" customFormat="1" ht="75" x14ac:dyDescent="0.25">
      <c r="A108" s="25" t="s">
        <v>284</v>
      </c>
      <c r="B108" s="30" t="s">
        <v>1013</v>
      </c>
      <c r="C108" s="17">
        <v>18357</v>
      </c>
      <c r="D108" s="17" t="s">
        <v>614</v>
      </c>
      <c r="E108" s="17" t="s">
        <v>1014</v>
      </c>
      <c r="F108" s="30" t="s">
        <v>1015</v>
      </c>
    </row>
    <row r="109" spans="1:7" s="17" customFormat="1" ht="45" x14ac:dyDescent="0.25">
      <c r="A109" s="25" t="s">
        <v>752</v>
      </c>
      <c r="B109" s="30" t="s">
        <v>999</v>
      </c>
      <c r="C109" s="17">
        <v>28804</v>
      </c>
      <c r="D109" s="17" t="s">
        <v>1000</v>
      </c>
      <c r="F109" s="30"/>
    </row>
    <row r="110" spans="1:7" s="19" customFormat="1" ht="45" x14ac:dyDescent="0.25">
      <c r="A110" s="25" t="s">
        <v>735</v>
      </c>
      <c r="B110" s="30" t="s">
        <v>917</v>
      </c>
      <c r="C110" s="17">
        <v>18257</v>
      </c>
      <c r="D110" s="17" t="s">
        <v>918</v>
      </c>
      <c r="E110" s="17"/>
      <c r="F110" s="30"/>
      <c r="G110" s="17"/>
    </row>
    <row r="111" spans="1:7" s="17" customFormat="1" ht="45" x14ac:dyDescent="0.25">
      <c r="A111" s="25" t="s">
        <v>735</v>
      </c>
      <c r="B111" s="30" t="s">
        <v>917</v>
      </c>
      <c r="C111" s="17">
        <v>18257</v>
      </c>
      <c r="D111" s="17" t="s">
        <v>918</v>
      </c>
      <c r="F111" s="30"/>
    </row>
    <row r="112" spans="1:7" s="17" customFormat="1" x14ac:dyDescent="0.25">
      <c r="A112" s="25" t="s">
        <v>800</v>
      </c>
      <c r="B112" s="30" t="s">
        <v>915</v>
      </c>
      <c r="C112" s="17">
        <v>16176</v>
      </c>
      <c r="D112" s="17" t="s">
        <v>916</v>
      </c>
      <c r="F112" s="30"/>
    </row>
    <row r="113" spans="1:7" s="17" customFormat="1" x14ac:dyDescent="0.25">
      <c r="A113" s="25" t="s">
        <v>800</v>
      </c>
      <c r="B113" s="30" t="s">
        <v>915</v>
      </c>
      <c r="C113" s="17">
        <v>16176</v>
      </c>
      <c r="D113" s="17" t="s">
        <v>916</v>
      </c>
      <c r="F113" s="30"/>
    </row>
    <row r="114" spans="1:7" s="17" customFormat="1" ht="60" x14ac:dyDescent="0.25">
      <c r="A114" s="25" t="s">
        <v>809</v>
      </c>
      <c r="B114" s="30" t="s">
        <v>921</v>
      </c>
      <c r="C114" s="17">
        <v>15792</v>
      </c>
      <c r="D114" s="17" t="s">
        <v>920</v>
      </c>
      <c r="E114" s="17" t="s">
        <v>922</v>
      </c>
      <c r="F114" s="30"/>
    </row>
    <row r="115" spans="1:7" s="17" customFormat="1" x14ac:dyDescent="0.25">
      <c r="A115" s="25" t="s">
        <v>793</v>
      </c>
      <c r="B115" s="30" t="s">
        <v>1107</v>
      </c>
      <c r="G115" s="17">
        <v>4371576</v>
      </c>
    </row>
    <row r="116" spans="1:7" s="17" customFormat="1" ht="30" x14ac:dyDescent="0.25">
      <c r="A116" s="25" t="s">
        <v>1137</v>
      </c>
      <c r="B116" s="30" t="s">
        <v>1017</v>
      </c>
      <c r="C116" s="17">
        <v>7916</v>
      </c>
      <c r="D116" s="17" t="s">
        <v>1018</v>
      </c>
      <c r="E116" s="17" t="s">
        <v>1020</v>
      </c>
      <c r="F116" s="30" t="s">
        <v>1019</v>
      </c>
    </row>
    <row r="117" spans="1:7" s="18" customFormat="1" ht="90" x14ac:dyDescent="0.25">
      <c r="A117" s="25" t="s">
        <v>820</v>
      </c>
      <c r="B117" s="30" t="s">
        <v>1061</v>
      </c>
      <c r="C117" s="17">
        <v>32374</v>
      </c>
      <c r="D117" s="17" t="s">
        <v>1062</v>
      </c>
      <c r="E117" s="17"/>
      <c r="F117" s="30"/>
      <c r="G117" s="17"/>
    </row>
    <row r="118" spans="1:7" s="17" customFormat="1" ht="30.75" thickBot="1" x14ac:dyDescent="0.3">
      <c r="A118" s="25" t="s">
        <v>731</v>
      </c>
      <c r="B118" s="30" t="s">
        <v>887</v>
      </c>
      <c r="C118" s="17">
        <v>28044</v>
      </c>
      <c r="D118" s="17" t="s">
        <v>888</v>
      </c>
      <c r="F118" s="30"/>
    </row>
    <row r="119" spans="1:7" s="32" customFormat="1" ht="31.5" thickTop="1" thickBot="1" x14ac:dyDescent="0.3">
      <c r="A119" s="38" t="s">
        <v>731</v>
      </c>
      <c r="B119" s="40" t="s">
        <v>887</v>
      </c>
      <c r="C119" s="42">
        <v>28044</v>
      </c>
      <c r="D119" s="42" t="s">
        <v>888</v>
      </c>
      <c r="E119" s="42"/>
      <c r="F119" s="40"/>
      <c r="G119" s="42"/>
    </row>
    <row r="120" spans="1:7" s="17" customFormat="1" ht="45.75" thickTop="1" x14ac:dyDescent="0.25">
      <c r="A120" s="25" t="s">
        <v>769</v>
      </c>
      <c r="B120" s="30" t="s">
        <v>1022</v>
      </c>
      <c r="C120" s="17">
        <v>16204</v>
      </c>
      <c r="D120" s="17" t="s">
        <v>1023</v>
      </c>
      <c r="E120" s="17" t="s">
        <v>1024</v>
      </c>
      <c r="F120" s="17" t="s">
        <v>1025</v>
      </c>
    </row>
    <row r="121" spans="1:7" s="17" customFormat="1" ht="45" x14ac:dyDescent="0.25">
      <c r="A121" s="27" t="s">
        <v>1021</v>
      </c>
      <c r="B121" s="28" t="s">
        <v>1022</v>
      </c>
      <c r="C121" s="18">
        <v>16204</v>
      </c>
      <c r="D121" s="18" t="s">
        <v>1023</v>
      </c>
      <c r="E121" s="18" t="s">
        <v>1024</v>
      </c>
      <c r="F121" s="28" t="s">
        <v>1025</v>
      </c>
      <c r="G121" s="18"/>
    </row>
    <row r="122" spans="1:7" s="17" customFormat="1" ht="30" x14ac:dyDescent="0.25">
      <c r="A122" s="25" t="s">
        <v>784</v>
      </c>
      <c r="B122" s="30" t="s">
        <v>1095</v>
      </c>
      <c r="C122" s="17">
        <v>18367</v>
      </c>
      <c r="D122" s="17" t="s">
        <v>1096</v>
      </c>
      <c r="E122" s="17" t="s">
        <v>1097</v>
      </c>
      <c r="F122" s="30"/>
    </row>
    <row r="123" spans="1:7" s="17" customFormat="1" x14ac:dyDescent="0.25">
      <c r="A123" s="25" t="s">
        <v>753</v>
      </c>
      <c r="B123" s="30" t="s">
        <v>1006</v>
      </c>
      <c r="C123" s="17">
        <v>28747</v>
      </c>
      <c r="D123" s="17" t="s">
        <v>1005</v>
      </c>
      <c r="F123" s="30"/>
    </row>
    <row r="124" spans="1:7" s="17" customFormat="1" ht="60" x14ac:dyDescent="0.25">
      <c r="A124" s="25" t="s">
        <v>751</v>
      </c>
      <c r="B124" s="30" t="s">
        <v>995</v>
      </c>
      <c r="C124" s="17">
        <v>36241</v>
      </c>
      <c r="D124" s="17" t="s">
        <v>996</v>
      </c>
      <c r="F124" s="30"/>
    </row>
    <row r="125" spans="1:7" s="17" customFormat="1" ht="60" x14ac:dyDescent="0.25">
      <c r="A125" s="25" t="s">
        <v>775</v>
      </c>
      <c r="B125" s="30" t="s">
        <v>1071</v>
      </c>
      <c r="C125" s="17">
        <v>17148</v>
      </c>
      <c r="D125" s="17" t="s">
        <v>1072</v>
      </c>
      <c r="F125" s="30"/>
    </row>
    <row r="126" spans="1:7" s="18" customFormat="1" ht="45" x14ac:dyDescent="0.25">
      <c r="A126" s="25" t="s">
        <v>276</v>
      </c>
      <c r="B126" s="30" t="s">
        <v>974</v>
      </c>
      <c r="C126" s="17">
        <v>16164</v>
      </c>
      <c r="D126" s="17" t="s">
        <v>608</v>
      </c>
      <c r="E126" s="17"/>
      <c r="F126" s="30"/>
      <c r="G126" s="17"/>
    </row>
    <row r="127" spans="1:7" s="17" customFormat="1" ht="90" x14ac:dyDescent="0.25">
      <c r="A127" s="25" t="s">
        <v>754</v>
      </c>
      <c r="B127" s="30" t="s">
        <v>846</v>
      </c>
      <c r="C127" s="17">
        <v>18183</v>
      </c>
      <c r="D127" s="17" t="s">
        <v>843</v>
      </c>
      <c r="F127" s="30"/>
    </row>
    <row r="128" spans="1:7" s="17" customFormat="1" ht="90" x14ac:dyDescent="0.25">
      <c r="A128" s="25" t="s">
        <v>754</v>
      </c>
      <c r="B128" s="30" t="s">
        <v>846</v>
      </c>
      <c r="C128" s="17">
        <v>18183</v>
      </c>
      <c r="D128" s="17" t="s">
        <v>843</v>
      </c>
      <c r="F128" s="30"/>
    </row>
    <row r="129" spans="1:7" s="17" customFormat="1" ht="45" x14ac:dyDescent="0.25">
      <c r="A129" s="25" t="s">
        <v>750</v>
      </c>
      <c r="B129" s="30" t="s">
        <v>993</v>
      </c>
      <c r="C129" s="17">
        <v>32816</v>
      </c>
      <c r="D129" s="17" t="s">
        <v>994</v>
      </c>
      <c r="F129" s="30"/>
    </row>
    <row r="130" spans="1:7" s="17" customFormat="1" ht="45" x14ac:dyDescent="0.25">
      <c r="A130" s="25" t="s">
        <v>746</v>
      </c>
      <c r="B130" s="30" t="s">
        <v>972</v>
      </c>
      <c r="C130" s="17">
        <v>16243</v>
      </c>
      <c r="D130" s="17" t="s">
        <v>973</v>
      </c>
      <c r="F130" s="30"/>
    </row>
    <row r="131" spans="1:7" s="17" customFormat="1" x14ac:dyDescent="0.25">
      <c r="A131" s="25" t="s">
        <v>748</v>
      </c>
      <c r="B131" s="30" t="s">
        <v>989</v>
      </c>
      <c r="C131" s="17">
        <v>15963</v>
      </c>
      <c r="D131" s="17" t="s">
        <v>990</v>
      </c>
      <c r="F131" s="30"/>
    </row>
    <row r="132" spans="1:7" s="17" customFormat="1" x14ac:dyDescent="0.25">
      <c r="A132" s="25" t="s">
        <v>767</v>
      </c>
      <c r="B132" s="30" t="s">
        <v>1047</v>
      </c>
      <c r="C132" s="17">
        <v>33942</v>
      </c>
      <c r="D132" s="17" t="s">
        <v>1048</v>
      </c>
      <c r="F132" s="30"/>
    </row>
    <row r="133" spans="1:7" s="17" customFormat="1" ht="30" x14ac:dyDescent="0.25">
      <c r="A133" s="25" t="s">
        <v>771</v>
      </c>
      <c r="B133" s="30" t="s">
        <v>1052</v>
      </c>
      <c r="C133" s="17">
        <v>16914</v>
      </c>
      <c r="D133" s="17" t="s">
        <v>1053</v>
      </c>
      <c r="E133" s="17" t="s">
        <v>1054</v>
      </c>
      <c r="F133" s="30"/>
    </row>
    <row r="134" spans="1:7" s="17" customFormat="1" ht="30" x14ac:dyDescent="0.25">
      <c r="A134" s="25" t="s">
        <v>736</v>
      </c>
      <c r="B134" s="30" t="s">
        <v>925</v>
      </c>
      <c r="C134" s="17">
        <v>16802</v>
      </c>
      <c r="D134" s="17" t="s">
        <v>926</v>
      </c>
      <c r="F134" s="30"/>
    </row>
    <row r="135" spans="1:7" s="17" customFormat="1" ht="45" x14ac:dyDescent="0.25">
      <c r="A135" s="25" t="s">
        <v>737</v>
      </c>
      <c r="B135" s="30" t="s">
        <v>930</v>
      </c>
      <c r="C135" s="17">
        <v>17115</v>
      </c>
      <c r="D135" s="17" t="s">
        <v>931</v>
      </c>
      <c r="E135" s="17" t="s">
        <v>932</v>
      </c>
      <c r="F135" s="30"/>
    </row>
    <row r="136" spans="1:7" s="17" customFormat="1" x14ac:dyDescent="0.25">
      <c r="A136" s="25" t="s">
        <v>812</v>
      </c>
      <c r="B136" s="30"/>
      <c r="C136" s="17">
        <v>16119</v>
      </c>
      <c r="D136" s="17" t="s">
        <v>609</v>
      </c>
      <c r="F136" s="30"/>
    </row>
    <row r="137" spans="1:7" s="17" customFormat="1" x14ac:dyDescent="0.25">
      <c r="A137" s="27" t="s">
        <v>1051</v>
      </c>
      <c r="B137" s="28"/>
      <c r="C137" s="18">
        <v>16119</v>
      </c>
      <c r="D137" s="18" t="s">
        <v>609</v>
      </c>
      <c r="E137" s="18"/>
      <c r="F137" s="18"/>
      <c r="G137" s="18"/>
    </row>
    <row r="138" spans="1:7" s="17" customFormat="1" x14ac:dyDescent="0.25">
      <c r="A138" s="25" t="s">
        <v>1115</v>
      </c>
      <c r="B138" s="30" t="s">
        <v>1116</v>
      </c>
      <c r="F138" s="30"/>
      <c r="G138" s="17">
        <v>553146</v>
      </c>
    </row>
    <row r="139" spans="1:7" s="19" customFormat="1" ht="30" x14ac:dyDescent="0.25">
      <c r="A139" s="25" t="s">
        <v>765</v>
      </c>
      <c r="B139" s="30" t="s">
        <v>1045</v>
      </c>
      <c r="C139" s="17">
        <v>77131</v>
      </c>
      <c r="D139" s="17" t="s">
        <v>1046</v>
      </c>
      <c r="E139" s="17"/>
      <c r="F139" s="30"/>
      <c r="G139" s="17"/>
    </row>
    <row r="140" spans="1:7" s="17" customFormat="1" ht="30" x14ac:dyDescent="0.25">
      <c r="A140" s="25" t="s">
        <v>745</v>
      </c>
      <c r="B140" s="30" t="s">
        <v>963</v>
      </c>
      <c r="C140" s="17">
        <v>15746</v>
      </c>
      <c r="D140" s="17" t="s">
        <v>964</v>
      </c>
      <c r="F140" s="30"/>
    </row>
    <row r="141" spans="1:7" s="17" customFormat="1" ht="30" x14ac:dyDescent="0.25">
      <c r="A141" s="25" t="s">
        <v>772</v>
      </c>
      <c r="B141" s="30" t="s">
        <v>1055</v>
      </c>
      <c r="C141" s="17">
        <v>15741</v>
      </c>
      <c r="D141" s="17" t="s">
        <v>1056</v>
      </c>
      <c r="F141" s="30"/>
    </row>
    <row r="142" spans="1:7" s="17" customFormat="1" ht="45" x14ac:dyDescent="0.25">
      <c r="A142" s="25" t="s">
        <v>278</v>
      </c>
      <c r="B142" s="30" t="s">
        <v>850</v>
      </c>
      <c r="C142" s="17">
        <v>17992</v>
      </c>
      <c r="D142" s="17" t="s">
        <v>610</v>
      </c>
      <c r="E142" s="17" t="s">
        <v>876</v>
      </c>
      <c r="F142" s="30" t="s">
        <v>877</v>
      </c>
    </row>
    <row r="143" spans="1:7" s="17" customFormat="1" ht="45" x14ac:dyDescent="0.25">
      <c r="A143" s="27" t="s">
        <v>971</v>
      </c>
      <c r="B143" s="28" t="s">
        <v>850</v>
      </c>
      <c r="C143" s="18">
        <v>17992</v>
      </c>
      <c r="D143" s="18" t="s">
        <v>610</v>
      </c>
      <c r="E143" s="18" t="s">
        <v>876</v>
      </c>
      <c r="F143" s="28" t="s">
        <v>877</v>
      </c>
      <c r="G143" s="18"/>
    </row>
    <row r="144" spans="1:7" s="17" customFormat="1" ht="45" x14ac:dyDescent="0.25">
      <c r="A144" s="27" t="s">
        <v>971</v>
      </c>
      <c r="B144" s="28" t="s">
        <v>850</v>
      </c>
      <c r="C144" s="18">
        <v>17992</v>
      </c>
      <c r="D144" s="18" t="s">
        <v>610</v>
      </c>
      <c r="E144" s="18" t="s">
        <v>876</v>
      </c>
      <c r="F144" s="28" t="s">
        <v>877</v>
      </c>
    </row>
    <row r="145" spans="1:7" s="17" customFormat="1" x14ac:dyDescent="0.25">
      <c r="A145" s="25" t="s">
        <v>724</v>
      </c>
      <c r="B145" s="30" t="s">
        <v>845</v>
      </c>
      <c r="C145" s="17">
        <v>48300</v>
      </c>
      <c r="D145" s="17" t="s">
        <v>847</v>
      </c>
      <c r="F145" s="30"/>
    </row>
    <row r="146" spans="1:7" s="17" customFormat="1" x14ac:dyDescent="0.25">
      <c r="A146" s="25" t="s">
        <v>774</v>
      </c>
      <c r="B146" s="30"/>
      <c r="C146" s="17">
        <v>26984</v>
      </c>
      <c r="F146" s="30"/>
    </row>
    <row r="147" spans="1:7" s="17" customFormat="1" ht="30" x14ac:dyDescent="0.25">
      <c r="A147" s="25" t="s">
        <v>761</v>
      </c>
      <c r="B147" s="30" t="s">
        <v>1035</v>
      </c>
      <c r="C147" s="17">
        <v>16857</v>
      </c>
      <c r="D147" s="17" t="s">
        <v>1036</v>
      </c>
      <c r="E147" s="17" t="s">
        <v>1037</v>
      </c>
      <c r="F147" s="30"/>
    </row>
    <row r="148" spans="1:7" s="17" customFormat="1" ht="45" x14ac:dyDescent="0.25">
      <c r="A148" s="25" t="s">
        <v>789</v>
      </c>
      <c r="B148" s="30" t="s">
        <v>944</v>
      </c>
      <c r="C148" s="17">
        <v>30765</v>
      </c>
      <c r="D148" s="17" t="s">
        <v>945</v>
      </c>
      <c r="F148" s="30"/>
    </row>
    <row r="149" spans="1:7" s="17" customFormat="1" ht="45" x14ac:dyDescent="0.25">
      <c r="A149" s="25" t="s">
        <v>740</v>
      </c>
      <c r="B149" s="30" t="s">
        <v>941</v>
      </c>
      <c r="C149" s="17">
        <v>16828</v>
      </c>
      <c r="D149" s="17" t="s">
        <v>942</v>
      </c>
      <c r="E149" s="17" t="s">
        <v>943</v>
      </c>
      <c r="F149" s="30"/>
    </row>
    <row r="150" spans="1:7" s="18" customFormat="1" x14ac:dyDescent="0.25">
      <c r="A150" s="25" t="s">
        <v>758</v>
      </c>
      <c r="B150" s="30" t="s">
        <v>1029</v>
      </c>
      <c r="C150" s="17">
        <v>1879</v>
      </c>
      <c r="D150" s="17" t="s">
        <v>1030</v>
      </c>
      <c r="E150" s="17"/>
      <c r="F150" s="30"/>
      <c r="G150" s="17"/>
    </row>
    <row r="151" spans="1:7" s="17" customFormat="1" x14ac:dyDescent="0.25">
      <c r="A151" s="25" t="s">
        <v>741</v>
      </c>
      <c r="B151" s="30"/>
      <c r="C151" s="17">
        <v>16704</v>
      </c>
      <c r="D151" s="17" t="s">
        <v>946</v>
      </c>
      <c r="F151" s="30"/>
    </row>
    <row r="152" spans="1:7" s="17" customFormat="1" ht="45" x14ac:dyDescent="0.25">
      <c r="A152" s="27" t="s">
        <v>757</v>
      </c>
      <c r="B152" s="28" t="s">
        <v>1124</v>
      </c>
      <c r="C152" s="18">
        <v>30816</v>
      </c>
      <c r="D152" s="18" t="s">
        <v>1125</v>
      </c>
      <c r="E152" s="18"/>
      <c r="F152" s="28"/>
      <c r="G152" s="18"/>
    </row>
    <row r="153" spans="1:7" s="17" customFormat="1" x14ac:dyDescent="0.25">
      <c r="A153" s="25" t="s">
        <v>728</v>
      </c>
      <c r="B153" s="30"/>
      <c r="C153" s="17">
        <v>17151</v>
      </c>
      <c r="D153" s="17" t="s">
        <v>865</v>
      </c>
      <c r="E153" s="17" t="s">
        <v>871</v>
      </c>
      <c r="F153" s="30" t="s">
        <v>868</v>
      </c>
    </row>
    <row r="154" spans="1:7" s="17" customFormat="1" x14ac:dyDescent="0.25">
      <c r="A154" s="37" t="s">
        <v>801</v>
      </c>
      <c r="B154" s="39" t="s">
        <v>1110</v>
      </c>
      <c r="C154" s="41">
        <v>48092</v>
      </c>
      <c r="D154" s="41" t="s">
        <v>1034</v>
      </c>
      <c r="E154" s="41"/>
      <c r="F154" s="39"/>
      <c r="G154" s="41"/>
    </row>
    <row r="155" spans="1:7" s="17" customFormat="1" ht="30" x14ac:dyDescent="0.25">
      <c r="A155" s="25" t="s">
        <v>797</v>
      </c>
      <c r="B155" s="30" t="s">
        <v>834</v>
      </c>
      <c r="C155" s="17">
        <v>17140</v>
      </c>
      <c r="D155" s="17" t="s">
        <v>832</v>
      </c>
      <c r="F155" s="30"/>
    </row>
    <row r="156" spans="1:7" ht="30" x14ac:dyDescent="0.25">
      <c r="A156" s="25" t="s">
        <v>798</v>
      </c>
      <c r="B156" s="30" t="s">
        <v>1008</v>
      </c>
      <c r="C156" s="17">
        <v>17399</v>
      </c>
      <c r="D156" s="17" t="s">
        <v>1009</v>
      </c>
      <c r="E156" s="17"/>
      <c r="F156" s="30"/>
      <c r="G156" s="17"/>
    </row>
  </sheetData>
  <sortState xmlns:xlrd2="http://schemas.microsoft.com/office/spreadsheetml/2017/richdata2" ref="A2:G156">
    <sortCondition ref="A1:A156"/>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8B0DF-B74D-416B-8286-BA76133DC61C}">
  <dimension ref="A1:D44"/>
  <sheetViews>
    <sheetView workbookViewId="0">
      <selection activeCell="AG11" sqref="AG11"/>
    </sheetView>
  </sheetViews>
  <sheetFormatPr defaultRowHeight="15" x14ac:dyDescent="0.25"/>
  <cols>
    <col min="2" max="2" width="19.5703125" bestFit="1" customWidth="1"/>
    <col min="3" max="3" width="80.7109375" bestFit="1" customWidth="1"/>
    <col min="4" max="4" width="15" style="2" bestFit="1" customWidth="1"/>
  </cols>
  <sheetData>
    <row r="1" spans="1:4" x14ac:dyDescent="0.25">
      <c r="A1" s="59" t="s">
        <v>304</v>
      </c>
      <c r="B1" s="59" t="s">
        <v>1336</v>
      </c>
      <c r="C1" s="59" t="s">
        <v>1337</v>
      </c>
      <c r="D1" s="60" t="s">
        <v>1338</v>
      </c>
    </row>
    <row r="2" spans="1:4" x14ac:dyDescent="0.25">
      <c r="A2" s="61">
        <v>261</v>
      </c>
      <c r="B2" t="s">
        <v>1295</v>
      </c>
      <c r="C2" s="14" t="s">
        <v>306</v>
      </c>
      <c r="D2" s="14" t="s">
        <v>579</v>
      </c>
    </row>
    <row r="3" spans="1:4" x14ac:dyDescent="0.25">
      <c r="A3" s="61">
        <v>262</v>
      </c>
      <c r="B3" t="s">
        <v>1296</v>
      </c>
      <c r="C3" s="14" t="s">
        <v>1134</v>
      </c>
      <c r="D3" s="14" t="s">
        <v>574</v>
      </c>
    </row>
    <row r="4" spans="1:4" x14ac:dyDescent="0.25">
      <c r="A4" s="61">
        <v>277</v>
      </c>
      <c r="B4" t="s">
        <v>1310</v>
      </c>
      <c r="C4" s="14" t="s">
        <v>348</v>
      </c>
      <c r="D4" s="14" t="s">
        <v>1136</v>
      </c>
    </row>
    <row r="5" spans="1:4" x14ac:dyDescent="0.25">
      <c r="A5" s="61">
        <v>272</v>
      </c>
      <c r="B5" t="s">
        <v>1305</v>
      </c>
      <c r="C5" s="14" t="s">
        <v>336</v>
      </c>
      <c r="D5" s="14" t="s">
        <v>455</v>
      </c>
    </row>
    <row r="6" spans="1:4" x14ac:dyDescent="0.25">
      <c r="A6" s="61">
        <v>279</v>
      </c>
      <c r="B6" t="s">
        <v>1312</v>
      </c>
      <c r="C6" s="14" t="s">
        <v>408</v>
      </c>
      <c r="D6" s="14" t="s">
        <v>455</v>
      </c>
    </row>
    <row r="7" spans="1:4" x14ac:dyDescent="0.25">
      <c r="A7" s="61">
        <v>263</v>
      </c>
      <c r="B7" t="s">
        <v>1297</v>
      </c>
      <c r="C7" s="14" t="s">
        <v>310</v>
      </c>
      <c r="D7" s="14" t="s">
        <v>1135</v>
      </c>
    </row>
    <row r="8" spans="1:4" x14ac:dyDescent="0.25">
      <c r="A8" s="61">
        <v>264</v>
      </c>
      <c r="B8" t="s">
        <v>1298</v>
      </c>
      <c r="C8" s="14" t="s">
        <v>313</v>
      </c>
      <c r="D8" s="14" t="s">
        <v>1135</v>
      </c>
    </row>
    <row r="9" spans="1:4" x14ac:dyDescent="0.25">
      <c r="A9" s="61">
        <v>265</v>
      </c>
      <c r="B9" t="s">
        <v>1299</v>
      </c>
      <c r="C9" s="14" t="s">
        <v>316</v>
      </c>
      <c r="D9" s="14" t="s">
        <v>1135</v>
      </c>
    </row>
    <row r="10" spans="1:4" x14ac:dyDescent="0.25">
      <c r="A10" s="61">
        <v>266</v>
      </c>
      <c r="B10" t="s">
        <v>1335</v>
      </c>
      <c r="C10" s="14" t="s">
        <v>318</v>
      </c>
      <c r="D10" s="14" t="s">
        <v>1135</v>
      </c>
    </row>
    <row r="11" spans="1:4" x14ac:dyDescent="0.25">
      <c r="A11" s="61">
        <v>267</v>
      </c>
      <c r="B11" t="s">
        <v>1300</v>
      </c>
      <c r="C11" s="14" t="s">
        <v>320</v>
      </c>
      <c r="D11" s="14" t="s">
        <v>1135</v>
      </c>
    </row>
    <row r="12" spans="1:4" x14ac:dyDescent="0.25">
      <c r="A12" s="61">
        <v>268</v>
      </c>
      <c r="B12" t="s">
        <v>1301</v>
      </c>
      <c r="C12" s="14" t="s">
        <v>323</v>
      </c>
      <c r="D12" s="14" t="s">
        <v>1135</v>
      </c>
    </row>
    <row r="13" spans="1:4" x14ac:dyDescent="0.25">
      <c r="A13" s="61">
        <v>269</v>
      </c>
      <c r="B13" t="s">
        <v>1302</v>
      </c>
      <c r="C13" s="14" t="s">
        <v>326</v>
      </c>
      <c r="D13" s="14" t="s">
        <v>1135</v>
      </c>
    </row>
    <row r="14" spans="1:4" x14ac:dyDescent="0.25">
      <c r="A14" s="61">
        <v>270</v>
      </c>
      <c r="B14" t="s">
        <v>1303</v>
      </c>
      <c r="C14" s="14" t="s">
        <v>329</v>
      </c>
      <c r="D14" s="14" t="s">
        <v>1135</v>
      </c>
    </row>
    <row r="15" spans="1:4" x14ac:dyDescent="0.25">
      <c r="A15" s="61">
        <v>271</v>
      </c>
      <c r="B15" t="s">
        <v>1304</v>
      </c>
      <c r="C15" s="14" t="s">
        <v>332</v>
      </c>
      <c r="D15" s="14" t="s">
        <v>1135</v>
      </c>
    </row>
    <row r="16" spans="1:4" x14ac:dyDescent="0.25">
      <c r="A16" s="61">
        <v>273</v>
      </c>
      <c r="B16" t="s">
        <v>1306</v>
      </c>
      <c r="C16" s="14" t="s">
        <v>338</v>
      </c>
      <c r="D16" s="14" t="s">
        <v>1135</v>
      </c>
    </row>
    <row r="17" spans="1:4" x14ac:dyDescent="0.25">
      <c r="A17" s="61">
        <v>274</v>
      </c>
      <c r="B17" t="s">
        <v>1307</v>
      </c>
      <c r="C17" s="14" t="s">
        <v>340</v>
      </c>
      <c r="D17" s="14" t="s">
        <v>1135</v>
      </c>
    </row>
    <row r="18" spans="1:4" x14ac:dyDescent="0.25">
      <c r="A18" s="61">
        <v>275</v>
      </c>
      <c r="B18" t="s">
        <v>1308</v>
      </c>
      <c r="C18" s="14" t="s">
        <v>343</v>
      </c>
      <c r="D18" s="14" t="s">
        <v>1135</v>
      </c>
    </row>
    <row r="19" spans="1:4" x14ac:dyDescent="0.25">
      <c r="A19" s="61">
        <v>276</v>
      </c>
      <c r="B19" t="s">
        <v>1309</v>
      </c>
      <c r="C19" s="14" t="s">
        <v>347</v>
      </c>
      <c r="D19" s="14" t="s">
        <v>1135</v>
      </c>
    </row>
    <row r="20" spans="1:4" x14ac:dyDescent="0.25">
      <c r="A20" s="61">
        <v>278</v>
      </c>
      <c r="B20" t="s">
        <v>1311</v>
      </c>
      <c r="C20" s="14" t="s">
        <v>351</v>
      </c>
      <c r="D20" s="14" t="s">
        <v>1135</v>
      </c>
    </row>
    <row r="21" spans="1:4" x14ac:dyDescent="0.25">
      <c r="A21" s="61">
        <v>280</v>
      </c>
      <c r="B21" t="s">
        <v>1313</v>
      </c>
      <c r="C21" s="14" t="s">
        <v>355</v>
      </c>
      <c r="D21" s="14" t="s">
        <v>1135</v>
      </c>
    </row>
    <row r="22" spans="1:4" x14ac:dyDescent="0.25">
      <c r="A22" s="61">
        <v>281</v>
      </c>
      <c r="B22" t="s">
        <v>1314</v>
      </c>
      <c r="C22" s="14" t="s">
        <v>358</v>
      </c>
      <c r="D22" s="14" t="s">
        <v>1135</v>
      </c>
    </row>
    <row r="23" spans="1:4" x14ac:dyDescent="0.25">
      <c r="A23" s="61">
        <v>282</v>
      </c>
      <c r="B23" t="s">
        <v>1315</v>
      </c>
      <c r="C23" s="14" t="s">
        <v>361</v>
      </c>
      <c r="D23" s="14" t="s">
        <v>1135</v>
      </c>
    </row>
    <row r="24" spans="1:4" x14ac:dyDescent="0.25">
      <c r="A24" s="61">
        <v>283</v>
      </c>
      <c r="B24" t="s">
        <v>1316</v>
      </c>
      <c r="C24" s="14" t="s">
        <v>363</v>
      </c>
      <c r="D24" s="14" t="s">
        <v>1135</v>
      </c>
    </row>
    <row r="25" spans="1:4" x14ac:dyDescent="0.25">
      <c r="A25" s="61">
        <v>284</v>
      </c>
      <c r="B25" t="s">
        <v>1317</v>
      </c>
      <c r="C25" s="14" t="s">
        <v>366</v>
      </c>
      <c r="D25" s="14" t="s">
        <v>1135</v>
      </c>
    </row>
    <row r="26" spans="1:4" x14ac:dyDescent="0.25">
      <c r="A26" s="61">
        <v>285</v>
      </c>
      <c r="B26" t="s">
        <v>1306</v>
      </c>
      <c r="C26" s="14" t="s">
        <v>338</v>
      </c>
      <c r="D26" s="14" t="s">
        <v>1135</v>
      </c>
    </row>
    <row r="27" spans="1:4" x14ac:dyDescent="0.25">
      <c r="A27" s="61">
        <v>286</v>
      </c>
      <c r="B27" t="s">
        <v>1318</v>
      </c>
      <c r="C27" s="14" t="s">
        <v>323</v>
      </c>
      <c r="D27" s="14" t="s">
        <v>1135</v>
      </c>
    </row>
    <row r="28" spans="1:4" x14ac:dyDescent="0.25">
      <c r="A28" s="61">
        <v>287</v>
      </c>
      <c r="B28" t="s">
        <v>1319</v>
      </c>
      <c r="C28" s="14" t="s">
        <v>372</v>
      </c>
      <c r="D28" s="14" t="s">
        <v>1135</v>
      </c>
    </row>
    <row r="29" spans="1:4" x14ac:dyDescent="0.25">
      <c r="A29" s="61">
        <v>288</v>
      </c>
      <c r="B29" t="s">
        <v>1320</v>
      </c>
      <c r="C29" s="14" t="s">
        <v>374</v>
      </c>
      <c r="D29" s="14" t="s">
        <v>1135</v>
      </c>
    </row>
    <row r="30" spans="1:4" x14ac:dyDescent="0.25">
      <c r="A30" s="61">
        <v>289</v>
      </c>
      <c r="B30" t="s">
        <v>1321</v>
      </c>
      <c r="C30" s="14" t="s">
        <v>377</v>
      </c>
      <c r="D30" s="14" t="s">
        <v>1135</v>
      </c>
    </row>
    <row r="31" spans="1:4" x14ac:dyDescent="0.25">
      <c r="A31" s="61">
        <v>290</v>
      </c>
      <c r="B31" t="s">
        <v>1322</v>
      </c>
      <c r="C31" s="14" t="s">
        <v>380</v>
      </c>
      <c r="D31" s="14" t="s">
        <v>1135</v>
      </c>
    </row>
    <row r="32" spans="1:4" x14ac:dyDescent="0.25">
      <c r="A32" s="61">
        <v>291</v>
      </c>
      <c r="B32" t="s">
        <v>1323</v>
      </c>
      <c r="C32" s="14" t="s">
        <v>382</v>
      </c>
      <c r="D32" s="14" t="s">
        <v>456</v>
      </c>
    </row>
    <row r="33" spans="1:4" x14ac:dyDescent="0.25">
      <c r="A33" s="61">
        <v>292</v>
      </c>
      <c r="B33" t="s">
        <v>1324</v>
      </c>
      <c r="C33" s="14" t="s">
        <v>384</v>
      </c>
      <c r="D33" s="14" t="s">
        <v>456</v>
      </c>
    </row>
    <row r="34" spans="1:4" x14ac:dyDescent="0.25">
      <c r="A34" s="61">
        <v>293</v>
      </c>
      <c r="B34" t="s">
        <v>1325</v>
      </c>
      <c r="C34" s="14" t="s">
        <v>385</v>
      </c>
      <c r="D34" s="14" t="s">
        <v>456</v>
      </c>
    </row>
    <row r="35" spans="1:4" x14ac:dyDescent="0.25">
      <c r="A35" s="61">
        <v>294</v>
      </c>
      <c r="B35" t="s">
        <v>545</v>
      </c>
      <c r="C35" s="14" t="s">
        <v>388</v>
      </c>
      <c r="D35" s="14" t="s">
        <v>456</v>
      </c>
    </row>
    <row r="36" spans="1:4" x14ac:dyDescent="0.25">
      <c r="A36" s="61">
        <v>295</v>
      </c>
      <c r="B36" t="s">
        <v>1326</v>
      </c>
      <c r="C36" s="14" t="s">
        <v>390</v>
      </c>
      <c r="D36" s="14" t="s">
        <v>456</v>
      </c>
    </row>
    <row r="37" spans="1:4" x14ac:dyDescent="0.25">
      <c r="A37" s="61">
        <v>296</v>
      </c>
      <c r="B37" t="s">
        <v>1327</v>
      </c>
      <c r="C37" s="14" t="s">
        <v>391</v>
      </c>
      <c r="D37" s="14" t="s">
        <v>456</v>
      </c>
    </row>
    <row r="38" spans="1:4" x14ac:dyDescent="0.25">
      <c r="A38" s="61">
        <v>297</v>
      </c>
      <c r="B38" t="s">
        <v>1328</v>
      </c>
      <c r="C38" s="14" t="s">
        <v>394</v>
      </c>
      <c r="D38" s="14" t="s">
        <v>456</v>
      </c>
    </row>
    <row r="39" spans="1:4" x14ac:dyDescent="0.25">
      <c r="A39" s="61">
        <v>298</v>
      </c>
      <c r="B39" t="s">
        <v>1329</v>
      </c>
      <c r="C39" s="14" t="s">
        <v>396</v>
      </c>
      <c r="D39" s="14" t="s">
        <v>456</v>
      </c>
    </row>
    <row r="40" spans="1:4" x14ac:dyDescent="0.25">
      <c r="A40" s="61">
        <v>299</v>
      </c>
      <c r="B40" t="s">
        <v>1330</v>
      </c>
      <c r="C40" s="14" t="s">
        <v>397</v>
      </c>
      <c r="D40" s="14" t="s">
        <v>456</v>
      </c>
    </row>
    <row r="41" spans="1:4" x14ac:dyDescent="0.25">
      <c r="A41" s="61">
        <v>300</v>
      </c>
      <c r="B41" t="s">
        <v>1331</v>
      </c>
      <c r="C41" s="14" t="s">
        <v>399</v>
      </c>
      <c r="D41" s="14" t="s">
        <v>456</v>
      </c>
    </row>
    <row r="42" spans="1:4" x14ac:dyDescent="0.25">
      <c r="A42" s="61">
        <v>301</v>
      </c>
      <c r="B42" t="s">
        <v>1332</v>
      </c>
      <c r="C42" s="14" t="s">
        <v>401</v>
      </c>
      <c r="D42" s="14" t="s">
        <v>456</v>
      </c>
    </row>
    <row r="43" spans="1:4" x14ac:dyDescent="0.25">
      <c r="A43" s="61">
        <v>302</v>
      </c>
      <c r="B43" t="s">
        <v>1333</v>
      </c>
      <c r="C43" s="14" t="s">
        <v>405</v>
      </c>
      <c r="D43" s="14" t="s">
        <v>456</v>
      </c>
    </row>
    <row r="44" spans="1:4" x14ac:dyDescent="0.25">
      <c r="A44" s="61">
        <v>303</v>
      </c>
      <c r="B44" t="s">
        <v>1334</v>
      </c>
      <c r="C44" s="14" t="s">
        <v>406</v>
      </c>
      <c r="D44" s="14" t="s">
        <v>456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4C7F-1828-4D79-B1D3-409A081EE32C}">
  <dimension ref="A1:B38"/>
  <sheetViews>
    <sheetView tabSelected="1" zoomScale="145" zoomScaleNormal="145" workbookViewId="0">
      <selection activeCell="C1" sqref="C1"/>
    </sheetView>
  </sheetViews>
  <sheetFormatPr defaultRowHeight="15" x14ac:dyDescent="0.25"/>
  <cols>
    <col min="1" max="1" width="35.5703125" bestFit="1" customWidth="1"/>
    <col min="2" max="2" width="24.140625" bestFit="1" customWidth="1"/>
  </cols>
  <sheetData>
    <row r="1" spans="1:2" x14ac:dyDescent="0.25">
      <c r="A1" s="12" t="s">
        <v>604</v>
      </c>
      <c r="B1" s="11" t="s">
        <v>605</v>
      </c>
    </row>
    <row r="2" spans="1:2" x14ac:dyDescent="0.25">
      <c r="A2" s="2" t="s">
        <v>212</v>
      </c>
      <c r="B2" s="13" t="s">
        <v>244</v>
      </c>
    </row>
    <row r="3" spans="1:2" x14ac:dyDescent="0.25">
      <c r="A3" s="2" t="s">
        <v>213</v>
      </c>
      <c r="B3" s="13" t="s">
        <v>245</v>
      </c>
    </row>
    <row r="4" spans="1:2" x14ac:dyDescent="0.25">
      <c r="A4" s="2" t="s">
        <v>214</v>
      </c>
      <c r="B4" s="13" t="s">
        <v>246</v>
      </c>
    </row>
    <row r="5" spans="1:2" x14ac:dyDescent="0.25">
      <c r="A5" s="2" t="s">
        <v>215</v>
      </c>
      <c r="B5" s="13" t="s">
        <v>247</v>
      </c>
    </row>
    <row r="6" spans="1:2" x14ac:dyDescent="0.25">
      <c r="A6" s="2" t="s">
        <v>216</v>
      </c>
      <c r="B6" s="13" t="s">
        <v>248</v>
      </c>
    </row>
    <row r="7" spans="1:2" x14ac:dyDescent="0.25">
      <c r="A7" s="2" t="s">
        <v>217</v>
      </c>
      <c r="B7" s="13" t="s">
        <v>249</v>
      </c>
    </row>
    <row r="8" spans="1:2" x14ac:dyDescent="0.25">
      <c r="A8" s="2" t="s">
        <v>218</v>
      </c>
      <c r="B8" s="13" t="s">
        <v>250</v>
      </c>
    </row>
    <row r="9" spans="1:2" x14ac:dyDescent="0.25">
      <c r="A9" s="2" t="s">
        <v>219</v>
      </c>
      <c r="B9" s="13" t="s">
        <v>251</v>
      </c>
    </row>
    <row r="10" spans="1:2" x14ac:dyDescent="0.25">
      <c r="A10" s="2" t="s">
        <v>220</v>
      </c>
      <c r="B10" s="13" t="s">
        <v>252</v>
      </c>
    </row>
    <row r="11" spans="1:2" x14ac:dyDescent="0.25">
      <c r="A11" s="2" t="s">
        <v>221</v>
      </c>
      <c r="B11" s="13" t="s">
        <v>253</v>
      </c>
    </row>
    <row r="12" spans="1:2" x14ac:dyDescent="0.25">
      <c r="A12" s="2" t="s">
        <v>222</v>
      </c>
      <c r="B12" s="13" t="s">
        <v>254</v>
      </c>
    </row>
    <row r="13" spans="1:2" x14ac:dyDescent="0.25">
      <c r="A13" s="2" t="s">
        <v>223</v>
      </c>
      <c r="B13" s="13" t="s">
        <v>258</v>
      </c>
    </row>
    <row r="14" spans="1:2" x14ac:dyDescent="0.25">
      <c r="A14" s="2" t="s">
        <v>224</v>
      </c>
      <c r="B14" s="13" t="s">
        <v>259</v>
      </c>
    </row>
    <row r="15" spans="1:2" x14ac:dyDescent="0.25">
      <c r="A15" s="2" t="s">
        <v>225</v>
      </c>
      <c r="B15" s="2"/>
    </row>
    <row r="16" spans="1:2" x14ac:dyDescent="0.25">
      <c r="A16" s="2" t="s">
        <v>226</v>
      </c>
      <c r="B16" s="2"/>
    </row>
    <row r="17" spans="1:2" x14ac:dyDescent="0.25">
      <c r="A17" s="2" t="s">
        <v>227</v>
      </c>
      <c r="B17" s="2"/>
    </row>
    <row r="18" spans="1:2" x14ac:dyDescent="0.25">
      <c r="A18" s="2" t="s">
        <v>228</v>
      </c>
      <c r="B18" s="2"/>
    </row>
    <row r="19" spans="1:2" x14ac:dyDescent="0.25">
      <c r="A19" s="2" t="s">
        <v>229</v>
      </c>
      <c r="B19" s="2"/>
    </row>
    <row r="20" spans="1:2" x14ac:dyDescent="0.25">
      <c r="A20" s="2" t="s">
        <v>230</v>
      </c>
      <c r="B20" s="2"/>
    </row>
    <row r="21" spans="1:2" x14ac:dyDescent="0.25">
      <c r="A21" s="2" t="s">
        <v>231</v>
      </c>
      <c r="B21" s="2"/>
    </row>
    <row r="22" spans="1:2" x14ac:dyDescent="0.25">
      <c r="A22" s="2" t="s">
        <v>232</v>
      </c>
      <c r="B22" s="2"/>
    </row>
    <row r="23" spans="1:2" x14ac:dyDescent="0.25">
      <c r="A23" s="2" t="s">
        <v>233</v>
      </c>
      <c r="B23" s="2"/>
    </row>
    <row r="24" spans="1:2" x14ac:dyDescent="0.25">
      <c r="A24" s="2" t="s">
        <v>234</v>
      </c>
      <c r="B24" s="2"/>
    </row>
    <row r="25" spans="1:2" x14ac:dyDescent="0.25">
      <c r="A25" s="2" t="s">
        <v>235</v>
      </c>
      <c r="B25" s="2"/>
    </row>
    <row r="26" spans="1:2" x14ac:dyDescent="0.25">
      <c r="A26" s="2" t="s">
        <v>236</v>
      </c>
      <c r="B26" s="2"/>
    </row>
    <row r="27" spans="1:2" x14ac:dyDescent="0.25">
      <c r="A27" s="2" t="s">
        <v>237</v>
      </c>
      <c r="B27" s="2"/>
    </row>
    <row r="28" spans="1:2" x14ac:dyDescent="0.25">
      <c r="A28" s="2" t="s">
        <v>238</v>
      </c>
      <c r="B28" s="2"/>
    </row>
    <row r="29" spans="1:2" x14ac:dyDescent="0.25">
      <c r="A29" s="2" t="s">
        <v>239</v>
      </c>
      <c r="B29" s="2"/>
    </row>
    <row r="30" spans="1:2" x14ac:dyDescent="0.25">
      <c r="A30" s="2" t="s">
        <v>240</v>
      </c>
      <c r="B30" s="2"/>
    </row>
    <row r="31" spans="1:2" x14ac:dyDescent="0.25">
      <c r="A31" s="2" t="s">
        <v>241</v>
      </c>
      <c r="B31" s="2"/>
    </row>
    <row r="32" spans="1:2" x14ac:dyDescent="0.25">
      <c r="A32" s="2" t="s">
        <v>242</v>
      </c>
      <c r="B32" s="2"/>
    </row>
    <row r="33" spans="1:2" x14ac:dyDescent="0.25">
      <c r="A33" s="2" t="s">
        <v>243</v>
      </c>
      <c r="B33" s="2"/>
    </row>
    <row r="34" spans="1:2" x14ac:dyDescent="0.25">
      <c r="A34" s="2" t="s">
        <v>255</v>
      </c>
      <c r="B34" s="2"/>
    </row>
    <row r="35" spans="1:2" x14ac:dyDescent="0.25">
      <c r="A35" s="2" t="s">
        <v>256</v>
      </c>
      <c r="B35" s="2"/>
    </row>
    <row r="36" spans="1:2" x14ac:dyDescent="0.25">
      <c r="A36" s="2" t="s">
        <v>257</v>
      </c>
      <c r="B36" s="2"/>
    </row>
    <row r="37" spans="1:2" x14ac:dyDescent="0.25">
      <c r="B37" s="2"/>
    </row>
    <row r="38" spans="1:2" x14ac:dyDescent="0.25">
      <c r="B38"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8E17-9D8B-4D73-AC29-0D1BE226CFE6}">
  <dimension ref="A1:F51"/>
  <sheetViews>
    <sheetView workbookViewId="0">
      <selection activeCell="C12" sqref="C12"/>
    </sheetView>
  </sheetViews>
  <sheetFormatPr defaultRowHeight="15" x14ac:dyDescent="0.25"/>
  <cols>
    <col min="1" max="1" width="15.28515625" bestFit="1" customWidth="1"/>
    <col min="2" max="2" width="24.5703125" style="51" bestFit="1" customWidth="1"/>
    <col min="3" max="3" width="24.5703125" customWidth="1"/>
    <col min="4" max="4" width="34.85546875" bestFit="1" customWidth="1"/>
    <col min="5" max="5" width="24.28515625" bestFit="1" customWidth="1"/>
    <col min="6" max="6" width="20.85546875" bestFit="1" customWidth="1"/>
  </cols>
  <sheetData>
    <row r="1" spans="1:6" x14ac:dyDescent="0.25">
      <c r="A1" t="s">
        <v>1198</v>
      </c>
      <c r="B1" s="51" t="s">
        <v>1201</v>
      </c>
      <c r="C1" t="s">
        <v>1229</v>
      </c>
      <c r="D1" t="s">
        <v>1206</v>
      </c>
      <c r="E1" t="s">
        <v>1344</v>
      </c>
      <c r="F1" t="s">
        <v>1342</v>
      </c>
    </row>
    <row r="2" spans="1:6" x14ac:dyDescent="0.25">
      <c r="A2">
        <v>261</v>
      </c>
      <c r="B2" s="55" t="s">
        <v>1202</v>
      </c>
      <c r="C2" t="s">
        <v>1233</v>
      </c>
      <c r="D2" t="s">
        <v>1200</v>
      </c>
      <c r="E2" t="s">
        <v>1343</v>
      </c>
    </row>
    <row r="3" spans="1:6" ht="30" x14ac:dyDescent="0.25">
      <c r="A3">
        <f>A2+1</f>
        <v>262</v>
      </c>
      <c r="B3" s="55" t="s">
        <v>1204</v>
      </c>
      <c r="C3" t="s">
        <v>1233</v>
      </c>
      <c r="D3" t="s">
        <v>1209</v>
      </c>
      <c r="E3" t="s">
        <v>1343</v>
      </c>
    </row>
    <row r="4" spans="1:6" ht="30" x14ac:dyDescent="0.25">
      <c r="A4">
        <f t="shared" ref="A4:A44" si="0">A3+1</f>
        <v>263</v>
      </c>
      <c r="B4" s="51" t="s">
        <v>1205</v>
      </c>
      <c r="C4" t="s">
        <v>1230</v>
      </c>
      <c r="D4" s="54" t="s">
        <v>1203</v>
      </c>
      <c r="E4" t="s">
        <v>1343</v>
      </c>
    </row>
    <row r="5" spans="1:6" ht="30" x14ac:dyDescent="0.25">
      <c r="A5">
        <f t="shared" si="0"/>
        <v>264</v>
      </c>
      <c r="B5" s="51" t="s">
        <v>1205</v>
      </c>
      <c r="C5" t="s">
        <v>1230</v>
      </c>
      <c r="D5" s="53" t="s">
        <v>1203</v>
      </c>
      <c r="E5" t="s">
        <v>1343</v>
      </c>
    </row>
    <row r="6" spans="1:6" ht="30" x14ac:dyDescent="0.25">
      <c r="A6">
        <f t="shared" si="0"/>
        <v>265</v>
      </c>
      <c r="B6" s="55" t="s">
        <v>1204</v>
      </c>
      <c r="C6" t="s">
        <v>1233</v>
      </c>
      <c r="D6" t="s">
        <v>1209</v>
      </c>
      <c r="E6" t="s">
        <v>1343</v>
      </c>
    </row>
    <row r="7" spans="1:6" x14ac:dyDescent="0.25">
      <c r="A7">
        <f t="shared" si="0"/>
        <v>266</v>
      </c>
      <c r="C7" t="s">
        <v>1233</v>
      </c>
      <c r="D7" s="52" t="s">
        <v>1210</v>
      </c>
      <c r="E7" t="s">
        <v>1343</v>
      </c>
    </row>
    <row r="8" spans="1:6" ht="45" x14ac:dyDescent="0.25">
      <c r="A8">
        <f t="shared" si="0"/>
        <v>267</v>
      </c>
      <c r="B8" s="51" t="s">
        <v>1211</v>
      </c>
      <c r="C8" t="s">
        <v>1235</v>
      </c>
      <c r="D8" s="53" t="s">
        <v>1220</v>
      </c>
      <c r="E8" t="s">
        <v>1343</v>
      </c>
    </row>
    <row r="9" spans="1:6" x14ac:dyDescent="0.25">
      <c r="A9">
        <f t="shared" si="0"/>
        <v>268</v>
      </c>
      <c r="C9" t="s">
        <v>1233</v>
      </c>
      <c r="D9" s="52" t="s">
        <v>1210</v>
      </c>
      <c r="E9" t="s">
        <v>1343</v>
      </c>
    </row>
    <row r="10" spans="1:6" x14ac:dyDescent="0.25">
      <c r="A10" s="56">
        <f t="shared" si="0"/>
        <v>269</v>
      </c>
      <c r="B10" s="55" t="s">
        <v>1228</v>
      </c>
      <c r="C10" t="s">
        <v>1232</v>
      </c>
      <c r="D10" s="52" t="s">
        <v>1210</v>
      </c>
      <c r="E10" t="s">
        <v>1343</v>
      </c>
    </row>
    <row r="11" spans="1:6" s="63" customFormat="1" ht="30" x14ac:dyDescent="0.25">
      <c r="A11" s="63">
        <f t="shared" si="0"/>
        <v>270</v>
      </c>
      <c r="B11" s="64" t="s">
        <v>1212</v>
      </c>
      <c r="C11" s="63" t="s">
        <v>1233</v>
      </c>
      <c r="D11" s="63" t="s">
        <v>1210</v>
      </c>
      <c r="E11" s="63" t="s">
        <v>1343</v>
      </c>
      <c r="F11" s="63" t="s">
        <v>1343</v>
      </c>
    </row>
    <row r="12" spans="1:6" ht="45" x14ac:dyDescent="0.25">
      <c r="A12">
        <f t="shared" si="0"/>
        <v>271</v>
      </c>
      <c r="B12" s="51" t="s">
        <v>1211</v>
      </c>
      <c r="C12" t="s">
        <v>1235</v>
      </c>
      <c r="D12" s="53" t="s">
        <v>1220</v>
      </c>
      <c r="E12" t="s">
        <v>1343</v>
      </c>
    </row>
    <row r="13" spans="1:6" s="63" customFormat="1" ht="30" x14ac:dyDescent="0.25">
      <c r="A13" s="63">
        <f t="shared" si="0"/>
        <v>272</v>
      </c>
      <c r="B13" s="64" t="s">
        <v>1213</v>
      </c>
      <c r="C13" s="63" t="s">
        <v>1233</v>
      </c>
      <c r="D13" s="63" t="s">
        <v>1210</v>
      </c>
      <c r="E13" s="63" t="s">
        <v>1346</v>
      </c>
      <c r="F13" s="63" t="s">
        <v>1343</v>
      </c>
    </row>
    <row r="14" spans="1:6" s="63" customFormat="1" x14ac:dyDescent="0.25">
      <c r="A14" s="63">
        <f t="shared" si="0"/>
        <v>273</v>
      </c>
      <c r="B14" s="65" t="s">
        <v>1202</v>
      </c>
      <c r="C14" s="63" t="s">
        <v>1233</v>
      </c>
      <c r="D14" s="63" t="s">
        <v>1200</v>
      </c>
      <c r="E14" s="63" t="s">
        <v>1346</v>
      </c>
      <c r="F14" s="63" t="s">
        <v>1343</v>
      </c>
    </row>
    <row r="15" spans="1:6" ht="30" x14ac:dyDescent="0.25">
      <c r="A15">
        <f t="shared" si="0"/>
        <v>274</v>
      </c>
      <c r="B15" s="51" t="s">
        <v>1214</v>
      </c>
      <c r="C15" t="s">
        <v>1230</v>
      </c>
      <c r="D15" s="53" t="s">
        <v>1203</v>
      </c>
      <c r="E15" t="s">
        <v>1343</v>
      </c>
    </row>
    <row r="16" spans="1:6" x14ac:dyDescent="0.25">
      <c r="A16">
        <f t="shared" si="0"/>
        <v>275</v>
      </c>
      <c r="B16" s="55" t="s">
        <v>1202</v>
      </c>
      <c r="C16" t="s">
        <v>1233</v>
      </c>
      <c r="D16" t="s">
        <v>1200</v>
      </c>
      <c r="E16" t="s">
        <v>1343</v>
      </c>
    </row>
    <row r="17" spans="1:6" ht="30" x14ac:dyDescent="0.25">
      <c r="A17">
        <f t="shared" si="0"/>
        <v>276</v>
      </c>
      <c r="B17" s="51" t="s">
        <v>1215</v>
      </c>
      <c r="C17" t="s">
        <v>1231</v>
      </c>
      <c r="D17" s="53" t="s">
        <v>1203</v>
      </c>
      <c r="E17" t="s">
        <v>1343</v>
      </c>
    </row>
    <row r="18" spans="1:6" x14ac:dyDescent="0.25">
      <c r="A18">
        <f t="shared" si="0"/>
        <v>277</v>
      </c>
      <c r="C18" t="s">
        <v>1233</v>
      </c>
      <c r="D18" s="52" t="s">
        <v>1210</v>
      </c>
      <c r="E18" t="s">
        <v>1343</v>
      </c>
    </row>
    <row r="19" spans="1:6" ht="30" x14ac:dyDescent="0.25">
      <c r="A19">
        <f t="shared" si="0"/>
        <v>278</v>
      </c>
      <c r="B19" s="51" t="s">
        <v>1205</v>
      </c>
      <c r="C19" t="s">
        <v>1230</v>
      </c>
      <c r="D19" s="53" t="s">
        <v>1203</v>
      </c>
      <c r="E19" t="s">
        <v>1343</v>
      </c>
    </row>
    <row r="20" spans="1:6" s="63" customFormat="1" ht="45" x14ac:dyDescent="0.25">
      <c r="A20" s="63">
        <f t="shared" si="0"/>
        <v>279</v>
      </c>
      <c r="B20" s="65" t="s">
        <v>1216</v>
      </c>
      <c r="C20" s="63" t="s">
        <v>1233</v>
      </c>
      <c r="D20" s="63" t="s">
        <v>1200</v>
      </c>
      <c r="E20" s="63" t="s">
        <v>1346</v>
      </c>
      <c r="F20" s="63" t="s">
        <v>1343</v>
      </c>
    </row>
    <row r="21" spans="1:6" x14ac:dyDescent="0.25">
      <c r="A21">
        <f t="shared" si="0"/>
        <v>280</v>
      </c>
      <c r="C21" t="s">
        <v>1233</v>
      </c>
      <c r="D21" s="52" t="s">
        <v>1210</v>
      </c>
      <c r="E21" t="s">
        <v>1343</v>
      </c>
    </row>
    <row r="22" spans="1:6" x14ac:dyDescent="0.25">
      <c r="A22">
        <f t="shared" si="0"/>
        <v>281</v>
      </c>
      <c r="B22" s="55" t="s">
        <v>1202</v>
      </c>
      <c r="C22" t="s">
        <v>1233</v>
      </c>
      <c r="D22" t="s">
        <v>1200</v>
      </c>
      <c r="E22" t="s">
        <v>1343</v>
      </c>
    </row>
    <row r="23" spans="1:6" x14ac:dyDescent="0.25">
      <c r="A23">
        <f t="shared" si="0"/>
        <v>282</v>
      </c>
      <c r="C23" t="s">
        <v>1233</v>
      </c>
      <c r="D23" s="52" t="s">
        <v>1210</v>
      </c>
      <c r="E23" t="s">
        <v>1343</v>
      </c>
    </row>
    <row r="24" spans="1:6" x14ac:dyDescent="0.25">
      <c r="A24">
        <f t="shared" si="0"/>
        <v>283</v>
      </c>
      <c r="C24" t="s">
        <v>1233</v>
      </c>
      <c r="D24" s="52" t="s">
        <v>1210</v>
      </c>
      <c r="E24" t="s">
        <v>1343</v>
      </c>
    </row>
    <row r="25" spans="1:6" ht="30" x14ac:dyDescent="0.25">
      <c r="A25" s="57">
        <f>A24+1</f>
        <v>284</v>
      </c>
      <c r="B25" s="55" t="s">
        <v>1217</v>
      </c>
      <c r="C25" t="s">
        <v>1233</v>
      </c>
      <c r="D25" s="2" t="s">
        <v>1200</v>
      </c>
      <c r="E25" t="s">
        <v>1343</v>
      </c>
    </row>
    <row r="26" spans="1:6" ht="15.75" thickBot="1" x14ac:dyDescent="0.3">
      <c r="A26">
        <f t="shared" si="0"/>
        <v>285</v>
      </c>
      <c r="C26" t="s">
        <v>1233</v>
      </c>
      <c r="D26" s="52" t="s">
        <v>1210</v>
      </c>
      <c r="E26" t="s">
        <v>1343</v>
      </c>
    </row>
    <row r="27" spans="1:6" ht="31.5" thickTop="1" thickBot="1" x14ac:dyDescent="0.3">
      <c r="A27">
        <f t="shared" si="0"/>
        <v>286</v>
      </c>
      <c r="B27" s="51" t="s">
        <v>1205</v>
      </c>
      <c r="C27" t="s">
        <v>1230</v>
      </c>
      <c r="D27" s="53" t="s">
        <v>1203</v>
      </c>
      <c r="E27" s="62" t="s">
        <v>1345</v>
      </c>
    </row>
    <row r="28" spans="1:6" ht="31.5" thickTop="1" thickBot="1" x14ac:dyDescent="0.3">
      <c r="A28">
        <f t="shared" si="0"/>
        <v>287</v>
      </c>
      <c r="B28" s="51" t="s">
        <v>1218</v>
      </c>
      <c r="C28" t="s">
        <v>1234</v>
      </c>
      <c r="D28" s="53" t="s">
        <v>1221</v>
      </c>
      <c r="E28" t="s">
        <v>1343</v>
      </c>
    </row>
    <row r="29" spans="1:6" ht="46.5" thickTop="1" thickBot="1" x14ac:dyDescent="0.3">
      <c r="A29">
        <f t="shared" si="0"/>
        <v>288</v>
      </c>
      <c r="B29" s="51" t="s">
        <v>1219</v>
      </c>
      <c r="C29" t="s">
        <v>1234</v>
      </c>
      <c r="D29" s="53" t="s">
        <v>1220</v>
      </c>
      <c r="E29" s="62" t="s">
        <v>1345</v>
      </c>
    </row>
    <row r="30" spans="1:6" ht="45.75" thickTop="1" x14ac:dyDescent="0.25">
      <c r="A30">
        <f t="shared" si="0"/>
        <v>289</v>
      </c>
      <c r="B30" s="55" t="s">
        <v>1222</v>
      </c>
      <c r="C30" t="s">
        <v>1236</v>
      </c>
      <c r="D30" s="52" t="s">
        <v>1220</v>
      </c>
      <c r="E30" t="s">
        <v>1343</v>
      </c>
    </row>
    <row r="31" spans="1:6" ht="45" x14ac:dyDescent="0.25">
      <c r="A31">
        <f t="shared" si="0"/>
        <v>290</v>
      </c>
      <c r="B31" s="51" t="s">
        <v>1216</v>
      </c>
      <c r="C31" t="s">
        <v>1234</v>
      </c>
      <c r="D31" s="53" t="s">
        <v>1220</v>
      </c>
      <c r="E31" t="s">
        <v>1343</v>
      </c>
    </row>
    <row r="32" spans="1:6" x14ac:dyDescent="0.25">
      <c r="A32">
        <f t="shared" si="0"/>
        <v>291</v>
      </c>
      <c r="C32" t="s">
        <v>1233</v>
      </c>
      <c r="D32" s="52" t="s">
        <v>1210</v>
      </c>
      <c r="E32" t="s">
        <v>1343</v>
      </c>
    </row>
    <row r="33" spans="1:6" ht="30" x14ac:dyDescent="0.25">
      <c r="A33">
        <f>A32+1</f>
        <v>292</v>
      </c>
      <c r="B33" s="51" t="s">
        <v>1215</v>
      </c>
      <c r="C33" t="s">
        <v>1231</v>
      </c>
      <c r="D33" s="53" t="s">
        <v>1203</v>
      </c>
      <c r="E33" t="s">
        <v>1343</v>
      </c>
    </row>
    <row r="34" spans="1:6" ht="45" x14ac:dyDescent="0.25">
      <c r="A34">
        <f t="shared" si="0"/>
        <v>293</v>
      </c>
      <c r="B34" s="51" t="s">
        <v>1223</v>
      </c>
      <c r="C34" t="s">
        <v>1234</v>
      </c>
      <c r="D34" s="53" t="s">
        <v>1220</v>
      </c>
      <c r="E34" t="s">
        <v>1343</v>
      </c>
    </row>
    <row r="35" spans="1:6" x14ac:dyDescent="0.25">
      <c r="A35">
        <f t="shared" si="0"/>
        <v>294</v>
      </c>
      <c r="C35" t="s">
        <v>1233</v>
      </c>
      <c r="D35" s="52" t="s">
        <v>1210</v>
      </c>
      <c r="E35" t="s">
        <v>1343</v>
      </c>
    </row>
    <row r="36" spans="1:6" ht="30" x14ac:dyDescent="0.25">
      <c r="A36">
        <f t="shared" si="0"/>
        <v>295</v>
      </c>
      <c r="B36" s="51" t="s">
        <v>1205</v>
      </c>
      <c r="C36" t="s">
        <v>1230</v>
      </c>
      <c r="D36" s="53" t="s">
        <v>1203</v>
      </c>
      <c r="E36" t="s">
        <v>1343</v>
      </c>
    </row>
    <row r="37" spans="1:6" ht="30" x14ac:dyDescent="0.25">
      <c r="A37">
        <f t="shared" si="0"/>
        <v>296</v>
      </c>
      <c r="B37" s="51" t="s">
        <v>1205</v>
      </c>
      <c r="C37" t="s">
        <v>1230</v>
      </c>
      <c r="D37" s="53" t="s">
        <v>1203</v>
      </c>
      <c r="E37" t="s">
        <v>1343</v>
      </c>
    </row>
    <row r="38" spans="1:6" x14ac:dyDescent="0.25">
      <c r="A38">
        <f t="shared" si="0"/>
        <v>297</v>
      </c>
      <c r="C38" t="s">
        <v>1233</v>
      </c>
      <c r="D38" s="52" t="s">
        <v>1210</v>
      </c>
      <c r="E38" t="s">
        <v>1343</v>
      </c>
    </row>
    <row r="39" spans="1:6" ht="30" x14ac:dyDescent="0.25">
      <c r="A39">
        <f t="shared" si="0"/>
        <v>298</v>
      </c>
      <c r="B39" s="51" t="s">
        <v>1215</v>
      </c>
      <c r="C39" t="s">
        <v>1231</v>
      </c>
      <c r="D39" s="53" t="s">
        <v>1203</v>
      </c>
      <c r="E39" t="s">
        <v>1343</v>
      </c>
    </row>
    <row r="40" spans="1:6" x14ac:dyDescent="0.25">
      <c r="A40">
        <f t="shared" si="0"/>
        <v>299</v>
      </c>
      <c r="C40" t="s">
        <v>1233</v>
      </c>
      <c r="D40" s="52" t="s">
        <v>1210</v>
      </c>
      <c r="E40" t="s">
        <v>1343</v>
      </c>
    </row>
    <row r="41" spans="1:6" x14ac:dyDescent="0.25">
      <c r="A41">
        <f t="shared" si="0"/>
        <v>300</v>
      </c>
      <c r="B41" s="51" t="s">
        <v>1224</v>
      </c>
      <c r="C41" t="s">
        <v>1233</v>
      </c>
      <c r="D41" s="52" t="s">
        <v>1210</v>
      </c>
      <c r="E41" t="s">
        <v>1343</v>
      </c>
    </row>
    <row r="42" spans="1:6" ht="30.75" thickBot="1" x14ac:dyDescent="0.3">
      <c r="A42">
        <f t="shared" si="0"/>
        <v>301</v>
      </c>
      <c r="B42" s="51" t="s">
        <v>1205</v>
      </c>
      <c r="C42" t="s">
        <v>1230</v>
      </c>
      <c r="D42" s="53" t="s">
        <v>1203</v>
      </c>
      <c r="E42" t="s">
        <v>1343</v>
      </c>
    </row>
    <row r="43" spans="1:6" ht="31.5" thickTop="1" thickBot="1" x14ac:dyDescent="0.3">
      <c r="A43">
        <f t="shared" si="0"/>
        <v>302</v>
      </c>
      <c r="B43" s="51" t="s">
        <v>1225</v>
      </c>
      <c r="C43" t="s">
        <v>1234</v>
      </c>
      <c r="D43" s="53" t="s">
        <v>1220</v>
      </c>
      <c r="E43" s="62" t="s">
        <v>1345</v>
      </c>
      <c r="F43" t="s">
        <v>1347</v>
      </c>
    </row>
    <row r="44" spans="1:6" ht="15.75" thickTop="1" x14ac:dyDescent="0.25">
      <c r="A44">
        <f t="shared" si="0"/>
        <v>303</v>
      </c>
      <c r="C44" t="s">
        <v>1233</v>
      </c>
      <c r="D44" s="52" t="s">
        <v>1210</v>
      </c>
      <c r="E44" t="s">
        <v>1343</v>
      </c>
    </row>
    <row r="45" spans="1:6" x14ac:dyDescent="0.25">
      <c r="A45" t="s">
        <v>1227</v>
      </c>
      <c r="B45" s="55" t="s">
        <v>1202</v>
      </c>
      <c r="C45" t="s">
        <v>1233</v>
      </c>
      <c r="D45" s="2" t="s">
        <v>1200</v>
      </c>
      <c r="E45" s="2" t="s">
        <v>1346</v>
      </c>
      <c r="F45" s="2" t="s">
        <v>1343</v>
      </c>
    </row>
    <row r="46" spans="1:6" x14ac:dyDescent="0.25">
      <c r="A46" t="s">
        <v>1135</v>
      </c>
      <c r="C46" t="s">
        <v>1233</v>
      </c>
      <c r="D46" s="52" t="s">
        <v>1210</v>
      </c>
      <c r="E46" s="2" t="s">
        <v>1343</v>
      </c>
    </row>
    <row r="47" spans="1:6" x14ac:dyDescent="0.25">
      <c r="A47" t="s">
        <v>456</v>
      </c>
      <c r="C47" t="s">
        <v>1233</v>
      </c>
      <c r="D47" s="52" t="s">
        <v>1210</v>
      </c>
      <c r="E47" s="2" t="s">
        <v>1343</v>
      </c>
    </row>
    <row r="48" spans="1:6" x14ac:dyDescent="0.25">
      <c r="A48" t="s">
        <v>1226</v>
      </c>
      <c r="C48" t="s">
        <v>1233</v>
      </c>
      <c r="D48" s="52" t="s">
        <v>1210</v>
      </c>
      <c r="E48" s="2" t="s">
        <v>1343</v>
      </c>
    </row>
    <row r="49" spans="4:4" x14ac:dyDescent="0.25">
      <c r="D49" t="s">
        <v>1199</v>
      </c>
    </row>
    <row r="50" spans="4:4" x14ac:dyDescent="0.25">
      <c r="D50" t="s">
        <v>1207</v>
      </c>
    </row>
    <row r="51" spans="4:4" x14ac:dyDescent="0.25">
      <c r="D51" t="s">
        <v>1208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Lit Review</vt:lpstr>
      <vt:lpstr>Sources</vt:lpstr>
      <vt:lpstr>Metabolite Info</vt:lpstr>
      <vt:lpstr>Gene Info</vt:lpstr>
      <vt:lpstr>KEGG Source 1 Metabolite Data</vt:lpstr>
      <vt:lpstr>Sheet1</vt:lpstr>
      <vt:lpstr>OutGroups</vt:lpstr>
      <vt:lpstr>Gene Tree Assessments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Williams 3</dc:creator>
  <cp:keywords/>
  <dc:description/>
  <cp:lastModifiedBy>Joshua Williams</cp:lastModifiedBy>
  <cp:revision/>
  <cp:lastPrinted>2022-02-01T10:09:56Z</cp:lastPrinted>
  <dcterms:created xsi:type="dcterms:W3CDTF">2015-06-05T18:17:20Z</dcterms:created>
  <dcterms:modified xsi:type="dcterms:W3CDTF">2022-03-14T17:29:48Z</dcterms:modified>
  <cp:category/>
  <cp:contentStatus/>
</cp:coreProperties>
</file>