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4ES工学実験\ディジタル回路3\data\"/>
    </mc:Choice>
  </mc:AlternateContent>
  <xr:revisionPtr revIDLastSave="0" documentId="13_ncr:1_{DB13BAEB-4E33-4A4A-B80E-052A58310C1B}" xr6:coauthVersionLast="36" xr6:coauthVersionMax="36" xr10:uidLastSave="{00000000-0000-0000-0000-000000000000}"/>
  <bookViews>
    <workbookView xWindow="2790" yWindow="0" windowWidth="27810" windowHeight="12675" activeTab="2" xr2:uid="{B2E0DD94-D26F-41D3-9E99-208E7A1DA8D2}"/>
  </bookViews>
  <sheets>
    <sheet name="実験1" sheetId="1" r:id="rId1"/>
    <sheet name="実験2" sheetId="2" r:id="rId2"/>
    <sheet name="実験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A4" i="2"/>
  <c r="A5" i="2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<sst xmlns="http://schemas.openxmlformats.org/spreadsheetml/2006/main" count="8" uniqueCount="7">
  <si>
    <t>可変抵抗実測値</t>
    <rPh sb="0" eb="4">
      <t>カヘンテイコウ</t>
    </rPh>
    <rPh sb="4" eb="7">
      <t>ジッソクチ</t>
    </rPh>
    <phoneticPr fontId="1"/>
  </si>
  <si>
    <t>kΩ</t>
    <phoneticPr fontId="1"/>
  </si>
  <si>
    <t>パルス幅[ms]</t>
    <rPh sb="3" eb="4">
      <t>ハバ</t>
    </rPh>
    <phoneticPr fontId="1"/>
  </si>
  <si>
    <t>パルス周波数[kHz]</t>
    <rPh sb="3" eb="6">
      <t>シュウハスウ</t>
    </rPh>
    <phoneticPr fontId="1"/>
  </si>
  <si>
    <t>抵抗値[Ω]</t>
    <rPh sb="0" eb="3">
      <t>テイコウチ</t>
    </rPh>
    <phoneticPr fontId="1"/>
  </si>
  <si>
    <t>-</t>
    <phoneticPr fontId="1"/>
  </si>
  <si>
    <t>理論値</t>
    <rPh sb="0" eb="3">
      <t>リロンチ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</si>
</sst>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E+00"/>
    <numFmt numFmtId="178" formatCode="0.00000_);[Red]\(0.0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6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04427760843598E-2"/>
          <c:y val="5.0749711649365627E-2"/>
          <c:w val="0.85329760483001738"/>
          <c:h val="0.82468281430219148"/>
        </c:manualLayout>
      </c:layout>
      <c:scatterChart>
        <c:scatterStyle val="smoothMarker"/>
        <c:varyColors val="0"/>
        <c:ser>
          <c:idx val="0"/>
          <c:order val="0"/>
          <c:tx>
            <c:v>実測値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実験2!$A$2:$A$12</c:f>
              <c:numCache>
                <c:formatCode>0.00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1.02</c:v>
                </c:pt>
              </c:numCache>
            </c:numRef>
          </c:xVal>
          <c:yVal>
            <c:numRef>
              <c:f>実験2!$B$2:$B$12</c:f>
              <c:numCache>
                <c:formatCode>0.00</c:formatCode>
                <c:ptCount val="11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0.85</c:v>
                </c:pt>
                <c:pt idx="10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D-4466-86D7-55B87A00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24927"/>
        <c:axId val="1287875151"/>
      </c:scatterChart>
      <c:valAx>
        <c:axId val="1295224927"/>
        <c:scaling>
          <c:logBase val="10"/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/>
                  <a:t>パルス周波数 </a:t>
                </a:r>
                <a:r>
                  <a:rPr lang="en-US"/>
                  <a:t>[kHz]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1287875151"/>
        <c:crosses val="autoZero"/>
        <c:crossBetween val="midCat"/>
      </c:valAx>
      <c:valAx>
        <c:axId val="1287875151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/>
                  <a:t>パルス幅 </a:t>
                </a:r>
                <a:r>
                  <a:rPr lang="en-US"/>
                  <a:t>[ms]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129522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119969320663"/>
          <c:y val="0.7036198675857559"/>
          <c:w val="0.26379538668229646"/>
          <c:h val="0.1463931195451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1787955002492"/>
          <c:y val="5.0749711649365627E-2"/>
          <c:w val="0.78576430555783872"/>
          <c:h val="0.72351433579453084"/>
        </c:manualLayout>
      </c:layout>
      <c:scatterChart>
        <c:scatterStyle val="smoothMarker"/>
        <c:varyColors val="0"/>
        <c:ser>
          <c:idx val="0"/>
          <c:order val="0"/>
          <c:tx>
            <c:v>実測値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実験3!$A$3:$A$12</c:f>
              <c:numCache>
                <c:formatCode>0.00_);[Red]\(0.00\)</c:formatCode>
                <c:ptCount val="10"/>
                <c:pt idx="0">
                  <c:v>1007</c:v>
                </c:pt>
                <c:pt idx="1">
                  <c:v>2005</c:v>
                </c:pt>
                <c:pt idx="2">
                  <c:v>3000</c:v>
                </c:pt>
                <c:pt idx="3">
                  <c:v>4002</c:v>
                </c:pt>
                <c:pt idx="4">
                  <c:v>5020</c:v>
                </c:pt>
                <c:pt idx="5">
                  <c:v>6025</c:v>
                </c:pt>
                <c:pt idx="6">
                  <c:v>7002</c:v>
                </c:pt>
                <c:pt idx="7">
                  <c:v>8014</c:v>
                </c:pt>
                <c:pt idx="8">
                  <c:v>9013</c:v>
                </c:pt>
                <c:pt idx="9">
                  <c:v>9630</c:v>
                </c:pt>
              </c:numCache>
            </c:numRef>
          </c:xVal>
          <c:yVal>
            <c:numRef>
              <c:f>実験3!$B$3:$B$12</c:f>
              <c:numCache>
                <c:formatCode>0.00_);[Red]\(0.00\)</c:formatCode>
                <c:ptCount val="10"/>
                <c:pt idx="0">
                  <c:v>0.14000000000000001</c:v>
                </c:pt>
                <c:pt idx="1">
                  <c:v>0.24</c:v>
                </c:pt>
                <c:pt idx="2">
                  <c:v>0.36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3-4E69-90E2-A68E15301C1D}"/>
            </c:ext>
          </c:extLst>
        </c:ser>
        <c:ser>
          <c:idx val="1"/>
          <c:order val="1"/>
          <c:tx>
            <c:strRef>
              <c:f>実験3!$D$1</c:f>
              <c:strCache>
                <c:ptCount val="1"/>
                <c:pt idx="0">
                  <c:v>理論値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実験3!$A$2:$A$12</c:f>
              <c:numCache>
                <c:formatCode>0.00_);[Red]\(0.00\)</c:formatCode>
                <c:ptCount val="11"/>
                <c:pt idx="0">
                  <c:v>0.55000000000000004</c:v>
                </c:pt>
                <c:pt idx="1">
                  <c:v>1007</c:v>
                </c:pt>
                <c:pt idx="2">
                  <c:v>2005</c:v>
                </c:pt>
                <c:pt idx="3">
                  <c:v>3000</c:v>
                </c:pt>
                <c:pt idx="4">
                  <c:v>4002</c:v>
                </c:pt>
                <c:pt idx="5">
                  <c:v>5020</c:v>
                </c:pt>
                <c:pt idx="6">
                  <c:v>6025</c:v>
                </c:pt>
                <c:pt idx="7">
                  <c:v>7002</c:v>
                </c:pt>
                <c:pt idx="8">
                  <c:v>8014</c:v>
                </c:pt>
                <c:pt idx="9">
                  <c:v>9013</c:v>
                </c:pt>
                <c:pt idx="10">
                  <c:v>9630</c:v>
                </c:pt>
              </c:numCache>
            </c:numRef>
          </c:xVal>
          <c:yVal>
            <c:numRef>
              <c:f>実験3!$D$2:$D$12</c:f>
              <c:numCache>
                <c:formatCode>0.00000_);[Red]\(0.00000\)</c:formatCode>
                <c:ptCount val="11"/>
                <c:pt idx="0">
                  <c:v>7.7340726255442478E-5</c:v>
                </c:pt>
                <c:pt idx="1">
                  <c:v>0.14160383879860103</c:v>
                </c:pt>
                <c:pt idx="2">
                  <c:v>0.28194210207665849</c:v>
                </c:pt>
                <c:pt idx="3">
                  <c:v>0.42185850684786796</c:v>
                </c:pt>
                <c:pt idx="4">
                  <c:v>0.56275924813505596</c:v>
                </c:pt>
                <c:pt idx="5">
                  <c:v>0.70590990145876586</c:v>
                </c:pt>
                <c:pt idx="6">
                  <c:v>0.84723250125280158</c:v>
                </c:pt>
                <c:pt idx="7">
                  <c:v>0.98461775498292392</c:v>
                </c:pt>
                <c:pt idx="8">
                  <c:v>1.126924691292938</c:v>
                </c:pt>
                <c:pt idx="9">
                  <c:v>1.2674035740732781</c:v>
                </c:pt>
                <c:pt idx="10">
                  <c:v>1.3541658069816565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3-4E69-90E2-A68E1530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69391"/>
        <c:axId val="1289591199"/>
      </c:scatterChart>
      <c:valAx>
        <c:axId val="122196939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抵抗値</a:t>
                </a:r>
                <a:r>
                  <a:rPr lang="en-US" altLang="ja-JP"/>
                  <a:t>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9591199"/>
        <c:crosses val="autoZero"/>
        <c:crossBetween val="midCat"/>
      </c:valAx>
      <c:valAx>
        <c:axId val="128959119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パルス幅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96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55555555555555"/>
          <c:y val="7.1510230771326622E-2"/>
          <c:w val="0.15866388308977036"/>
          <c:h val="0.15571043238972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10</xdr:row>
      <xdr:rowOff>33337</xdr:rowOff>
    </xdr:from>
    <xdr:to>
      <xdr:col>12</xdr:col>
      <xdr:colOff>266700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F77867-61FF-47BF-AA3D-1344909C8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10</xdr:row>
      <xdr:rowOff>33337</xdr:rowOff>
    </xdr:from>
    <xdr:to>
      <xdr:col>11</xdr:col>
      <xdr:colOff>628650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687213-3D52-4264-99C3-F6DD58F9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8DC9-2F70-40B2-B1AC-DF3CC8FAF4D2}">
  <dimension ref="A1:C1"/>
  <sheetViews>
    <sheetView workbookViewId="0">
      <selection activeCell="K15" sqref="K15"/>
    </sheetView>
  </sheetViews>
  <sheetFormatPr defaultRowHeight="18.75" x14ac:dyDescent="0.4"/>
  <sheetData>
    <row r="1" spans="1:3" x14ac:dyDescent="0.4">
      <c r="A1" t="s">
        <v>0</v>
      </c>
      <c r="B1">
        <v>1.0055000000000001</v>
      </c>
      <c r="C1" t="s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3BD2-34F8-476C-8CEC-406456B34D22}">
  <dimension ref="A1:B12"/>
  <sheetViews>
    <sheetView workbookViewId="0">
      <selection activeCell="J22" sqref="J22"/>
    </sheetView>
  </sheetViews>
  <sheetFormatPr defaultRowHeight="18.75" x14ac:dyDescent="0.4"/>
  <cols>
    <col min="1" max="1" width="17.875" customWidth="1"/>
    <col min="2" max="2" width="18" customWidth="1"/>
  </cols>
  <sheetData>
    <row r="1" spans="1:2" ht="19.5" thickBot="1" x14ac:dyDescent="0.45">
      <c r="A1" s="4" t="s">
        <v>3</v>
      </c>
      <c r="B1" s="8" t="s">
        <v>2</v>
      </c>
    </row>
    <row r="2" spans="1:2" x14ac:dyDescent="0.4">
      <c r="A2" s="5">
        <v>0.1</v>
      </c>
      <c r="B2" s="9">
        <v>1.2</v>
      </c>
    </row>
    <row r="3" spans="1:2" x14ac:dyDescent="0.4">
      <c r="A3" s="6">
        <f>A2+0.1</f>
        <v>0.2</v>
      </c>
      <c r="B3" s="10">
        <v>1.1000000000000001</v>
      </c>
    </row>
    <row r="4" spans="1:2" x14ac:dyDescent="0.4">
      <c r="A4" s="6">
        <f t="shared" ref="A4:A11" si="0">A3+0.1</f>
        <v>0.30000000000000004</v>
      </c>
      <c r="B4" s="10">
        <v>1</v>
      </c>
    </row>
    <row r="5" spans="1:2" x14ac:dyDescent="0.4">
      <c r="A5" s="6">
        <f t="shared" si="0"/>
        <v>0.4</v>
      </c>
      <c r="B5" s="10">
        <v>1</v>
      </c>
    </row>
    <row r="6" spans="1:2" x14ac:dyDescent="0.4">
      <c r="A6" s="6">
        <f t="shared" si="0"/>
        <v>0.5</v>
      </c>
      <c r="B6" s="10">
        <v>1</v>
      </c>
    </row>
    <row r="7" spans="1:2" x14ac:dyDescent="0.4">
      <c r="A7" s="6">
        <f t="shared" si="0"/>
        <v>0.6</v>
      </c>
      <c r="B7" s="10">
        <v>0.9</v>
      </c>
    </row>
    <row r="8" spans="1:2" x14ac:dyDescent="0.4">
      <c r="A8" s="6">
        <f t="shared" si="0"/>
        <v>0.7</v>
      </c>
      <c r="B8" s="10">
        <v>0.9</v>
      </c>
    </row>
    <row r="9" spans="1:2" x14ac:dyDescent="0.4">
      <c r="A9" s="6">
        <f t="shared" si="0"/>
        <v>0.79999999999999993</v>
      </c>
      <c r="B9" s="10">
        <v>0.9</v>
      </c>
    </row>
    <row r="10" spans="1:2" x14ac:dyDescent="0.4">
      <c r="A10" s="6">
        <f t="shared" si="0"/>
        <v>0.89999999999999991</v>
      </c>
      <c r="B10" s="10">
        <v>0.9</v>
      </c>
    </row>
    <row r="11" spans="1:2" x14ac:dyDescent="0.4">
      <c r="A11" s="6">
        <f t="shared" si="0"/>
        <v>0.99999999999999989</v>
      </c>
      <c r="B11" s="10">
        <v>0.85</v>
      </c>
    </row>
    <row r="12" spans="1:2" ht="19.5" thickBot="1" x14ac:dyDescent="0.45">
      <c r="A12" s="7">
        <v>1.02</v>
      </c>
      <c r="B12" s="11">
        <v>0.81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06B6-DBCA-426E-B407-42547B98C4C8}">
  <dimension ref="A1:D12"/>
  <sheetViews>
    <sheetView tabSelected="1" workbookViewId="0">
      <selection activeCell="D19" sqref="D19"/>
    </sheetView>
  </sheetViews>
  <sheetFormatPr defaultRowHeight="18.75" x14ac:dyDescent="0.4"/>
  <cols>
    <col min="1" max="1" width="17.75" customWidth="1"/>
    <col min="2" max="2" width="18" customWidth="1"/>
    <col min="4" max="4" width="10.5" bestFit="1" customWidth="1"/>
  </cols>
  <sheetData>
    <row r="1" spans="1:4" ht="19.5" thickBot="1" x14ac:dyDescent="0.45">
      <c r="A1" s="12" t="s">
        <v>4</v>
      </c>
      <c r="B1" s="16" t="s">
        <v>2</v>
      </c>
      <c r="C1" s="1"/>
      <c r="D1" s="2" t="s">
        <v>6</v>
      </c>
    </row>
    <row r="2" spans="1:4" x14ac:dyDescent="0.4">
      <c r="A2" s="13">
        <v>0.55000000000000004</v>
      </c>
      <c r="B2" s="19" t="s">
        <v>5</v>
      </c>
      <c r="C2" s="1"/>
      <c r="D2" s="3">
        <f>0.0000002*A2*LN(5.05/2.5)*1000</f>
        <v>7.7340726255442478E-5</v>
      </c>
    </row>
    <row r="3" spans="1:4" x14ac:dyDescent="0.4">
      <c r="A3" s="14">
        <v>1007</v>
      </c>
      <c r="B3" s="17">
        <v>0.14000000000000001</v>
      </c>
      <c r="C3" s="1"/>
      <c r="D3" s="3">
        <f t="shared" ref="D3:D12" si="0">0.0000002*A3*LN(5.05/2.5)*1000</f>
        <v>0.14160383879860103</v>
      </c>
    </row>
    <row r="4" spans="1:4" x14ac:dyDescent="0.4">
      <c r="A4" s="14">
        <v>2005</v>
      </c>
      <c r="B4" s="17">
        <v>0.24</v>
      </c>
      <c r="C4" s="1"/>
      <c r="D4" s="3">
        <f t="shared" si="0"/>
        <v>0.28194210207665849</v>
      </c>
    </row>
    <row r="5" spans="1:4" x14ac:dyDescent="0.4">
      <c r="A5" s="14">
        <v>3000</v>
      </c>
      <c r="B5" s="17">
        <v>0.36</v>
      </c>
      <c r="C5" s="1"/>
      <c r="D5" s="3">
        <f t="shared" si="0"/>
        <v>0.42185850684786796</v>
      </c>
    </row>
    <row r="6" spans="1:4" x14ac:dyDescent="0.4">
      <c r="A6" s="14">
        <v>4002</v>
      </c>
      <c r="B6" s="17">
        <v>0.46</v>
      </c>
      <c r="C6" s="1"/>
      <c r="D6" s="3">
        <f t="shared" si="0"/>
        <v>0.56275924813505596</v>
      </c>
    </row>
    <row r="7" spans="1:4" x14ac:dyDescent="0.4">
      <c r="A7" s="14">
        <v>5020</v>
      </c>
      <c r="B7" s="17">
        <v>0.56000000000000005</v>
      </c>
      <c r="C7" s="1"/>
      <c r="D7" s="3">
        <f t="shared" si="0"/>
        <v>0.70590990145876586</v>
      </c>
    </row>
    <row r="8" spans="1:4" x14ac:dyDescent="0.4">
      <c r="A8" s="14">
        <v>6025</v>
      </c>
      <c r="B8" s="17">
        <v>0.64</v>
      </c>
      <c r="C8" s="1"/>
      <c r="D8" s="3">
        <f t="shared" si="0"/>
        <v>0.84723250125280158</v>
      </c>
    </row>
    <row r="9" spans="1:4" x14ac:dyDescent="0.4">
      <c r="A9" s="14">
        <v>7002</v>
      </c>
      <c r="B9" s="17">
        <v>0.72</v>
      </c>
      <c r="C9" s="1"/>
      <c r="D9" s="3">
        <f t="shared" si="0"/>
        <v>0.98461775498292392</v>
      </c>
    </row>
    <row r="10" spans="1:4" x14ac:dyDescent="0.4">
      <c r="A10" s="14">
        <v>8014</v>
      </c>
      <c r="B10" s="17">
        <v>0.8</v>
      </c>
      <c r="C10" s="1"/>
      <c r="D10" s="3">
        <f t="shared" si="0"/>
        <v>1.126924691292938</v>
      </c>
    </row>
    <row r="11" spans="1:4" x14ac:dyDescent="0.4">
      <c r="A11" s="14">
        <v>9013</v>
      </c>
      <c r="B11" s="17">
        <v>0.9</v>
      </c>
      <c r="C11" s="1"/>
      <c r="D11" s="3">
        <f t="shared" si="0"/>
        <v>1.2674035740732781</v>
      </c>
    </row>
    <row r="12" spans="1:4" ht="19.5" thickBot="1" x14ac:dyDescent="0.45">
      <c r="A12" s="15">
        <v>9630</v>
      </c>
      <c r="B12" s="18">
        <v>0.95</v>
      </c>
      <c r="C12" s="1"/>
      <c r="D12" s="3">
        <f t="shared" si="0"/>
        <v>1.3541658069816565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実験1</vt:lpstr>
      <vt:lpstr>実験2</vt:lpstr>
      <vt:lpstr>実験3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山地駿徹</dc:creator>
  <cp:lastModifiedBy>山地駿徹</cp:lastModifiedBy>
  <dcterms:created xsi:type="dcterms:W3CDTF">2019-06-04T05:22:44Z</dcterms:created>
  <dcterms:modified xsi:type="dcterms:W3CDTF">2019-07-01T23:58:19Z</dcterms:modified>
</cp:coreProperties>
</file>