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10245" yWindow="-15" windowWidth="10290" windowHeight="8115" tabRatio="708" activeTab="4"/>
  </bookViews>
  <sheets>
    <sheet name="ct1" sheetId="28" r:id="rId1"/>
    <sheet name="ct2" sheetId="45" r:id="rId2"/>
    <sheet name="th_ATT" sheetId="26" r:id="rId3"/>
    <sheet name="CTMPI(22)" sheetId="30" r:id="rId4"/>
    <sheet name="TA" sheetId="46" r:id="rId5"/>
  </sheets>
  <definedNames>
    <definedName name="_xlnm._FilterDatabase" localSheetId="3" hidden="1">'CTMPI(22)'!$A$5:$H$98</definedName>
    <definedName name="_xlnm._FilterDatabase" localSheetId="4" hidden="1">TA!$A$5:$E$97</definedName>
    <definedName name="_xlnm.Print_Area" localSheetId="0">'ct1'!$A$67:$H$98</definedName>
    <definedName name="_xlnm.Print_Area" localSheetId="1">'ct2'!$A$85:$H$98</definedName>
    <definedName name="_xlnm.Print_Titles" localSheetId="0">'ct1'!$1:$6</definedName>
    <definedName name="_xlnm.Print_Titles" localSheetId="1">'ct2'!$1:$6</definedName>
    <definedName name="_xlnm.Print_Titles" localSheetId="2">th_ATT!$4:$6</definedName>
  </definedNames>
  <calcPr calcId="124519"/>
  <fileRecoveryPr autoRecover="0"/>
</workbook>
</file>

<file path=xl/calcChain.xml><?xml version="1.0" encoding="utf-8"?>
<calcChain xmlns="http://schemas.openxmlformats.org/spreadsheetml/2006/main">
  <c r="I8" i="2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Q59" i="26"/>
  <c r="R59"/>
  <c r="S59"/>
  <c r="T59"/>
  <c r="U59"/>
  <c r="V59"/>
  <c r="W59"/>
  <c r="X59"/>
  <c r="Y59"/>
  <c r="Z59"/>
  <c r="Q60"/>
  <c r="R60"/>
  <c r="S60"/>
  <c r="T60"/>
  <c r="U60"/>
  <c r="V60"/>
  <c r="W60"/>
  <c r="X60"/>
  <c r="Y60"/>
  <c r="Z60"/>
  <c r="Q61"/>
  <c r="R61"/>
  <c r="S61"/>
  <c r="T61"/>
  <c r="U61"/>
  <c r="V61"/>
  <c r="W61"/>
  <c r="X61"/>
  <c r="Y61"/>
  <c r="Z61"/>
  <c r="Q62"/>
  <c r="R62"/>
  <c r="S62"/>
  <c r="T62"/>
  <c r="U62"/>
  <c r="V62"/>
  <c r="W62"/>
  <c r="X62"/>
  <c r="Y62"/>
  <c r="Z62"/>
  <c r="Q63"/>
  <c r="R63"/>
  <c r="S63"/>
  <c r="T63"/>
  <c r="U63"/>
  <c r="V63"/>
  <c r="W63"/>
  <c r="X63"/>
  <c r="Y63"/>
  <c r="Z63"/>
  <c r="Q64"/>
  <c r="R64"/>
  <c r="S64"/>
  <c r="T64"/>
  <c r="U64"/>
  <c r="V64"/>
  <c r="W64"/>
  <c r="X64"/>
  <c r="Y64"/>
  <c r="Z64"/>
  <c r="Q65"/>
  <c r="R65"/>
  <c r="S65"/>
  <c r="T65"/>
  <c r="U65"/>
  <c r="V65"/>
  <c r="W65"/>
  <c r="X65"/>
  <c r="Y65"/>
  <c r="Z65"/>
  <c r="Q66"/>
  <c r="R66"/>
  <c r="S66"/>
  <c r="T66"/>
  <c r="U66"/>
  <c r="V66"/>
  <c r="W66"/>
  <c r="X66"/>
  <c r="Y66"/>
  <c r="Z66"/>
  <c r="Q67"/>
  <c r="R67"/>
  <c r="S67"/>
  <c r="T67"/>
  <c r="U67"/>
  <c r="V67"/>
  <c r="W67"/>
  <c r="X67"/>
  <c r="Y67"/>
  <c r="Z67"/>
  <c r="Q68"/>
  <c r="R68"/>
  <c r="S68"/>
  <c r="T68"/>
  <c r="U68"/>
  <c r="V68"/>
  <c r="W68"/>
  <c r="X68"/>
  <c r="Y68"/>
  <c r="Z68"/>
  <c r="Q69"/>
  <c r="R69"/>
  <c r="S69"/>
  <c r="T69"/>
  <c r="U69"/>
  <c r="V69"/>
  <c r="W69"/>
  <c r="X69"/>
  <c r="Y69"/>
  <c r="Z69"/>
  <c r="Q70"/>
  <c r="R70"/>
  <c r="S70"/>
  <c r="T70"/>
  <c r="U70"/>
  <c r="V70"/>
  <c r="W70"/>
  <c r="X70"/>
  <c r="Y70"/>
  <c r="Z70"/>
  <c r="Q71"/>
  <c r="R71"/>
  <c r="S71"/>
  <c r="T71"/>
  <c r="U71"/>
  <c r="V71"/>
  <c r="W71"/>
  <c r="X71"/>
  <c r="Y71"/>
  <c r="Z71"/>
  <c r="Q72"/>
  <c r="R72"/>
  <c r="S72"/>
  <c r="T72"/>
  <c r="U72"/>
  <c r="V72"/>
  <c r="W72"/>
  <c r="X72"/>
  <c r="Y72"/>
  <c r="Z72"/>
  <c r="Q73"/>
  <c r="R73"/>
  <c r="S73"/>
  <c r="T73"/>
  <c r="U73"/>
  <c r="V73"/>
  <c r="W73"/>
  <c r="X73"/>
  <c r="Y73"/>
  <c r="Z73"/>
  <c r="Q74"/>
  <c r="R74"/>
  <c r="S74"/>
  <c r="T74"/>
  <c r="U74"/>
  <c r="V74"/>
  <c r="W74"/>
  <c r="X74"/>
  <c r="Y74"/>
  <c r="Z74"/>
  <c r="Q75"/>
  <c r="R75"/>
  <c r="S75"/>
  <c r="T75"/>
  <c r="U75"/>
  <c r="V75"/>
  <c r="W75"/>
  <c r="X75"/>
  <c r="Y75"/>
  <c r="Z75"/>
  <c r="Q76"/>
  <c r="R76"/>
  <c r="S76"/>
  <c r="T76"/>
  <c r="U76"/>
  <c r="V76"/>
  <c r="W76"/>
  <c r="X76"/>
  <c r="Y76"/>
  <c r="Z76"/>
  <c r="Q77"/>
  <c r="R77"/>
  <c r="S77"/>
  <c r="T77"/>
  <c r="U77"/>
  <c r="V77"/>
  <c r="W77"/>
  <c r="X77"/>
  <c r="Y77"/>
  <c r="Z77"/>
  <c r="Q78"/>
  <c r="R78"/>
  <c r="S78"/>
  <c r="T78"/>
  <c r="U78"/>
  <c r="V78"/>
  <c r="W78"/>
  <c r="X78"/>
  <c r="Y78"/>
  <c r="Z78"/>
  <c r="Q79"/>
  <c r="R79"/>
  <c r="S79"/>
  <c r="T79"/>
  <c r="U79"/>
  <c r="V79"/>
  <c r="W79"/>
  <c r="X79"/>
  <c r="Y79"/>
  <c r="Z79"/>
  <c r="Q80"/>
  <c r="R80"/>
  <c r="S80"/>
  <c r="T80"/>
  <c r="U80"/>
  <c r="V80"/>
  <c r="W80"/>
  <c r="X80"/>
  <c r="Y80"/>
  <c r="Z80"/>
  <c r="Q81"/>
  <c r="R81"/>
  <c r="S81"/>
  <c r="T81"/>
  <c r="U81"/>
  <c r="V81"/>
  <c r="W81"/>
  <c r="X81"/>
  <c r="Y81"/>
  <c r="Z81"/>
  <c r="Q82"/>
  <c r="R82"/>
  <c r="S82"/>
  <c r="T82"/>
  <c r="U82"/>
  <c r="V82"/>
  <c r="W82"/>
  <c r="X82"/>
  <c r="Y82"/>
  <c r="Z82"/>
  <c r="Q83"/>
  <c r="R83"/>
  <c r="S83"/>
  <c r="T83"/>
  <c r="U83"/>
  <c r="V83"/>
  <c r="W83"/>
  <c r="X83"/>
  <c r="Y83"/>
  <c r="Z83"/>
  <c r="Q84"/>
  <c r="R84"/>
  <c r="S84"/>
  <c r="T84"/>
  <c r="U84"/>
  <c r="V84"/>
  <c r="W84"/>
  <c r="X84"/>
  <c r="Y84"/>
  <c r="Z84"/>
  <c r="Q85"/>
  <c r="R85"/>
  <c r="S85"/>
  <c r="T85"/>
  <c r="U85"/>
  <c r="V85"/>
  <c r="W85"/>
  <c r="X85"/>
  <c r="Y85"/>
  <c r="Z85"/>
  <c r="Q86"/>
  <c r="R86"/>
  <c r="S86"/>
  <c r="T86"/>
  <c r="U86"/>
  <c r="V86"/>
  <c r="W86"/>
  <c r="X86"/>
  <c r="Y86"/>
  <c r="Z86"/>
  <c r="Q87"/>
  <c r="R87"/>
  <c r="S87"/>
  <c r="T87"/>
  <c r="U87"/>
  <c r="V87"/>
  <c r="W87"/>
  <c r="X87"/>
  <c r="Y87"/>
  <c r="Z87"/>
  <c r="Q88"/>
  <c r="R88"/>
  <c r="S88"/>
  <c r="T88"/>
  <c r="U88"/>
  <c r="V88"/>
  <c r="W88"/>
  <c r="X88"/>
  <c r="Y88"/>
  <c r="Z88"/>
  <c r="Q89"/>
  <c r="R89"/>
  <c r="S89"/>
  <c r="T89"/>
  <c r="U89"/>
  <c r="V89"/>
  <c r="W89"/>
  <c r="X89"/>
  <c r="Y89"/>
  <c r="Z89"/>
  <c r="Q90"/>
  <c r="R90"/>
  <c r="S90"/>
  <c r="T90"/>
  <c r="U90"/>
  <c r="V90"/>
  <c r="W90"/>
  <c r="X90"/>
  <c r="Y90"/>
  <c r="Z90"/>
  <c r="Q91"/>
  <c r="R91"/>
  <c r="S91"/>
  <c r="T91"/>
  <c r="U91"/>
  <c r="V91"/>
  <c r="W91"/>
  <c r="X91"/>
  <c r="Y91"/>
  <c r="Z91"/>
  <c r="Q92"/>
  <c r="R92"/>
  <c r="S92"/>
  <c r="T92"/>
  <c r="U92"/>
  <c r="V92"/>
  <c r="W92"/>
  <c r="X92"/>
  <c r="Y92"/>
  <c r="Z92"/>
  <c r="Q93"/>
  <c r="R93"/>
  <c r="S93"/>
  <c r="T93"/>
  <c r="U93"/>
  <c r="V93"/>
  <c r="W93"/>
  <c r="X93"/>
  <c r="Y93"/>
  <c r="Z93"/>
  <c r="Q94"/>
  <c r="R94"/>
  <c r="S94"/>
  <c r="T94"/>
  <c r="U94"/>
  <c r="V94"/>
  <c r="W94"/>
  <c r="X94"/>
  <c r="Y94"/>
  <c r="Z94"/>
  <c r="Q95"/>
  <c r="R95"/>
  <c r="S95"/>
  <c r="T95"/>
  <c r="U95"/>
  <c r="V95"/>
  <c r="W95"/>
  <c r="X95"/>
  <c r="Y95"/>
  <c r="Z95"/>
  <c r="Q96"/>
  <c r="R96"/>
  <c r="S96"/>
  <c r="T96"/>
  <c r="U96"/>
  <c r="V96"/>
  <c r="W96"/>
  <c r="X96"/>
  <c r="Y96"/>
  <c r="Z96"/>
  <c r="Q97"/>
  <c r="R97"/>
  <c r="S97"/>
  <c r="T97"/>
  <c r="U97"/>
  <c r="V97"/>
  <c r="W97"/>
  <c r="X97"/>
  <c r="Y97"/>
  <c r="Z97"/>
  <c r="Q98"/>
  <c r="R98"/>
  <c r="S98"/>
  <c r="T98"/>
  <c r="U98"/>
  <c r="V98"/>
  <c r="W98"/>
  <c r="X98"/>
  <c r="Y98"/>
  <c r="Z98"/>
  <c r="Q99"/>
  <c r="R99"/>
  <c r="S99"/>
  <c r="T99"/>
  <c r="U99"/>
  <c r="V99"/>
  <c r="W99"/>
  <c r="X99"/>
  <c r="Y99"/>
  <c r="Z99"/>
  <c r="Q100"/>
  <c r="R100"/>
  <c r="S100"/>
  <c r="T100"/>
  <c r="U100"/>
  <c r="V100"/>
  <c r="W100"/>
  <c r="X100"/>
  <c r="Y100"/>
  <c r="Z100"/>
  <c r="Q101"/>
  <c r="R101"/>
  <c r="S101"/>
  <c r="T101"/>
  <c r="U101"/>
  <c r="V101"/>
  <c r="W101"/>
  <c r="X101"/>
  <c r="Y101"/>
  <c r="Z101"/>
  <c r="Q102"/>
  <c r="R102"/>
  <c r="S102"/>
  <c r="T102"/>
  <c r="U102"/>
  <c r="V102"/>
  <c r="W102"/>
  <c r="X102"/>
  <c r="Y102"/>
  <c r="Z102"/>
  <c r="Q103"/>
  <c r="R103"/>
  <c r="S103"/>
  <c r="T103"/>
  <c r="U103"/>
  <c r="V103"/>
  <c r="W103"/>
  <c r="X103"/>
  <c r="Y103"/>
  <c r="Z103"/>
  <c r="Q104"/>
  <c r="R104"/>
  <c r="S104"/>
  <c r="T104"/>
  <c r="U104"/>
  <c r="V104"/>
  <c r="W104"/>
  <c r="X104"/>
  <c r="Y104"/>
  <c r="Z104"/>
  <c r="Q105"/>
  <c r="R105"/>
  <c r="S105"/>
  <c r="T105"/>
  <c r="U105"/>
  <c r="V105"/>
  <c r="W105"/>
  <c r="X105"/>
  <c r="Y105"/>
  <c r="Z105"/>
  <c r="Q106"/>
  <c r="R106"/>
  <c r="S106"/>
  <c r="T106"/>
  <c r="U106"/>
  <c r="V106"/>
  <c r="W106"/>
  <c r="X106"/>
  <c r="Y106"/>
  <c r="Z106"/>
  <c r="Q107"/>
  <c r="R107"/>
  <c r="S107"/>
  <c r="T107"/>
  <c r="U107"/>
  <c r="V107"/>
  <c r="W107"/>
  <c r="X107"/>
  <c r="Y107"/>
  <c r="Z107"/>
  <c r="Q108"/>
  <c r="R108"/>
  <c r="S108"/>
  <c r="T108"/>
  <c r="U108"/>
  <c r="V108"/>
  <c r="W108"/>
  <c r="X108"/>
  <c r="Y108"/>
  <c r="Z108"/>
  <c r="Q109"/>
  <c r="R109"/>
  <c r="S109"/>
  <c r="T109"/>
  <c r="U109"/>
  <c r="V109"/>
  <c r="W109"/>
  <c r="X109"/>
  <c r="Y109"/>
  <c r="Z109"/>
  <c r="Q110"/>
  <c r="R110"/>
  <c r="S110"/>
  <c r="T110"/>
  <c r="U110"/>
  <c r="V110"/>
  <c r="W110"/>
  <c r="X110"/>
  <c r="Y110"/>
  <c r="Z110"/>
  <c r="Q111"/>
  <c r="R111"/>
  <c r="S111"/>
  <c r="T111"/>
  <c r="U111"/>
  <c r="V111"/>
  <c r="W111"/>
  <c r="X111"/>
  <c r="Y111"/>
  <c r="Z111"/>
  <c r="Z58"/>
  <c r="Y58"/>
  <c r="W58"/>
  <c r="V58"/>
  <c r="U58"/>
  <c r="T58"/>
  <c r="S58"/>
  <c r="R58"/>
  <c r="Q58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7"/>
  <c r="R8"/>
  <c r="S8"/>
  <c r="T8"/>
  <c r="U8"/>
  <c r="V8"/>
  <c r="W8"/>
  <c r="X8"/>
  <c r="Y8"/>
  <c r="Z8"/>
  <c r="R9"/>
  <c r="S9"/>
  <c r="T9"/>
  <c r="U9"/>
  <c r="V9"/>
  <c r="W9"/>
  <c r="X9"/>
  <c r="Y9"/>
  <c r="Z9"/>
  <c r="R10"/>
  <c r="S10"/>
  <c r="T10"/>
  <c r="U10"/>
  <c r="V10"/>
  <c r="W10"/>
  <c r="X10"/>
  <c r="Y10"/>
  <c r="Z10"/>
  <c r="R11"/>
  <c r="S11"/>
  <c r="T11"/>
  <c r="U11"/>
  <c r="V11"/>
  <c r="W11"/>
  <c r="X11"/>
  <c r="Y11"/>
  <c r="Z11"/>
  <c r="R12"/>
  <c r="S12"/>
  <c r="T12"/>
  <c r="U12"/>
  <c r="V12"/>
  <c r="W12"/>
  <c r="X12"/>
  <c r="Y12"/>
  <c r="Z12"/>
  <c r="R13"/>
  <c r="S13"/>
  <c r="T13"/>
  <c r="U13"/>
  <c r="V13"/>
  <c r="W13"/>
  <c r="X13"/>
  <c r="Y13"/>
  <c r="Z13"/>
  <c r="R14"/>
  <c r="S14"/>
  <c r="T14"/>
  <c r="U14"/>
  <c r="V14"/>
  <c r="W14"/>
  <c r="X14"/>
  <c r="Y14"/>
  <c r="Z14"/>
  <c r="R15"/>
  <c r="S15"/>
  <c r="T15"/>
  <c r="U15"/>
  <c r="V15"/>
  <c r="W15"/>
  <c r="X15"/>
  <c r="Y15"/>
  <c r="Z15"/>
  <c r="R16"/>
  <c r="S16"/>
  <c r="T16"/>
  <c r="U16"/>
  <c r="V16"/>
  <c r="W16"/>
  <c r="X16"/>
  <c r="Y16"/>
  <c r="Z16"/>
  <c r="R17"/>
  <c r="S17"/>
  <c r="T17"/>
  <c r="U17"/>
  <c r="V17"/>
  <c r="W17"/>
  <c r="X17"/>
  <c r="Y17"/>
  <c r="Z17"/>
  <c r="R18"/>
  <c r="S18"/>
  <c r="T18"/>
  <c r="U18"/>
  <c r="V18"/>
  <c r="W18"/>
  <c r="X18"/>
  <c r="Y18"/>
  <c r="Z18"/>
  <c r="R19"/>
  <c r="S19"/>
  <c r="T19"/>
  <c r="U19"/>
  <c r="V19"/>
  <c r="W19"/>
  <c r="X19"/>
  <c r="Y19"/>
  <c r="Z19"/>
  <c r="R20"/>
  <c r="S20"/>
  <c r="T20"/>
  <c r="U20"/>
  <c r="V20"/>
  <c r="W20"/>
  <c r="X20"/>
  <c r="Y20"/>
  <c r="Z20"/>
  <c r="R21"/>
  <c r="S21"/>
  <c r="T21"/>
  <c r="U21"/>
  <c r="V21"/>
  <c r="W21"/>
  <c r="X21"/>
  <c r="Y21"/>
  <c r="Z21"/>
  <c r="R22"/>
  <c r="S22"/>
  <c r="T22"/>
  <c r="U22"/>
  <c r="V22"/>
  <c r="W22"/>
  <c r="X22"/>
  <c r="Y22"/>
  <c r="Z22"/>
  <c r="R23"/>
  <c r="S23"/>
  <c r="T23"/>
  <c r="U23"/>
  <c r="V23"/>
  <c r="W23"/>
  <c r="X23"/>
  <c r="Y23"/>
  <c r="Z23"/>
  <c r="R24"/>
  <c r="S24"/>
  <c r="T24"/>
  <c r="U24"/>
  <c r="V24"/>
  <c r="W24"/>
  <c r="X24"/>
  <c r="Y24"/>
  <c r="Z24"/>
  <c r="R25"/>
  <c r="S25"/>
  <c r="T25"/>
  <c r="U25"/>
  <c r="V25"/>
  <c r="W25"/>
  <c r="X25"/>
  <c r="Y25"/>
  <c r="Z25"/>
  <c r="R26"/>
  <c r="S26"/>
  <c r="T26"/>
  <c r="U26"/>
  <c r="V26"/>
  <c r="W26"/>
  <c r="X26"/>
  <c r="Y26"/>
  <c r="Z26"/>
  <c r="R27"/>
  <c r="S27"/>
  <c r="T27"/>
  <c r="U27"/>
  <c r="V27"/>
  <c r="W27"/>
  <c r="X27"/>
  <c r="Y27"/>
  <c r="Z27"/>
  <c r="R28"/>
  <c r="S28"/>
  <c r="T28"/>
  <c r="U28"/>
  <c r="V28"/>
  <c r="W28"/>
  <c r="X28"/>
  <c r="Y28"/>
  <c r="Z28"/>
  <c r="R29"/>
  <c r="S29"/>
  <c r="T29"/>
  <c r="U29"/>
  <c r="V29"/>
  <c r="W29"/>
  <c r="X29"/>
  <c r="Y29"/>
  <c r="Z29"/>
  <c r="R30"/>
  <c r="S30"/>
  <c r="T30"/>
  <c r="U30"/>
  <c r="V30"/>
  <c r="W30"/>
  <c r="X30"/>
  <c r="Y30"/>
  <c r="Z30"/>
  <c r="R31"/>
  <c r="S31"/>
  <c r="T31"/>
  <c r="U31"/>
  <c r="V31"/>
  <c r="W31"/>
  <c r="X31"/>
  <c r="Y31"/>
  <c r="Z31"/>
  <c r="R32"/>
  <c r="S32"/>
  <c r="T32"/>
  <c r="U32"/>
  <c r="V32"/>
  <c r="W32"/>
  <c r="X32"/>
  <c r="Y32"/>
  <c r="Z32"/>
  <c r="R33"/>
  <c r="S33"/>
  <c r="T33"/>
  <c r="U33"/>
  <c r="V33"/>
  <c r="W33"/>
  <c r="X33"/>
  <c r="Y33"/>
  <c r="Z33"/>
  <c r="R34"/>
  <c r="S34"/>
  <c r="T34"/>
  <c r="U34"/>
  <c r="V34"/>
  <c r="W34"/>
  <c r="X34"/>
  <c r="Y34"/>
  <c r="Z34"/>
  <c r="R35"/>
  <c r="S35"/>
  <c r="T35"/>
  <c r="U35"/>
  <c r="V35"/>
  <c r="W35"/>
  <c r="X35"/>
  <c r="Y35"/>
  <c r="Z35"/>
  <c r="R36"/>
  <c r="S36"/>
  <c r="T36"/>
  <c r="U36"/>
  <c r="V36"/>
  <c r="W36"/>
  <c r="X36"/>
  <c r="Y36"/>
  <c r="Z36"/>
  <c r="R37"/>
  <c r="S37"/>
  <c r="T37"/>
  <c r="U37"/>
  <c r="V37"/>
  <c r="W37"/>
  <c r="X37"/>
  <c r="Y37"/>
  <c r="Z37"/>
  <c r="R38"/>
  <c r="S38"/>
  <c r="T38"/>
  <c r="U38"/>
  <c r="V38"/>
  <c r="W38"/>
  <c r="X38"/>
  <c r="Y38"/>
  <c r="Z38"/>
  <c r="R39"/>
  <c r="S39"/>
  <c r="T39"/>
  <c r="U39"/>
  <c r="V39"/>
  <c r="W39"/>
  <c r="X39"/>
  <c r="Y39"/>
  <c r="Z39"/>
  <c r="R40"/>
  <c r="S40"/>
  <c r="T40"/>
  <c r="U40"/>
  <c r="V40"/>
  <c r="W40"/>
  <c r="X40"/>
  <c r="Y40"/>
  <c r="Z40"/>
  <c r="R41"/>
  <c r="S41"/>
  <c r="T41"/>
  <c r="U41"/>
  <c r="V41"/>
  <c r="W41"/>
  <c r="X41"/>
  <c r="Y41"/>
  <c r="Z41"/>
  <c r="R42"/>
  <c r="S42"/>
  <c r="T42"/>
  <c r="U42"/>
  <c r="V42"/>
  <c r="W42"/>
  <c r="X42"/>
  <c r="Y42"/>
  <c r="Z42"/>
  <c r="R43"/>
  <c r="S43"/>
  <c r="T43"/>
  <c r="U43"/>
  <c r="V43"/>
  <c r="W43"/>
  <c r="X43"/>
  <c r="Y43"/>
  <c r="Z43"/>
  <c r="R44"/>
  <c r="S44"/>
  <c r="T44"/>
  <c r="U44"/>
  <c r="V44"/>
  <c r="W44"/>
  <c r="X44"/>
  <c r="Y44"/>
  <c r="Z44"/>
  <c r="R45"/>
  <c r="S45"/>
  <c r="T45"/>
  <c r="U45"/>
  <c r="V45"/>
  <c r="W45"/>
  <c r="X45"/>
  <c r="Y45"/>
  <c r="Z45"/>
  <c r="R46"/>
  <c r="S46"/>
  <c r="T46"/>
  <c r="U46"/>
  <c r="V46"/>
  <c r="W46"/>
  <c r="X46"/>
  <c r="Y46"/>
  <c r="Z46"/>
  <c r="R47"/>
  <c r="S47"/>
  <c r="T47"/>
  <c r="U47"/>
  <c r="V47"/>
  <c r="W47"/>
  <c r="X47"/>
  <c r="Y47"/>
  <c r="Z47"/>
  <c r="R48"/>
  <c r="S48"/>
  <c r="T48"/>
  <c r="U48"/>
  <c r="V48"/>
  <c r="W48"/>
  <c r="X48"/>
  <c r="Y48"/>
  <c r="Z48"/>
  <c r="R49"/>
  <c r="S49"/>
  <c r="T49"/>
  <c r="U49"/>
  <c r="V49"/>
  <c r="W49"/>
  <c r="X49"/>
  <c r="Y49"/>
  <c r="Z49"/>
  <c r="R50"/>
  <c r="S50"/>
  <c r="T50"/>
  <c r="U50"/>
  <c r="V50"/>
  <c r="W50"/>
  <c r="X50"/>
  <c r="Y50"/>
  <c r="Z50"/>
  <c r="R51"/>
  <c r="S51"/>
  <c r="T51"/>
  <c r="U51"/>
  <c r="V51"/>
  <c r="W51"/>
  <c r="X51"/>
  <c r="Y51"/>
  <c r="Z51"/>
  <c r="R52"/>
  <c r="S52"/>
  <c r="T52"/>
  <c r="U52"/>
  <c r="V52"/>
  <c r="W52"/>
  <c r="X52"/>
  <c r="Y52"/>
  <c r="Z52"/>
  <c r="R53"/>
  <c r="S53"/>
  <c r="T53"/>
  <c r="U53"/>
  <c r="V53"/>
  <c r="W53"/>
  <c r="X53"/>
  <c r="Y53"/>
  <c r="Z53"/>
  <c r="R54"/>
  <c r="S54"/>
  <c r="T54"/>
  <c r="U54"/>
  <c r="V54"/>
  <c r="W54"/>
  <c r="X54"/>
  <c r="Y54"/>
  <c r="Z54"/>
  <c r="R55"/>
  <c r="S55"/>
  <c r="T55"/>
  <c r="U55"/>
  <c r="V55"/>
  <c r="W55"/>
  <c r="X55"/>
  <c r="Y55"/>
  <c r="Z55"/>
  <c r="R56"/>
  <c r="S56"/>
  <c r="T56"/>
  <c r="U56"/>
  <c r="V56"/>
  <c r="W56"/>
  <c r="X56"/>
  <c r="Y56"/>
  <c r="Z56"/>
  <c r="R57"/>
  <c r="S57"/>
  <c r="T57"/>
  <c r="U57"/>
  <c r="V57"/>
  <c r="W57"/>
  <c r="X57"/>
  <c r="Y57"/>
  <c r="Z57"/>
  <c r="X58"/>
  <c r="Z7"/>
  <c r="Y7"/>
  <c r="X7"/>
  <c r="W7"/>
  <c r="V7"/>
  <c r="U7"/>
  <c r="T7"/>
  <c r="S7"/>
  <c r="R7"/>
  <c r="N5"/>
  <c r="O11" s="1"/>
  <c r="N6"/>
  <c r="O10"/>
  <c r="O14"/>
  <c r="O18"/>
  <c r="O22"/>
  <c r="O26"/>
  <c r="O30"/>
  <c r="O34"/>
  <c r="O38"/>
  <c r="O42"/>
  <c r="O46"/>
  <c r="O50"/>
  <c r="O54"/>
  <c r="O58"/>
  <c r="O62"/>
  <c r="O66"/>
  <c r="O70"/>
  <c r="O74"/>
  <c r="O78"/>
  <c r="O82"/>
  <c r="O86"/>
  <c r="O90"/>
  <c r="O94"/>
  <c r="O98"/>
  <c r="O102"/>
  <c r="O106"/>
  <c r="O110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7"/>
  <c r="O108" l="1"/>
  <c r="O104"/>
  <c r="O100"/>
  <c r="O96"/>
  <c r="O92"/>
  <c r="O88"/>
  <c r="O84"/>
  <c r="O80"/>
  <c r="O76"/>
  <c r="O72"/>
  <c r="O68"/>
  <c r="O64"/>
  <c r="O60"/>
  <c r="O56"/>
  <c r="O52"/>
  <c r="O48"/>
  <c r="O44"/>
  <c r="O40"/>
  <c r="O36"/>
  <c r="O32"/>
  <c r="O28"/>
  <c r="O24"/>
  <c r="O20"/>
  <c r="O16"/>
  <c r="O12"/>
  <c r="O8"/>
  <c r="O109"/>
  <c r="O105"/>
  <c r="O101"/>
  <c r="O97"/>
  <c r="O93"/>
  <c r="O89"/>
  <c r="O85"/>
  <c r="O81"/>
  <c r="O77"/>
  <c r="O73"/>
  <c r="O69"/>
  <c r="O65"/>
  <c r="O61"/>
  <c r="O57"/>
  <c r="O53"/>
  <c r="O49"/>
  <c r="O45"/>
  <c r="O41"/>
  <c r="O37"/>
  <c r="O33"/>
  <c r="O29"/>
  <c r="O25"/>
  <c r="O21"/>
  <c r="O17"/>
  <c r="O13"/>
  <c r="O9"/>
  <c r="O107"/>
  <c r="O103"/>
  <c r="O99"/>
  <c r="O95"/>
  <c r="O91"/>
  <c r="O87"/>
  <c r="O83"/>
  <c r="O79"/>
  <c r="O75"/>
  <c r="O71"/>
  <c r="O67"/>
  <c r="O63"/>
  <c r="O59"/>
  <c r="O55"/>
  <c r="O51"/>
  <c r="O47"/>
  <c r="O43"/>
  <c r="O39"/>
  <c r="O35"/>
  <c r="O31"/>
  <c r="O27"/>
  <c r="O23"/>
  <c r="O19"/>
  <c r="O15"/>
  <c r="J99" i="45"/>
  <c r="J100"/>
  <c r="H100" s="1"/>
  <c r="I100" s="1"/>
  <c r="J101"/>
  <c r="J102"/>
  <c r="J103"/>
  <c r="J104"/>
  <c r="H104" s="1"/>
  <c r="I104" s="1"/>
  <c r="J105"/>
  <c r="J106"/>
  <c r="H106" s="1"/>
  <c r="I106" s="1"/>
  <c r="J107"/>
  <c r="H107" s="1"/>
  <c r="I107" s="1"/>
  <c r="J108"/>
  <c r="H108" s="1"/>
  <c r="I108" s="1"/>
  <c r="J109"/>
  <c r="H109" s="1"/>
  <c r="I109" s="1"/>
  <c r="J110"/>
  <c r="H110" s="1"/>
  <c r="I110" s="1"/>
  <c r="J111"/>
  <c r="H111" s="1"/>
  <c r="I111" s="1"/>
  <c r="A59" i="28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B95"/>
  <c r="A96"/>
  <c r="B96"/>
  <c r="A97"/>
  <c r="B97"/>
  <c r="A98"/>
  <c r="B98"/>
  <c r="A99"/>
  <c r="A99" i="45" s="1"/>
  <c r="B99" i="28"/>
  <c r="B99" i="45" s="1"/>
  <c r="A100" i="28"/>
  <c r="A100" i="45" s="1"/>
  <c r="B100" i="28"/>
  <c r="B100" i="45" s="1"/>
  <c r="A101" i="28"/>
  <c r="A101" i="45" s="1"/>
  <c r="B101" i="28"/>
  <c r="B101" i="45" s="1"/>
  <c r="A102" i="28"/>
  <c r="A102" i="45" s="1"/>
  <c r="B102" i="28"/>
  <c r="B102" i="45" s="1"/>
  <c r="A103" i="28"/>
  <c r="A103" i="45" s="1"/>
  <c r="B103" i="28"/>
  <c r="B103" i="45" s="1"/>
  <c r="A104" i="28"/>
  <c r="A104" i="45" s="1"/>
  <c r="B104" i="28"/>
  <c r="B104" i="45" s="1"/>
  <c r="A105" i="28"/>
  <c r="A105" i="45" s="1"/>
  <c r="B105" i="28"/>
  <c r="B105" i="45" s="1"/>
  <c r="A106" i="28"/>
  <c r="A106" i="45" s="1"/>
  <c r="B106" i="28"/>
  <c r="B106" i="45" s="1"/>
  <c r="A107" i="28"/>
  <c r="A107" i="45" s="1"/>
  <c r="B107" i="28"/>
  <c r="B107" i="45" s="1"/>
  <c r="A108" i="28"/>
  <c r="A108" i="45" s="1"/>
  <c r="B108" i="28"/>
  <c r="B108" i="45" s="1"/>
  <c r="A109" i="28"/>
  <c r="A109" i="45" s="1"/>
  <c r="B109" i="28"/>
  <c r="B109" i="45" s="1"/>
  <c r="A110" i="28"/>
  <c r="A110" i="45" s="1"/>
  <c r="B110" i="28"/>
  <c r="B110" i="45" s="1"/>
  <c r="A111" i="28"/>
  <c r="A111" i="45" s="1"/>
  <c r="B111" i="28"/>
  <c r="B111" i="45" s="1"/>
  <c r="H99"/>
  <c r="I99" s="1"/>
  <c r="H101"/>
  <c r="I101" s="1"/>
  <c r="H102"/>
  <c r="I102" s="1"/>
  <c r="H103"/>
  <c r="I103" s="1"/>
  <c r="H105"/>
  <c r="I105" s="1"/>
  <c r="N99" i="26"/>
  <c r="N100"/>
  <c r="N101"/>
  <c r="N102"/>
  <c r="N103"/>
  <c r="N104"/>
  <c r="N105"/>
  <c r="N106"/>
  <c r="N107"/>
  <c r="N108"/>
  <c r="N109"/>
  <c r="N110"/>
  <c r="N111"/>
  <c r="O111" s="1"/>
  <c r="J98" i="45" l="1"/>
  <c r="H98" s="1"/>
  <c r="J97"/>
  <c r="H97" s="1"/>
  <c r="J96"/>
  <c r="H96" s="1"/>
  <c r="J95"/>
  <c r="H95" s="1"/>
  <c r="J94"/>
  <c r="H94" s="1"/>
  <c r="J93"/>
  <c r="H93" s="1"/>
  <c r="J92"/>
  <c r="H92" s="1"/>
  <c r="J91"/>
  <c r="H91" s="1"/>
  <c r="J90"/>
  <c r="H90" s="1"/>
  <c r="J89"/>
  <c r="H89" s="1"/>
  <c r="J88"/>
  <c r="H88" s="1"/>
  <c r="J87"/>
  <c r="H87" s="1"/>
  <c r="J86"/>
  <c r="H86" s="1"/>
  <c r="J85"/>
  <c r="H85" s="1"/>
  <c r="J84"/>
  <c r="H84" s="1"/>
  <c r="J83"/>
  <c r="H83" s="1"/>
  <c r="J82"/>
  <c r="H82" s="1"/>
  <c r="J81"/>
  <c r="H81" s="1"/>
  <c r="J80"/>
  <c r="H80" s="1"/>
  <c r="J79"/>
  <c r="H79" s="1"/>
  <c r="J78"/>
  <c r="H78" s="1"/>
  <c r="J77"/>
  <c r="H77" s="1"/>
  <c r="J76"/>
  <c r="H76" s="1"/>
  <c r="J75"/>
  <c r="H75" s="1"/>
  <c r="J74"/>
  <c r="H74" s="1"/>
  <c r="J73"/>
  <c r="H73" s="1"/>
  <c r="J72"/>
  <c r="H72" s="1"/>
  <c r="J71"/>
  <c r="H71" s="1"/>
  <c r="J70"/>
  <c r="H70" s="1"/>
  <c r="J69"/>
  <c r="H69" s="1"/>
  <c r="J68"/>
  <c r="H68" s="1"/>
  <c r="J67"/>
  <c r="H67" s="1"/>
  <c r="J66"/>
  <c r="H66" s="1"/>
  <c r="J65"/>
  <c r="H65" s="1"/>
  <c r="J64"/>
  <c r="H64" s="1"/>
  <c r="J63"/>
  <c r="H63" s="1"/>
  <c r="J62"/>
  <c r="H62" s="1"/>
  <c r="J61"/>
  <c r="H61" s="1"/>
  <c r="J60"/>
  <c r="H60" s="1"/>
  <c r="J59"/>
  <c r="H59" s="1"/>
  <c r="J58"/>
  <c r="H58" s="1"/>
  <c r="J57"/>
  <c r="H57" s="1"/>
  <c r="J56"/>
  <c r="H56" s="1"/>
  <c r="J55"/>
  <c r="H55" s="1"/>
  <c r="J54"/>
  <c r="H54" s="1"/>
  <c r="J53"/>
  <c r="H53" s="1"/>
  <c r="J52"/>
  <c r="H52" s="1"/>
  <c r="J51"/>
  <c r="H51" s="1"/>
  <c r="J50"/>
  <c r="H50" s="1"/>
  <c r="J49"/>
  <c r="H49" s="1"/>
  <c r="J48"/>
  <c r="H48" s="1"/>
  <c r="J47"/>
  <c r="H47" s="1"/>
  <c r="J46"/>
  <c r="H46" s="1"/>
  <c r="J45"/>
  <c r="H45" s="1"/>
  <c r="J44"/>
  <c r="H44" s="1"/>
  <c r="J43"/>
  <c r="H43" s="1"/>
  <c r="J42"/>
  <c r="H42" s="1"/>
  <c r="J41"/>
  <c r="H41" s="1"/>
  <c r="J40"/>
  <c r="H40" s="1"/>
  <c r="J39"/>
  <c r="H39" s="1"/>
  <c r="J38"/>
  <c r="H38" s="1"/>
  <c r="J37"/>
  <c r="H37" s="1"/>
  <c r="J36"/>
  <c r="H36" s="1"/>
  <c r="J35"/>
  <c r="H35" s="1"/>
  <c r="J34"/>
  <c r="H34" s="1"/>
  <c r="J33"/>
  <c r="H33" s="1"/>
  <c r="J32"/>
  <c r="H32" s="1"/>
  <c r="J31"/>
  <c r="H31" s="1"/>
  <c r="J30"/>
  <c r="H30" s="1"/>
  <c r="J29"/>
  <c r="H29" s="1"/>
  <c r="J28"/>
  <c r="H28" s="1"/>
  <c r="J27"/>
  <c r="H27" s="1"/>
  <c r="J26"/>
  <c r="H26" s="1"/>
  <c r="J25"/>
  <c r="H25" s="1"/>
  <c r="J24"/>
  <c r="H24" s="1"/>
  <c r="J23"/>
  <c r="H23" s="1"/>
  <c r="J22"/>
  <c r="H22" s="1"/>
  <c r="J21"/>
  <c r="H21" s="1"/>
  <c r="J20"/>
  <c r="H20" s="1"/>
  <c r="J19"/>
  <c r="H19" s="1"/>
  <c r="J18"/>
  <c r="H18" s="1"/>
  <c r="J17"/>
  <c r="H17" s="1"/>
  <c r="J16"/>
  <c r="H16" s="1"/>
  <c r="J15"/>
  <c r="H15" s="1"/>
  <c r="J14"/>
  <c r="H14" s="1"/>
  <c r="J13"/>
  <c r="H13" s="1"/>
  <c r="J12"/>
  <c r="H12" s="1"/>
  <c r="J11"/>
  <c r="H11" s="1"/>
  <c r="J10"/>
  <c r="H10" s="1"/>
  <c r="J9"/>
  <c r="H9" s="1"/>
  <c r="J8"/>
  <c r="H8" s="1"/>
  <c r="J7"/>
  <c r="H7" s="1"/>
  <c r="J7" i="28"/>
  <c r="N7" i="26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O7" l="1"/>
  <c r="I8" i="45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7"/>
  <c r="A8" i="28" l="1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A38"/>
  <c r="B38"/>
  <c r="A39"/>
  <c r="B39"/>
  <c r="A40"/>
  <c r="B40"/>
  <c r="A41"/>
  <c r="B41"/>
  <c r="A42"/>
  <c r="B42"/>
  <c r="A43"/>
  <c r="B43"/>
  <c r="A44"/>
  <c r="B44"/>
  <c r="A45"/>
  <c r="B45"/>
  <c r="A46"/>
  <c r="B46"/>
  <c r="A47"/>
  <c r="B47"/>
  <c r="A48"/>
  <c r="B48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A58"/>
  <c r="B58"/>
  <c r="I98" i="45" l="1"/>
  <c r="A7" i="28" l="1"/>
  <c r="A7" i="45" s="1"/>
  <c r="B7" i="28"/>
  <c r="B7" i="45" s="1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A38"/>
  <c r="B38"/>
  <c r="A39"/>
  <c r="B39"/>
  <c r="A40"/>
  <c r="B40"/>
  <c r="A41"/>
  <c r="B41"/>
  <c r="A42"/>
  <c r="B42"/>
  <c r="A43"/>
  <c r="B43"/>
  <c r="A44"/>
  <c r="B44"/>
  <c r="A45"/>
  <c r="B45"/>
  <c r="A46"/>
  <c r="B46"/>
  <c r="A47"/>
  <c r="B47"/>
  <c r="A48"/>
  <c r="B48"/>
  <c r="A49"/>
  <c r="B49"/>
  <c r="A50"/>
  <c r="B50"/>
  <c r="A51"/>
  <c r="B51"/>
  <c r="A52"/>
  <c r="B52"/>
  <c r="A53"/>
  <c r="B53"/>
  <c r="A54" l="1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</calcChain>
</file>

<file path=xl/sharedStrings.xml><?xml version="1.0" encoding="utf-8"?>
<sst xmlns="http://schemas.openxmlformats.org/spreadsheetml/2006/main" count="768" uniqueCount="257">
  <si>
    <t>C. R.N.</t>
  </si>
  <si>
    <t>NAME OF CANDIDATE</t>
  </si>
  <si>
    <t>Total class Held A</t>
  </si>
  <si>
    <t>Total class Held B</t>
  </si>
  <si>
    <t>Theory</t>
  </si>
  <si>
    <t xml:space="preserve">Roll No. </t>
  </si>
  <si>
    <t>Name</t>
  </si>
  <si>
    <t>final marks</t>
  </si>
  <si>
    <t>NAME</t>
  </si>
  <si>
    <t>Sl. No.</t>
  </si>
  <si>
    <t>CLASS TEST  1st MARKS</t>
  </si>
  <si>
    <t>(Computer Science &amp; Engineering Dept.)</t>
  </si>
  <si>
    <t>Sl . No.</t>
  </si>
  <si>
    <t xml:space="preserve">TOTAL  </t>
  </si>
  <si>
    <t>CLASS TEST  2nd  MARKS</t>
  </si>
  <si>
    <t>CALCULATION OF CLASS TEST  FOR CM</t>
  </si>
  <si>
    <t>CT1</t>
  </si>
  <si>
    <t>CT2</t>
  </si>
  <si>
    <t>rol.no.</t>
  </si>
  <si>
    <t>SUM</t>
  </si>
  <si>
    <t>LAB</t>
  </si>
  <si>
    <t xml:space="preserve">CALCULATION OF TA   </t>
  </si>
  <si>
    <t>Final Marks</t>
  </si>
  <si>
    <t>Lab TA</t>
  </si>
  <si>
    <t>Theory TA</t>
  </si>
  <si>
    <t>S.N.</t>
  </si>
  <si>
    <t>ATT %</t>
  </si>
  <si>
    <t>%</t>
  </si>
  <si>
    <t xml:space="preserve">CT1 + CT2 </t>
  </si>
  <si>
    <t>Marks by Teacher (20)</t>
  </si>
  <si>
    <t>MCA</t>
  </si>
  <si>
    <t>PPC</t>
  </si>
  <si>
    <t>NP</t>
  </si>
  <si>
    <t>CNS</t>
  </si>
  <si>
    <t>CC</t>
  </si>
  <si>
    <t>SC LAB</t>
  </si>
  <si>
    <t>NP LAB</t>
  </si>
  <si>
    <t>ANDROID</t>
  </si>
  <si>
    <t>M P</t>
  </si>
  <si>
    <t>IES</t>
  </si>
  <si>
    <t>ANDROID LAB</t>
  </si>
  <si>
    <t>MP LAB</t>
  </si>
  <si>
    <t>PTE</t>
  </si>
  <si>
    <t>Marks by Teacher (10)</t>
  </si>
  <si>
    <t>Marks by Teacher (40)</t>
  </si>
  <si>
    <t>Abs</t>
  </si>
  <si>
    <t>7th Sem Theory Att</t>
  </si>
  <si>
    <t>3012215001</t>
  </si>
  <si>
    <t>AAKANSHA SINGH</t>
  </si>
  <si>
    <t>3012215005</t>
  </si>
  <si>
    <t>ADHIKARLA SHIRISHA</t>
  </si>
  <si>
    <t>3012215007</t>
  </si>
  <si>
    <t>ADITI VERMA</t>
  </si>
  <si>
    <t>3012215009</t>
  </si>
  <si>
    <t>AKANKSHA LAKRA</t>
  </si>
  <si>
    <t>3012215011</t>
  </si>
  <si>
    <t>AKANSHA TOPPO</t>
  </si>
  <si>
    <t>3012215013</t>
  </si>
  <si>
    <t>AKSHAT AMAN</t>
  </si>
  <si>
    <t>3012215015</t>
  </si>
  <si>
    <t>AMIT KUAMR CHOUDHARY</t>
  </si>
  <si>
    <t>3012215019</t>
  </si>
  <si>
    <t>ANKISH GUPTA</t>
  </si>
  <si>
    <t>3012215023</t>
  </si>
  <si>
    <t>ANSHUL JAISWAL</t>
  </si>
  <si>
    <t>3012215025</t>
  </si>
  <si>
    <t>ANUSHKA CHATURVEDI</t>
  </si>
  <si>
    <t>3012215027</t>
  </si>
  <si>
    <t>ASHISH EKKA</t>
  </si>
  <si>
    <t>3012215031</t>
  </si>
  <si>
    <t>AVANTIKA MISHRA</t>
  </si>
  <si>
    <t>3012215033</t>
  </si>
  <si>
    <t>BARNADISH SINGH SONWANI</t>
  </si>
  <si>
    <t>3012215037</t>
  </si>
  <si>
    <t>CHINMAY CHOUDHARY</t>
  </si>
  <si>
    <t>3012215039</t>
  </si>
  <si>
    <t>DEEPANSHU AGRAWAL</t>
  </si>
  <si>
    <t>3012215041</t>
  </si>
  <si>
    <t>GAURAV TRIPATHI</t>
  </si>
  <si>
    <t>3012215045</t>
  </si>
  <si>
    <t>HITESH KUMAR</t>
  </si>
  <si>
    <t>3012215047</t>
  </si>
  <si>
    <t>JAYESH PATEL</t>
  </si>
  <si>
    <t>3012215049</t>
  </si>
  <si>
    <t>KHYATI NETAM</t>
  </si>
  <si>
    <t>3012215051</t>
  </si>
  <si>
    <t>LOKESH RAMGOPAL KASHYAP</t>
  </si>
  <si>
    <t>3012215053</t>
  </si>
  <si>
    <t>MERWIN G RAJAN</t>
  </si>
  <si>
    <t>3012215055</t>
  </si>
  <si>
    <t>MURAHARI PRITHVI YASH</t>
  </si>
  <si>
    <t>3012215057</t>
  </si>
  <si>
    <t>NIRAJ BARWA</t>
  </si>
  <si>
    <t>3012215059</t>
  </si>
  <si>
    <t>NISHTHA GUPTA</t>
  </si>
  <si>
    <t>3012215061</t>
  </si>
  <si>
    <t>NITISH NETAM</t>
  </si>
  <si>
    <t>3012215063</t>
  </si>
  <si>
    <t>PRABHDEET SACHDEV</t>
  </si>
  <si>
    <t>3012215067</t>
  </si>
  <si>
    <t>PRATEEKSHA  SHUKLA</t>
  </si>
  <si>
    <t>3012215069</t>
  </si>
  <si>
    <t>PRIYANSH BRANNEN LALL</t>
  </si>
  <si>
    <t>3012215071</t>
  </si>
  <si>
    <t>RAHUL KUMAR SAHU</t>
  </si>
  <si>
    <t>3012215073</t>
  </si>
  <si>
    <t>RAJKISHORE SINGH TANDAN</t>
  </si>
  <si>
    <t>3012215075</t>
  </si>
  <si>
    <t>RAVI KUMAR DEWANGAN</t>
  </si>
  <si>
    <t>3012215077</t>
  </si>
  <si>
    <t>RISHABH AGRAWAL</t>
  </si>
  <si>
    <t>3012215079</t>
  </si>
  <si>
    <t>RITESH KUMAR DHRUW</t>
  </si>
  <si>
    <t>3012215081</t>
  </si>
  <si>
    <t>ROHIT JHA</t>
  </si>
  <si>
    <t>3012215082</t>
  </si>
  <si>
    <t>SAMPATTI DINESH METKAR</t>
  </si>
  <si>
    <t>3012215083</t>
  </si>
  <si>
    <t>SHIKHA PANDEY</t>
  </si>
  <si>
    <t>3012215085</t>
  </si>
  <si>
    <t>SHIVANI SAHU</t>
  </si>
  <si>
    <t>3012215087</t>
  </si>
  <si>
    <t>SIMARJEET SINGH</t>
  </si>
  <si>
    <t>3012215089</t>
  </si>
  <si>
    <t>SONALI PAUL</t>
  </si>
  <si>
    <t>3012215091</t>
  </si>
  <si>
    <t>SUMAN ANAND</t>
  </si>
  <si>
    <t>3012215095</t>
  </si>
  <si>
    <t>TIMIRASH DUBEY</t>
  </si>
  <si>
    <t>3012215097</t>
  </si>
  <si>
    <t>VIKAS RAWATE</t>
  </si>
  <si>
    <t>3012215098</t>
  </si>
  <si>
    <t>VINAY KANT</t>
  </si>
  <si>
    <t>3012215101</t>
  </si>
  <si>
    <t>YOGESH BHAIYA</t>
  </si>
  <si>
    <t>3012215103</t>
  </si>
  <si>
    <t>SHIVANI BHATIA</t>
  </si>
  <si>
    <t>3012215104</t>
  </si>
  <si>
    <t>SOMESH KUMAR SINGH</t>
  </si>
  <si>
    <t>300102216303</t>
  </si>
  <si>
    <t>LOKESH SINGH</t>
  </si>
  <si>
    <t>300102216304</t>
  </si>
  <si>
    <t>RAJASHREE ROY</t>
  </si>
  <si>
    <t>300102216306</t>
  </si>
  <si>
    <t>SEEMA RAJWADE</t>
  </si>
  <si>
    <t>300102216307</t>
  </si>
  <si>
    <t>ADITI BAIRAGI</t>
  </si>
  <si>
    <t>300102216308</t>
  </si>
  <si>
    <t>AKANSHA SHUKLA</t>
  </si>
  <si>
    <t>3012213062</t>
  </si>
  <si>
    <t>RASHI MISHRA</t>
  </si>
  <si>
    <t>3012215002</t>
  </si>
  <si>
    <t>AAYUSH VERMA</t>
  </si>
  <si>
    <t>3012215003</t>
  </si>
  <si>
    <t>ABHINAV TIWARI</t>
  </si>
  <si>
    <t>3012215004</t>
  </si>
  <si>
    <t>ABHISHEK BHOWMICK</t>
  </si>
  <si>
    <t>3012215006</t>
  </si>
  <si>
    <t>ADITI SONI</t>
  </si>
  <si>
    <t>3012215008</t>
  </si>
  <si>
    <t>ADITYA MOHAN GUPTA</t>
  </si>
  <si>
    <t>3012215010</t>
  </si>
  <si>
    <t>AKANSHA BHAGWANI</t>
  </si>
  <si>
    <t>3012215012</t>
  </si>
  <si>
    <t>AKSHAT AGRAWAL</t>
  </si>
  <si>
    <t>3012215014</t>
  </si>
  <si>
    <t>ALOK PATEL</t>
  </si>
  <si>
    <t>3012215018</t>
  </si>
  <si>
    <t>ANJANI KUMAR SINGH</t>
  </si>
  <si>
    <t>3012215020</t>
  </si>
  <si>
    <t>ANKIT JAISWAL</t>
  </si>
  <si>
    <t>3012215022</t>
  </si>
  <si>
    <t>ANKIT KUMAR SAHU</t>
  </si>
  <si>
    <t>3012215024</t>
  </si>
  <si>
    <t>ANUJA XALXO</t>
  </si>
  <si>
    <t>3012215028</t>
  </si>
  <si>
    <t>ASHITA MAKKAD</t>
  </si>
  <si>
    <t>3012215030</t>
  </si>
  <si>
    <t>ATUL BUNKAR</t>
  </si>
  <si>
    <t>3012215032</t>
  </si>
  <si>
    <t>AYUSH AGRAWAL</t>
  </si>
  <si>
    <t>3012215034</t>
  </si>
  <si>
    <t>BRIJESH KUMAR MARKANDEY</t>
  </si>
  <si>
    <t>3012215036</t>
  </si>
  <si>
    <t>CHETNA THAKUR</t>
  </si>
  <si>
    <t>3012215040</t>
  </si>
  <si>
    <t>DIVYA MANDGE</t>
  </si>
  <si>
    <t>3012215042</t>
  </si>
  <si>
    <t>GEORGE KUJUR</t>
  </si>
  <si>
    <t>3012215044</t>
  </si>
  <si>
    <t>HEMANT KUMAR THAKUR</t>
  </si>
  <si>
    <t>3012215046</t>
  </si>
  <si>
    <t>JAI KUMAR YADAV</t>
  </si>
  <si>
    <t>3012215048</t>
  </si>
  <si>
    <t>JITESH KUMAR DEWANGAN</t>
  </si>
  <si>
    <t>3012215050</t>
  </si>
  <si>
    <t>KUMARI SAROJ SINGH</t>
  </si>
  <si>
    <t>3012215052</t>
  </si>
  <si>
    <t>MALAY BHARTI</t>
  </si>
  <si>
    <t>3012215054</t>
  </si>
  <si>
    <t>MONIKA BHOIR</t>
  </si>
  <si>
    <t>3012215056</t>
  </si>
  <si>
    <t>NANDANI KANWAR</t>
  </si>
  <si>
    <t>3012215058</t>
  </si>
  <si>
    <t>NISHANT CELESTIN TIRKEY</t>
  </si>
  <si>
    <t>3012215060</t>
  </si>
  <si>
    <t>NITIN KUMAR MANKAR</t>
  </si>
  <si>
    <t>3012215062</t>
  </si>
  <si>
    <t>PARVINDER SINGH</t>
  </si>
  <si>
    <t>3012215064</t>
  </si>
  <si>
    <t>PRAKHAR KOTHARI</t>
  </si>
  <si>
    <t>3012215066</t>
  </si>
  <si>
    <t>PRASHANT BANJARE</t>
  </si>
  <si>
    <t>3012215068</t>
  </si>
  <si>
    <t>PRIYA SHARMA</t>
  </si>
  <si>
    <t>3012215070</t>
  </si>
  <si>
    <t>PULKIT TIWARI</t>
  </si>
  <si>
    <t>3012215072</t>
  </si>
  <si>
    <t>RAHUL MANGTANI</t>
  </si>
  <si>
    <t>3012215074</t>
  </si>
  <si>
    <t>RASHI VARSHNEY</t>
  </si>
  <si>
    <t>3012215076</t>
  </si>
  <si>
    <t>RICHA JAGYASI</t>
  </si>
  <si>
    <t>3012215078</t>
  </si>
  <si>
    <t>RISHI NAMDEO</t>
  </si>
  <si>
    <t>3012215080</t>
  </si>
  <si>
    <t>RITIK KAKWANI</t>
  </si>
  <si>
    <t>3012215084</t>
  </si>
  <si>
    <t>SHIRSH RAJ MAURYA</t>
  </si>
  <si>
    <t>3012215086</t>
  </si>
  <si>
    <t>SIDDHARTH JAIN</t>
  </si>
  <si>
    <t>3012215088</t>
  </si>
  <si>
    <t>SOMALI PRAMANIK</t>
  </si>
  <si>
    <t>3012215090</t>
  </si>
  <si>
    <t>SRISHTI KHOBRAGADE</t>
  </si>
  <si>
    <t>3012215092</t>
  </si>
  <si>
    <t>SWARIL SINGHAL</t>
  </si>
  <si>
    <t>3012215094</t>
  </si>
  <si>
    <t>TARUN KUMAR PATEL</t>
  </si>
  <si>
    <t>3012215096</t>
  </si>
  <si>
    <t>VIJIT BAJPAI</t>
  </si>
  <si>
    <t>3012215099</t>
  </si>
  <si>
    <t>VINAY KUMAR HEERA</t>
  </si>
  <si>
    <t>3012215102</t>
  </si>
  <si>
    <t>YUVRAJ SINGH BHANU</t>
  </si>
  <si>
    <t>3012215105</t>
  </si>
  <si>
    <t>RESHU PANDEY</t>
  </si>
  <si>
    <t>3012214071</t>
  </si>
  <si>
    <t>DHRUW SHEKHAR</t>
  </si>
  <si>
    <t>3012213022</t>
  </si>
  <si>
    <t>DEBARUN DAS</t>
  </si>
  <si>
    <t>3012215038</t>
  </si>
  <si>
    <t>DANESH KUMAR</t>
  </si>
  <si>
    <t>300102216305</t>
  </si>
  <si>
    <t>SATANAND</t>
  </si>
  <si>
    <t>3012214070</t>
  </si>
  <si>
    <t>DHANANJAY NETAM</t>
  </si>
</sst>
</file>

<file path=xl/styles.xml><?xml version="1.0" encoding="utf-8"?>
<styleSheet xmlns="http://schemas.openxmlformats.org/spreadsheetml/2006/main">
  <fonts count="48">
    <font>
      <sz val="10"/>
      <name val="Arial"/>
    </font>
    <font>
      <sz val="11"/>
      <color theme="1"/>
      <name val="Calibri"/>
      <family val="2"/>
      <scheme val="minor"/>
    </font>
    <font>
      <sz val="9"/>
      <name val="Tahoma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color indexed="8"/>
      <name val="Calibri"/>
      <family val="2"/>
    </font>
    <font>
      <b/>
      <sz val="14"/>
      <name val="Arial"/>
      <family val="2"/>
    </font>
    <font>
      <b/>
      <sz val="11"/>
      <name val="Arial"/>
      <family val="2"/>
    </font>
    <font>
      <sz val="8"/>
      <color indexed="8"/>
      <name val="Calibri"/>
      <family val="2"/>
    </font>
    <font>
      <sz val="10"/>
      <name val="Arial"/>
      <family val="2"/>
    </font>
    <font>
      <sz val="9"/>
      <name val="Arial"/>
      <family val="2"/>
    </font>
    <font>
      <b/>
      <sz val="8"/>
      <color rgb="FFFFFFFF"/>
      <name val="Arial"/>
      <family val="2"/>
    </font>
    <font>
      <sz val="10"/>
      <color rgb="FFFF0000"/>
      <name val="Arial"/>
      <family val="2"/>
    </font>
    <font>
      <sz val="10"/>
      <name val="Times New Roman"/>
      <family val="1"/>
    </font>
    <font>
      <sz val="9"/>
      <color indexed="8"/>
      <name val="Calibri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1"/>
      <name val="Times New Roman"/>
      <family val="1"/>
    </font>
    <font>
      <sz val="11"/>
      <color rgb="FFFF0000"/>
      <name val="Calibri"/>
      <family val="2"/>
    </font>
    <font>
      <b/>
      <sz val="10"/>
      <name val="Arial"/>
      <family val="2"/>
      <charset val="1"/>
    </font>
    <font>
      <b/>
      <sz val="9"/>
      <name val="Arial"/>
      <family val="2"/>
    </font>
    <font>
      <sz val="10"/>
      <name val="Arial"/>
    </font>
    <font>
      <sz val="8"/>
      <name val="Arial"/>
      <family val="2"/>
      <charset val="1"/>
    </font>
    <font>
      <b/>
      <sz val="10"/>
      <color theme="1"/>
      <name val="Verdana"/>
      <family val="2"/>
    </font>
    <font>
      <sz val="10"/>
      <color rgb="FF0B0B3B"/>
      <name val="Arial"/>
      <family val="2"/>
    </font>
    <font>
      <sz val="10"/>
      <color indexed="8"/>
      <name val="Calibri"/>
      <family val="2"/>
      <scheme val="minor"/>
    </font>
    <font>
      <b/>
      <sz val="10"/>
      <color rgb="FF0B0B3B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Tahoma"/>
      <family val="2"/>
    </font>
    <font>
      <sz val="10"/>
      <name val="Tahoma"/>
      <family val="2"/>
      <charset val="1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9" fontId="39" fillId="0" borderId="0" applyFont="0" applyFill="0" applyBorder="0" applyAlignment="0" applyProtection="0"/>
  </cellStyleXfs>
  <cellXfs count="139">
    <xf numFmtId="0" fontId="0" fillId="0" borderId="0" xfId="0"/>
    <xf numFmtId="0" fontId="0" fillId="24" borderId="0" xfId="0" applyFill="1"/>
    <xf numFmtId="0" fontId="0" fillId="25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6" fillId="0" borderId="0" xfId="38" applyAlignment="1">
      <alignment horizontal="center"/>
    </xf>
    <xf numFmtId="0" fontId="6" fillId="0" borderId="0" xfId="38"/>
    <xf numFmtId="0" fontId="6" fillId="0" borderId="0" xfId="39"/>
    <xf numFmtId="0" fontId="6" fillId="0" borderId="0" xfId="39" applyAlignment="1">
      <alignment horizontal="center"/>
    </xf>
    <xf numFmtId="1" fontId="0" fillId="0" borderId="10" xfId="0" applyNumberFormat="1" applyBorder="1" applyAlignment="1">
      <alignment horizontal="center"/>
    </xf>
    <xf numFmtId="0" fontId="25" fillId="0" borderId="0" xfId="0" applyFont="1"/>
    <xf numFmtId="0" fontId="26" fillId="0" borderId="10" xfId="39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3" fillId="0" borderId="0" xfId="0" applyFont="1"/>
    <xf numFmtId="0" fontId="5" fillId="0" borderId="15" xfId="0" applyFont="1" applyBorder="1" applyAlignment="1">
      <alignment horizontal="center" vertical="center"/>
    </xf>
    <xf numFmtId="0" fontId="3" fillId="27" borderId="16" xfId="0" applyFont="1" applyFill="1" applyBorder="1" applyAlignment="1">
      <alignment horizontal="center" vertical="center" wrapText="1"/>
    </xf>
    <xf numFmtId="0" fontId="3" fillId="27" borderId="10" xfId="0" applyFont="1" applyFill="1" applyBorder="1" applyAlignment="1">
      <alignment horizontal="center" vertical="center" wrapText="1"/>
    </xf>
    <xf numFmtId="0" fontId="21" fillId="0" borderId="0" xfId="38" applyFont="1"/>
    <xf numFmtId="0" fontId="21" fillId="0" borderId="0" xfId="39" applyFont="1"/>
    <xf numFmtId="0" fontId="4" fillId="0" borderId="0" xfId="0" applyFont="1"/>
    <xf numFmtId="0" fontId="30" fillId="0" borderId="0" xfId="0" applyFont="1"/>
    <xf numFmtId="0" fontId="3" fillId="27" borderId="13" xfId="0" applyFont="1" applyFill="1" applyBorder="1" applyAlignment="1">
      <alignment horizontal="center" vertical="center" wrapText="1"/>
    </xf>
    <xf numFmtId="2" fontId="3" fillId="27" borderId="17" xfId="0" applyNumberFormat="1" applyFont="1" applyFill="1" applyBorder="1" applyAlignment="1">
      <alignment horizontal="center" vertical="center" wrapText="1"/>
    </xf>
    <xf numFmtId="0" fontId="3" fillId="0" borderId="0" xfId="0" applyFont="1" applyFill="1"/>
    <xf numFmtId="0" fontId="31" fillId="0" borderId="10" xfId="0" applyFont="1" applyBorder="1" applyAlignment="1">
      <alignment wrapText="1"/>
    </xf>
    <xf numFmtId="0" fontId="28" fillId="0" borderId="0" xfId="0" applyFont="1"/>
    <xf numFmtId="0" fontId="33" fillId="0" borderId="0" xfId="0" applyFont="1"/>
    <xf numFmtId="0" fontId="34" fillId="0" borderId="0" xfId="0" applyFont="1"/>
    <xf numFmtId="0" fontId="30" fillId="0" borderId="0" xfId="0" applyFont="1" applyFill="1"/>
    <xf numFmtId="0" fontId="36" fillId="0" borderId="0" xfId="39" applyFont="1"/>
    <xf numFmtId="0" fontId="36" fillId="0" borderId="0" xfId="38" applyFont="1"/>
    <xf numFmtId="0" fontId="27" fillId="0" borderId="0" xfId="0" applyFont="1"/>
    <xf numFmtId="0" fontId="6" fillId="0" borderId="10" xfId="39" applyBorder="1"/>
    <xf numFmtId="0" fontId="36" fillId="0" borderId="10" xfId="39" applyFont="1" applyBorder="1"/>
    <xf numFmtId="0" fontId="0" fillId="26" borderId="0" xfId="0" applyFill="1"/>
    <xf numFmtId="1" fontId="0" fillId="0" borderId="16" xfId="0" applyNumberForma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38" fillId="0" borderId="22" xfId="0" applyFont="1" applyBorder="1" applyAlignment="1">
      <alignment horizontal="center" vertical="center" wrapText="1"/>
    </xf>
    <xf numFmtId="1" fontId="0" fillId="28" borderId="17" xfId="0" applyNumberFormat="1" applyFill="1" applyBorder="1" applyAlignment="1">
      <alignment horizontal="center"/>
    </xf>
    <xf numFmtId="2" fontId="3" fillId="28" borderId="17" xfId="0" applyNumberFormat="1" applyFont="1" applyFill="1" applyBorder="1" applyAlignment="1">
      <alignment horizontal="center" vertical="center" wrapText="1"/>
    </xf>
    <xf numFmtId="1" fontId="27" fillId="0" borderId="10" xfId="0" applyNumberFormat="1" applyFont="1" applyBorder="1" applyAlignment="1">
      <alignment horizontal="center"/>
    </xf>
    <xf numFmtId="1" fontId="27" fillId="0" borderId="16" xfId="0" applyNumberFormat="1" applyFont="1" applyBorder="1" applyAlignment="1">
      <alignment horizontal="center"/>
    </xf>
    <xf numFmtId="49" fontId="35" fillId="0" borderId="21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 wrapText="1"/>
    </xf>
    <xf numFmtId="2" fontId="2" fillId="0" borderId="24" xfId="0" applyNumberFormat="1" applyFont="1" applyBorder="1" applyAlignment="1">
      <alignment horizontal="center" wrapText="1"/>
    </xf>
    <xf numFmtId="49" fontId="35" fillId="0" borderId="25" xfId="0" applyNumberFormat="1" applyFont="1" applyBorder="1" applyAlignment="1">
      <alignment horizontal="center"/>
    </xf>
    <xf numFmtId="49" fontId="35" fillId="0" borderId="26" xfId="0" applyNumberFormat="1" applyFont="1" applyBorder="1" applyAlignment="1">
      <alignment horizontal="center"/>
    </xf>
    <xf numFmtId="49" fontId="35" fillId="0" borderId="28" xfId="0" applyNumberFormat="1" applyFont="1" applyBorder="1" applyAlignment="1">
      <alignment horizontal="center"/>
    </xf>
    <xf numFmtId="0" fontId="3" fillId="27" borderId="15" xfId="0" applyFont="1" applyFill="1" applyBorder="1" applyAlignment="1">
      <alignment horizontal="center" vertical="center" wrapText="1"/>
    </xf>
    <xf numFmtId="1" fontId="0" fillId="28" borderId="15" xfId="0" applyNumberFormat="1" applyFill="1" applyBorder="1" applyAlignment="1">
      <alignment horizontal="center"/>
    </xf>
    <xf numFmtId="0" fontId="0" fillId="0" borderId="23" xfId="0" applyBorder="1"/>
    <xf numFmtId="0" fontId="27" fillId="0" borderId="16" xfId="0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3" fillId="27" borderId="16" xfId="0" applyFont="1" applyFill="1" applyBorder="1" applyAlignment="1">
      <alignment vertical="center"/>
    </xf>
    <xf numFmtId="0" fontId="3" fillId="27" borderId="23" xfId="0" applyFont="1" applyFill="1" applyBorder="1" applyAlignment="1">
      <alignment horizontal="center" vertical="center" wrapText="1"/>
    </xf>
    <xf numFmtId="0" fontId="3" fillId="27" borderId="17" xfId="0" applyFont="1" applyFill="1" applyBorder="1" applyAlignment="1">
      <alignment vertical="center" wrapText="1"/>
    </xf>
    <xf numFmtId="0" fontId="0" fillId="29" borderId="0" xfId="0" applyFill="1"/>
    <xf numFmtId="0" fontId="0" fillId="30" borderId="0" xfId="0" applyFill="1"/>
    <xf numFmtId="0" fontId="0" fillId="30" borderId="28" xfId="0" applyFill="1" applyBorder="1"/>
    <xf numFmtId="0" fontId="0" fillId="0" borderId="28" xfId="0" applyBorder="1" applyAlignment="1">
      <alignment horizontal="center"/>
    </xf>
    <xf numFmtId="0" fontId="0" fillId="0" borderId="28" xfId="0" applyBorder="1"/>
    <xf numFmtId="1" fontId="0" fillId="0" borderId="31" xfId="0" applyNumberFormat="1" applyFill="1" applyBorder="1" applyAlignment="1">
      <alignment horizontal="center"/>
    </xf>
    <xf numFmtId="2" fontId="0" fillId="29" borderId="28" xfId="0" applyNumberFormat="1" applyFill="1" applyBorder="1"/>
    <xf numFmtId="0" fontId="3" fillId="27" borderId="17" xfId="0" applyFont="1" applyFill="1" applyBorder="1" applyAlignment="1">
      <alignment horizontal="center" vertical="center" wrapText="1"/>
    </xf>
    <xf numFmtId="0" fontId="6" fillId="0" borderId="32" xfId="37" applyBorder="1" applyAlignment="1">
      <alignment vertical="center" wrapText="1"/>
    </xf>
    <xf numFmtId="49" fontId="35" fillId="0" borderId="33" xfId="0" applyNumberFormat="1" applyFont="1" applyBorder="1" applyAlignment="1">
      <alignment horizontal="center" vertical="center" wrapText="1"/>
    </xf>
    <xf numFmtId="49" fontId="35" fillId="0" borderId="34" xfId="0" applyNumberFormat="1" applyFont="1" applyBorder="1" applyAlignment="1">
      <alignment horizontal="center" vertical="center" wrapText="1"/>
    </xf>
    <xf numFmtId="49" fontId="35" fillId="0" borderId="35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35" fillId="0" borderId="25" xfId="0" applyNumberFormat="1" applyFont="1" applyFill="1" applyBorder="1" applyAlignment="1">
      <alignment horizontal="center"/>
    </xf>
    <xf numFmtId="49" fontId="35" fillId="0" borderId="26" xfId="0" applyNumberFormat="1" applyFont="1" applyFill="1" applyBorder="1" applyAlignment="1">
      <alignment horizontal="center"/>
    </xf>
    <xf numFmtId="0" fontId="0" fillId="0" borderId="0" xfId="0" applyFill="1" applyAlignment="1">
      <alignment vertical="center" wrapText="1"/>
    </xf>
    <xf numFmtId="0" fontId="0" fillId="0" borderId="28" xfId="0" applyFill="1" applyBorder="1"/>
    <xf numFmtId="0" fontId="0" fillId="31" borderId="28" xfId="0" applyFill="1" applyBorder="1"/>
    <xf numFmtId="0" fontId="6" fillId="0" borderId="36" xfId="37" applyFont="1" applyFill="1" applyBorder="1" applyAlignment="1"/>
    <xf numFmtId="0" fontId="32" fillId="0" borderId="28" xfId="37" applyFont="1" applyBorder="1" applyAlignment="1">
      <alignment vertical="center" wrapText="1"/>
    </xf>
    <xf numFmtId="0" fontId="6" fillId="0" borderId="28" xfId="37" applyFont="1" applyBorder="1" applyAlignment="1">
      <alignment vertical="center" wrapText="1"/>
    </xf>
    <xf numFmtId="0" fontId="6" fillId="0" borderId="28" xfId="37" applyFont="1" applyFill="1" applyBorder="1" applyAlignment="1"/>
    <xf numFmtId="0" fontId="0" fillId="31" borderId="36" xfId="0" applyFill="1" applyBorder="1"/>
    <xf numFmtId="0" fontId="40" fillId="0" borderId="37" xfId="0" applyFont="1" applyBorder="1" applyAlignment="1">
      <alignment horizontal="center" vertical="center"/>
    </xf>
    <xf numFmtId="2" fontId="0" fillId="0" borderId="38" xfId="46" applyNumberFormat="1" applyFont="1" applyBorder="1" applyAlignment="1">
      <alignment horizontal="center"/>
    </xf>
    <xf numFmtId="0" fontId="37" fillId="0" borderId="28" xfId="0" applyFont="1" applyFill="1" applyBorder="1" applyAlignment="1">
      <alignment horizontal="center" vertical="center" wrapText="1"/>
    </xf>
    <xf numFmtId="49" fontId="35" fillId="0" borderId="28" xfId="0" applyNumberFormat="1" applyFont="1" applyFill="1" applyBorder="1" applyAlignment="1">
      <alignment horizontal="center" vertical="center" wrapText="1"/>
    </xf>
    <xf numFmtId="0" fontId="29" fillId="30" borderId="39" xfId="0" applyFont="1" applyFill="1" applyBorder="1" applyAlignment="1">
      <alignment horizontal="center" vertical="center" wrapText="1"/>
    </xf>
    <xf numFmtId="49" fontId="35" fillId="29" borderId="28" xfId="0" applyNumberFormat="1" applyFont="1" applyFill="1" applyBorder="1" applyAlignment="1">
      <alignment horizontal="center" vertical="center" wrapText="1"/>
    </xf>
    <xf numFmtId="0" fontId="24" fillId="0" borderId="0" xfId="0" applyFont="1" applyBorder="1" applyAlignment="1"/>
    <xf numFmtId="1" fontId="4" fillId="0" borderId="0" xfId="0" applyNumberFormat="1" applyFont="1" applyBorder="1" applyAlignment="1"/>
    <xf numFmtId="0" fontId="42" fillId="0" borderId="28" xfId="0" applyFont="1" applyFill="1" applyBorder="1" applyAlignment="1">
      <alignment horizontal="center" vertical="top" wrapText="1"/>
    </xf>
    <xf numFmtId="0" fontId="43" fillId="0" borderId="28" xfId="0" applyFont="1" applyBorder="1" applyAlignment="1">
      <alignment vertical="center"/>
    </xf>
    <xf numFmtId="0" fontId="41" fillId="33" borderId="40" xfId="0" applyFont="1" applyFill="1" applyBorder="1" applyAlignment="1">
      <alignment horizontal="center" vertical="center" wrapText="1"/>
    </xf>
    <xf numFmtId="0" fontId="41" fillId="32" borderId="40" xfId="0" applyFont="1" applyFill="1" applyBorder="1" applyAlignment="1">
      <alignment horizontal="center" vertical="center" wrapText="1"/>
    </xf>
    <xf numFmtId="0" fontId="44" fillId="32" borderId="28" xfId="0" applyFont="1" applyFill="1" applyBorder="1" applyAlignment="1">
      <alignment horizontal="center" vertical="center" wrapText="1"/>
    </xf>
    <xf numFmtId="0" fontId="45" fillId="32" borderId="28" xfId="0" applyFont="1" applyFill="1" applyBorder="1" applyAlignment="1">
      <alignment horizontal="center" vertical="center"/>
    </xf>
    <xf numFmtId="0" fontId="0" fillId="32" borderId="28" xfId="0" applyFill="1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/>
    </xf>
    <xf numFmtId="0" fontId="0" fillId="0" borderId="23" xfId="0" applyFill="1" applyBorder="1" applyAlignment="1">
      <alignment horizontal="center" vertical="center"/>
    </xf>
    <xf numFmtId="1" fontId="0" fillId="28" borderId="41" xfId="0" applyNumberFormat="1" applyFill="1" applyBorder="1" applyAlignment="1">
      <alignment horizontal="center"/>
    </xf>
    <xf numFmtId="0" fontId="0" fillId="0" borderId="42" xfId="0" applyFill="1" applyBorder="1" applyAlignment="1">
      <alignment horizontal="center" vertical="center"/>
    </xf>
    <xf numFmtId="0" fontId="46" fillId="0" borderId="28" xfId="0" applyFont="1" applyBorder="1" applyAlignment="1">
      <alignment horizontal="center" vertical="center"/>
    </xf>
    <xf numFmtId="0" fontId="46" fillId="0" borderId="12" xfId="0" applyFont="1" applyBorder="1" applyAlignment="1">
      <alignment horizontal="center" vertical="center"/>
    </xf>
    <xf numFmtId="0" fontId="46" fillId="0" borderId="28" xfId="0" applyFont="1" applyFill="1" applyBorder="1" applyAlignment="1">
      <alignment horizontal="center" vertical="center"/>
    </xf>
    <xf numFmtId="0" fontId="21" fillId="0" borderId="0" xfId="38" applyFont="1" applyAlignment="1"/>
    <xf numFmtId="0" fontId="6" fillId="0" borderId="0" xfId="38" applyAlignment="1"/>
    <xf numFmtId="0" fontId="24" fillId="0" borderId="41" xfId="0" applyFont="1" applyBorder="1" applyAlignment="1"/>
    <xf numFmtId="0" fontId="24" fillId="0" borderId="43" xfId="0" applyFont="1" applyBorder="1" applyAlignment="1"/>
    <xf numFmtId="1" fontId="24" fillId="0" borderId="44" xfId="0" applyNumberFormat="1" applyFont="1" applyBorder="1" applyAlignment="1"/>
    <xf numFmtId="0" fontId="47" fillId="0" borderId="28" xfId="0" applyFont="1" applyBorder="1" applyAlignment="1">
      <alignment horizontal="center" vertical="center"/>
    </xf>
    <xf numFmtId="0" fontId="0" fillId="24" borderId="28" xfId="0" applyFill="1" applyBorder="1"/>
    <xf numFmtId="0" fontId="30" fillId="0" borderId="28" xfId="0" applyFont="1" applyBorder="1"/>
    <xf numFmtId="0" fontId="0" fillId="25" borderId="28" xfId="0" applyFill="1" applyBorder="1"/>
    <xf numFmtId="0" fontId="21" fillId="0" borderId="13" xfId="38" applyFont="1" applyBorder="1" applyAlignment="1">
      <alignment horizontal="center" vertical="center" wrapText="1"/>
    </xf>
    <xf numFmtId="0" fontId="21" fillId="0" borderId="11" xfId="38" applyFont="1" applyBorder="1" applyAlignment="1">
      <alignment horizontal="center" vertical="center" wrapText="1"/>
    </xf>
    <xf numFmtId="0" fontId="23" fillId="0" borderId="0" xfId="38" applyFont="1" applyAlignment="1">
      <alignment horizontal="center"/>
    </xf>
    <xf numFmtId="0" fontId="6" fillId="0" borderId="10" xfId="38" applyBorder="1" applyAlignment="1">
      <alignment horizontal="center" vertical="center"/>
    </xf>
    <xf numFmtId="0" fontId="6" fillId="0" borderId="29" xfId="39" applyBorder="1" applyAlignment="1">
      <alignment horizontal="center"/>
    </xf>
    <xf numFmtId="0" fontId="6" fillId="0" borderId="30" xfId="39" applyBorder="1" applyAlignment="1">
      <alignment horizontal="center"/>
    </xf>
    <xf numFmtId="0" fontId="6" fillId="0" borderId="0" xfId="39" applyAlignment="1">
      <alignment horizontal="center"/>
    </xf>
    <xf numFmtId="0" fontId="23" fillId="0" borderId="0" xfId="39" applyFont="1" applyAlignment="1">
      <alignment horizontal="center"/>
    </xf>
    <xf numFmtId="0" fontId="21" fillId="0" borderId="0" xfId="39" applyFont="1" applyAlignment="1">
      <alignment horizontal="center"/>
    </xf>
    <xf numFmtId="0" fontId="6" fillId="0" borderId="10" xfId="39" applyBorder="1" applyAlignment="1">
      <alignment horizontal="center" vertical="center"/>
    </xf>
    <xf numFmtId="0" fontId="6" fillId="0" borderId="13" xfId="39" applyBorder="1" applyAlignment="1">
      <alignment horizontal="center" vertical="center" wrapText="1"/>
    </xf>
    <xf numFmtId="0" fontId="6" fillId="0" borderId="11" xfId="39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27" fillId="0" borderId="14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5"/>
    <cellStyle name="Normal_4th-attnew09_wid_benifit" xfId="37"/>
    <cellStyle name="Normal_CT 1 marks 4th &amp; 8th sem" xfId="38"/>
    <cellStyle name="Normal_CT 2marks 4th &amp; 8th sem" xfId="39"/>
    <cellStyle name="Note" xfId="40" builtinId="10" customBuiltin="1"/>
    <cellStyle name="Output" xfId="41" builtinId="21" customBuiltin="1"/>
    <cellStyle name="Percent" xfId="46" builtinId="5"/>
    <cellStyle name="Title" xfId="42" builtinId="15" customBuiltin="1"/>
    <cellStyle name="Total" xfId="43" builtinId="25" customBuiltin="1"/>
    <cellStyle name="Warning Text" xfId="4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sz val="11"/>
        <color indexed="8"/>
      </font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111"/>
  <sheetViews>
    <sheetView workbookViewId="0">
      <selection activeCell="F13" sqref="F13"/>
    </sheetView>
  </sheetViews>
  <sheetFormatPr defaultColWidth="10.28515625" defaultRowHeight="15"/>
  <cols>
    <col min="1" max="1" width="7.140625" style="5" bestFit="1" customWidth="1"/>
    <col min="2" max="2" width="33.42578125" style="6" bestFit="1" customWidth="1"/>
    <col min="3" max="9" width="7.140625" style="6" customWidth="1"/>
    <col min="10" max="10" width="4" style="6" hidden="1" customWidth="1"/>
    <col min="11" max="16384" width="10.28515625" style="6"/>
  </cols>
  <sheetData>
    <row r="1" spans="1:10" ht="18.75">
      <c r="A1" s="117" t="s">
        <v>10</v>
      </c>
      <c r="B1" s="117"/>
      <c r="C1" s="117"/>
      <c r="D1" s="117"/>
      <c r="E1" s="117"/>
      <c r="F1" s="117"/>
      <c r="G1" s="117"/>
      <c r="H1" s="117"/>
    </row>
    <row r="2" spans="1:10" ht="18.75">
      <c r="A2" s="117" t="s">
        <v>11</v>
      </c>
      <c r="B2" s="117"/>
      <c r="C2" s="117"/>
      <c r="D2" s="117"/>
      <c r="E2" s="117"/>
      <c r="F2" s="117"/>
      <c r="G2" s="117"/>
      <c r="H2" s="117"/>
    </row>
    <row r="3" spans="1:10">
      <c r="A3" s="106"/>
      <c r="B3" s="107"/>
      <c r="C3" s="107"/>
      <c r="D3" s="107"/>
      <c r="E3" s="107"/>
      <c r="F3" s="107"/>
      <c r="G3" s="107"/>
      <c r="H3" s="107"/>
    </row>
    <row r="4" spans="1:10" hidden="1"/>
    <row r="5" spans="1:10" ht="34.5" customHeight="1">
      <c r="A5" s="118" t="s">
        <v>12</v>
      </c>
      <c r="B5" s="118" t="s">
        <v>1</v>
      </c>
      <c r="C5" s="38">
        <v>80</v>
      </c>
      <c r="D5" s="38">
        <v>80</v>
      </c>
      <c r="E5" s="38">
        <v>80</v>
      </c>
      <c r="F5" s="38">
        <v>80</v>
      </c>
      <c r="G5" s="38">
        <v>80</v>
      </c>
      <c r="H5" s="115" t="s">
        <v>13</v>
      </c>
      <c r="I5" s="115" t="s">
        <v>27</v>
      </c>
    </row>
    <row r="6" spans="1:10">
      <c r="A6" s="118"/>
      <c r="B6" s="118"/>
      <c r="C6" s="48" t="s">
        <v>30</v>
      </c>
      <c r="D6" s="48" t="s">
        <v>31</v>
      </c>
      <c r="E6" s="48" t="s">
        <v>32</v>
      </c>
      <c r="F6" s="48" t="s">
        <v>33</v>
      </c>
      <c r="G6" s="48" t="s">
        <v>34</v>
      </c>
      <c r="H6" s="116"/>
      <c r="I6" s="116"/>
    </row>
    <row r="7" spans="1:10">
      <c r="A7" s="24">
        <f>th_ATT!A7</f>
        <v>1</v>
      </c>
      <c r="B7" s="24" t="str">
        <f>th_ATT!C7</f>
        <v>AAKANSHA SINGH</v>
      </c>
      <c r="C7" s="62">
        <v>8</v>
      </c>
      <c r="D7" s="97">
        <v>7</v>
      </c>
      <c r="E7" s="97">
        <v>7.5</v>
      </c>
      <c r="F7" s="97">
        <v>2</v>
      </c>
      <c r="G7" s="97">
        <v>12</v>
      </c>
      <c r="H7" s="44">
        <f>SUM(C7:G7)+J7</f>
        <v>36.5</v>
      </c>
      <c r="I7" s="45">
        <f>H7/400*100</f>
        <v>9.125</v>
      </c>
      <c r="J7" s="6">
        <f t="shared" ref="J7:J70" si="0">COUNTIFS(C7:G7,-1)</f>
        <v>0</v>
      </c>
    </row>
    <row r="8" spans="1:10">
      <c r="A8" s="24">
        <f>th_ATT!A8</f>
        <v>2</v>
      </c>
      <c r="B8" s="24" t="str">
        <f>th_ATT!C8</f>
        <v>ADHIKARLA SHIRISHA</v>
      </c>
      <c r="C8" s="62">
        <v>-1</v>
      </c>
      <c r="D8" s="62">
        <v>-1</v>
      </c>
      <c r="E8" s="97">
        <v>-1</v>
      </c>
      <c r="F8" s="97">
        <v>-1</v>
      </c>
      <c r="G8" s="97">
        <v>-1</v>
      </c>
      <c r="H8" s="44">
        <f t="shared" ref="H8:H71" si="1">SUM(C8:G8)+J8</f>
        <v>0</v>
      </c>
      <c r="I8" s="45">
        <f t="shared" ref="I8:I71" si="2">H8/400*100</f>
        <v>0</v>
      </c>
      <c r="J8" s="6">
        <f t="shared" si="0"/>
        <v>5</v>
      </c>
    </row>
    <row r="9" spans="1:10">
      <c r="A9" s="24">
        <f>th_ATT!A9</f>
        <v>3</v>
      </c>
      <c r="B9" s="24" t="str">
        <f>th_ATT!C9</f>
        <v>ADITI VERMA</v>
      </c>
      <c r="C9" s="62">
        <v>2</v>
      </c>
      <c r="D9" s="97">
        <v>9</v>
      </c>
      <c r="E9" s="97">
        <v>4</v>
      </c>
      <c r="F9" s="97">
        <v>4</v>
      </c>
      <c r="G9" s="62">
        <v>13</v>
      </c>
      <c r="H9" s="44">
        <f t="shared" si="1"/>
        <v>32</v>
      </c>
      <c r="I9" s="45">
        <f t="shared" si="2"/>
        <v>8</v>
      </c>
      <c r="J9" s="6">
        <f t="shared" si="0"/>
        <v>0</v>
      </c>
    </row>
    <row r="10" spans="1:10">
      <c r="A10" s="24">
        <f>th_ATT!A10</f>
        <v>4</v>
      </c>
      <c r="B10" s="24" t="str">
        <f>th_ATT!C10</f>
        <v>AKANKSHA LAKRA</v>
      </c>
      <c r="C10" s="62">
        <v>29</v>
      </c>
      <c r="D10" s="97">
        <v>12</v>
      </c>
      <c r="E10" s="97">
        <v>16</v>
      </c>
      <c r="F10" s="97">
        <v>16</v>
      </c>
      <c r="G10" s="97">
        <v>24</v>
      </c>
      <c r="H10" s="44">
        <f t="shared" si="1"/>
        <v>97</v>
      </c>
      <c r="I10" s="45">
        <f t="shared" si="2"/>
        <v>24.25</v>
      </c>
      <c r="J10" s="6">
        <f t="shared" si="0"/>
        <v>0</v>
      </c>
    </row>
    <row r="11" spans="1:10">
      <c r="A11" s="24">
        <f>th_ATT!A11</f>
        <v>5</v>
      </c>
      <c r="B11" s="24" t="str">
        <f>th_ATT!C11</f>
        <v>AKANSHA TOPPO</v>
      </c>
      <c r="C11" s="62">
        <v>27</v>
      </c>
      <c r="D11" s="97">
        <v>21</v>
      </c>
      <c r="E11" s="97">
        <v>14</v>
      </c>
      <c r="F11" s="97">
        <v>15</v>
      </c>
      <c r="G11" s="97">
        <v>15</v>
      </c>
      <c r="H11" s="44">
        <f t="shared" si="1"/>
        <v>92</v>
      </c>
      <c r="I11" s="45">
        <f t="shared" si="2"/>
        <v>23</v>
      </c>
      <c r="J11" s="6">
        <f t="shared" si="0"/>
        <v>0</v>
      </c>
    </row>
    <row r="12" spans="1:10">
      <c r="A12" s="24">
        <f>th_ATT!A12</f>
        <v>6</v>
      </c>
      <c r="B12" s="24" t="str">
        <f>th_ATT!C12</f>
        <v>AKSHAT AMAN</v>
      </c>
      <c r="C12" s="62">
        <v>20</v>
      </c>
      <c r="D12" s="97">
        <v>30</v>
      </c>
      <c r="E12" s="97">
        <v>22</v>
      </c>
      <c r="F12" s="97">
        <v>19</v>
      </c>
      <c r="G12" s="97">
        <v>32</v>
      </c>
      <c r="H12" s="44">
        <f t="shared" si="1"/>
        <v>123</v>
      </c>
      <c r="I12" s="45">
        <f t="shared" si="2"/>
        <v>30.75</v>
      </c>
      <c r="J12" s="6">
        <f t="shared" si="0"/>
        <v>0</v>
      </c>
    </row>
    <row r="13" spans="1:10">
      <c r="A13" s="24">
        <f>th_ATT!A13</f>
        <v>7</v>
      </c>
      <c r="B13" s="24" t="str">
        <f>th_ATT!C13</f>
        <v>AMIT KUAMR CHOUDHARY</v>
      </c>
      <c r="C13" s="62">
        <v>5</v>
      </c>
      <c r="D13" s="97">
        <v>12</v>
      </c>
      <c r="E13" s="97">
        <v>19</v>
      </c>
      <c r="F13" s="97">
        <v>15</v>
      </c>
      <c r="G13" s="97">
        <v>23</v>
      </c>
      <c r="H13" s="44">
        <f t="shared" si="1"/>
        <v>74</v>
      </c>
      <c r="I13" s="45">
        <f t="shared" si="2"/>
        <v>18.5</v>
      </c>
      <c r="J13" s="6">
        <f t="shared" si="0"/>
        <v>0</v>
      </c>
    </row>
    <row r="14" spans="1:10">
      <c r="A14" s="24">
        <f>th_ATT!A14</f>
        <v>8</v>
      </c>
      <c r="B14" s="24" t="str">
        <f>th_ATT!C14</f>
        <v>ANKISH GUPTA</v>
      </c>
      <c r="C14" s="62">
        <v>13</v>
      </c>
      <c r="D14" s="97">
        <v>26</v>
      </c>
      <c r="E14" s="97">
        <v>24</v>
      </c>
      <c r="F14" s="97">
        <v>11</v>
      </c>
      <c r="G14" s="97">
        <v>42</v>
      </c>
      <c r="H14" s="44">
        <f t="shared" si="1"/>
        <v>116</v>
      </c>
      <c r="I14" s="45">
        <f t="shared" si="2"/>
        <v>28.999999999999996</v>
      </c>
      <c r="J14" s="6">
        <f t="shared" si="0"/>
        <v>0</v>
      </c>
    </row>
    <row r="15" spans="1:10">
      <c r="A15" s="24">
        <f>th_ATT!A15</f>
        <v>9</v>
      </c>
      <c r="B15" s="24" t="str">
        <f>th_ATT!C15</f>
        <v>ANSHUL JAISWAL</v>
      </c>
      <c r="C15" s="62">
        <v>17</v>
      </c>
      <c r="D15" s="97">
        <v>20</v>
      </c>
      <c r="E15" s="97">
        <v>17</v>
      </c>
      <c r="F15" s="97">
        <v>10</v>
      </c>
      <c r="G15" s="62">
        <v>-1</v>
      </c>
      <c r="H15" s="44">
        <f t="shared" si="1"/>
        <v>64</v>
      </c>
      <c r="I15" s="45">
        <f t="shared" si="2"/>
        <v>16</v>
      </c>
      <c r="J15" s="6">
        <f t="shared" si="0"/>
        <v>1</v>
      </c>
    </row>
    <row r="16" spans="1:10">
      <c r="A16" s="24">
        <f>th_ATT!A16</f>
        <v>10</v>
      </c>
      <c r="B16" s="24" t="str">
        <f>th_ATT!C16</f>
        <v>ANUSHKA CHATURVEDI</v>
      </c>
      <c r="C16" s="62">
        <v>17</v>
      </c>
      <c r="D16" s="97">
        <v>15</v>
      </c>
      <c r="E16" s="97">
        <v>9</v>
      </c>
      <c r="F16" s="97">
        <v>15</v>
      </c>
      <c r="G16" s="97">
        <v>19</v>
      </c>
      <c r="H16" s="44">
        <f t="shared" si="1"/>
        <v>75</v>
      </c>
      <c r="I16" s="45">
        <f t="shared" si="2"/>
        <v>18.75</v>
      </c>
      <c r="J16" s="6">
        <f t="shared" si="0"/>
        <v>0</v>
      </c>
    </row>
    <row r="17" spans="1:10">
      <c r="A17" s="24">
        <f>th_ATT!A17</f>
        <v>11</v>
      </c>
      <c r="B17" s="24" t="str">
        <f>th_ATT!C17</f>
        <v>ASHISH EKKA</v>
      </c>
      <c r="C17" s="62">
        <v>12</v>
      </c>
      <c r="D17" s="97">
        <v>4</v>
      </c>
      <c r="E17" s="97">
        <v>15</v>
      </c>
      <c r="F17" s="97">
        <v>11</v>
      </c>
      <c r="G17" s="97">
        <v>16</v>
      </c>
      <c r="H17" s="44">
        <f t="shared" si="1"/>
        <v>58</v>
      </c>
      <c r="I17" s="45">
        <f t="shared" si="2"/>
        <v>14.499999999999998</v>
      </c>
      <c r="J17" s="6">
        <f t="shared" si="0"/>
        <v>0</v>
      </c>
    </row>
    <row r="18" spans="1:10">
      <c r="A18" s="24">
        <f>th_ATT!A18</f>
        <v>12</v>
      </c>
      <c r="B18" s="24" t="str">
        <f>th_ATT!C18</f>
        <v>AVANTIKA MISHRA</v>
      </c>
      <c r="C18" s="62">
        <v>8</v>
      </c>
      <c r="D18" s="97">
        <v>8</v>
      </c>
      <c r="E18" s="97">
        <v>9</v>
      </c>
      <c r="F18" s="97">
        <v>6</v>
      </c>
      <c r="G18" s="97">
        <v>28</v>
      </c>
      <c r="H18" s="44">
        <f t="shared" si="1"/>
        <v>59</v>
      </c>
      <c r="I18" s="45">
        <f t="shared" si="2"/>
        <v>14.75</v>
      </c>
      <c r="J18" s="6">
        <f t="shared" si="0"/>
        <v>0</v>
      </c>
    </row>
    <row r="19" spans="1:10">
      <c r="A19" s="24">
        <f>th_ATT!A19</f>
        <v>13</v>
      </c>
      <c r="B19" s="24" t="str">
        <f>th_ATT!C19</f>
        <v>BARNADISH SINGH SONWANI</v>
      </c>
      <c r="C19" s="62">
        <v>20</v>
      </c>
      <c r="D19" s="97">
        <v>12</v>
      </c>
      <c r="E19" s="97">
        <v>20</v>
      </c>
      <c r="F19" s="97">
        <v>16</v>
      </c>
      <c r="G19" s="97">
        <v>30</v>
      </c>
      <c r="H19" s="44">
        <f t="shared" si="1"/>
        <v>98</v>
      </c>
      <c r="I19" s="45">
        <f t="shared" si="2"/>
        <v>24.5</v>
      </c>
      <c r="J19" s="6">
        <f t="shared" si="0"/>
        <v>0</v>
      </c>
    </row>
    <row r="20" spans="1:10">
      <c r="A20" s="24">
        <f>th_ATT!A20</f>
        <v>14</v>
      </c>
      <c r="B20" s="24" t="str">
        <f>th_ATT!C20</f>
        <v>CHINMAY CHOUDHARY</v>
      </c>
      <c r="C20" s="62">
        <v>19</v>
      </c>
      <c r="D20" s="97">
        <v>12</v>
      </c>
      <c r="E20" s="97">
        <v>16</v>
      </c>
      <c r="F20" s="97">
        <v>8</v>
      </c>
      <c r="G20" s="97">
        <v>19</v>
      </c>
      <c r="H20" s="44">
        <f t="shared" si="1"/>
        <v>74</v>
      </c>
      <c r="I20" s="45">
        <f t="shared" si="2"/>
        <v>18.5</v>
      </c>
      <c r="J20" s="6">
        <f t="shared" si="0"/>
        <v>0</v>
      </c>
    </row>
    <row r="21" spans="1:10">
      <c r="A21" s="24">
        <f>th_ATT!A21</f>
        <v>15</v>
      </c>
      <c r="B21" s="24" t="str">
        <f>th_ATT!C21</f>
        <v>DEEPANSHU AGRAWAL</v>
      </c>
      <c r="C21" s="62">
        <v>21</v>
      </c>
      <c r="D21" s="97">
        <v>13</v>
      </c>
      <c r="E21" s="97">
        <v>24</v>
      </c>
      <c r="F21" s="97">
        <v>11</v>
      </c>
      <c r="G21" s="97">
        <v>22</v>
      </c>
      <c r="H21" s="44">
        <f t="shared" si="1"/>
        <v>91</v>
      </c>
      <c r="I21" s="45">
        <f t="shared" si="2"/>
        <v>22.75</v>
      </c>
      <c r="J21" s="6">
        <f t="shared" si="0"/>
        <v>0</v>
      </c>
    </row>
    <row r="22" spans="1:10">
      <c r="A22" s="24">
        <f>th_ATT!A22</f>
        <v>16</v>
      </c>
      <c r="B22" s="24" t="str">
        <f>th_ATT!C22</f>
        <v>GAURAV TRIPATHI</v>
      </c>
      <c r="C22" s="62">
        <v>13</v>
      </c>
      <c r="D22" s="97">
        <v>17</v>
      </c>
      <c r="E22" s="97">
        <v>16</v>
      </c>
      <c r="F22" s="97">
        <v>10</v>
      </c>
      <c r="G22" s="97">
        <v>12</v>
      </c>
      <c r="H22" s="44">
        <f t="shared" si="1"/>
        <v>68</v>
      </c>
      <c r="I22" s="45">
        <f t="shared" si="2"/>
        <v>17</v>
      </c>
      <c r="J22" s="6">
        <f t="shared" si="0"/>
        <v>0</v>
      </c>
    </row>
    <row r="23" spans="1:10">
      <c r="A23" s="24">
        <f>th_ATT!A23</f>
        <v>17</v>
      </c>
      <c r="B23" s="24" t="str">
        <f>th_ATT!C23</f>
        <v>HITESH KUMAR</v>
      </c>
      <c r="C23" s="62">
        <v>25</v>
      </c>
      <c r="D23" s="97">
        <v>25</v>
      </c>
      <c r="E23" s="97">
        <v>9</v>
      </c>
      <c r="F23" s="97">
        <v>3</v>
      </c>
      <c r="G23" s="97">
        <v>19</v>
      </c>
      <c r="H23" s="44">
        <f t="shared" si="1"/>
        <v>81</v>
      </c>
      <c r="I23" s="45">
        <f t="shared" si="2"/>
        <v>20.25</v>
      </c>
      <c r="J23" s="6">
        <f t="shared" si="0"/>
        <v>0</v>
      </c>
    </row>
    <row r="24" spans="1:10">
      <c r="A24" s="24">
        <f>th_ATT!A24</f>
        <v>18</v>
      </c>
      <c r="B24" s="24" t="str">
        <f>th_ATT!C24</f>
        <v>JAYESH PATEL</v>
      </c>
      <c r="C24" s="62">
        <v>-1</v>
      </c>
      <c r="D24" s="62">
        <v>-1</v>
      </c>
      <c r="E24" s="97">
        <v>-1</v>
      </c>
      <c r="F24" s="97">
        <v>-1</v>
      </c>
      <c r="G24" s="62">
        <v>-1</v>
      </c>
      <c r="H24" s="44">
        <f t="shared" si="1"/>
        <v>0</v>
      </c>
      <c r="I24" s="45">
        <f t="shared" si="2"/>
        <v>0</v>
      </c>
      <c r="J24" s="6">
        <f t="shared" si="0"/>
        <v>5</v>
      </c>
    </row>
    <row r="25" spans="1:10">
      <c r="A25" s="24">
        <f>th_ATT!A25</f>
        <v>19</v>
      </c>
      <c r="B25" s="24" t="str">
        <f>th_ATT!C25</f>
        <v>KHYATI NETAM</v>
      </c>
      <c r="C25" s="62">
        <v>7</v>
      </c>
      <c r="D25" s="97">
        <v>11</v>
      </c>
      <c r="E25" s="97">
        <v>16</v>
      </c>
      <c r="F25" s="97">
        <v>4</v>
      </c>
      <c r="G25" s="97">
        <v>7</v>
      </c>
      <c r="H25" s="44">
        <f t="shared" si="1"/>
        <v>45</v>
      </c>
      <c r="I25" s="45">
        <f t="shared" si="2"/>
        <v>11.25</v>
      </c>
      <c r="J25" s="6">
        <f t="shared" si="0"/>
        <v>0</v>
      </c>
    </row>
    <row r="26" spans="1:10">
      <c r="A26" s="24">
        <f>th_ATT!A26</f>
        <v>20</v>
      </c>
      <c r="B26" s="24" t="str">
        <f>th_ATT!C26</f>
        <v>LOKESH RAMGOPAL KASHYAP</v>
      </c>
      <c r="C26" s="62">
        <v>18</v>
      </c>
      <c r="D26" s="97">
        <v>19</v>
      </c>
      <c r="E26" s="97">
        <v>18</v>
      </c>
      <c r="F26" s="97">
        <v>9</v>
      </c>
      <c r="G26" s="97">
        <v>21</v>
      </c>
      <c r="H26" s="44">
        <f t="shared" si="1"/>
        <v>85</v>
      </c>
      <c r="I26" s="45">
        <f t="shared" si="2"/>
        <v>21.25</v>
      </c>
      <c r="J26" s="6">
        <f t="shared" si="0"/>
        <v>0</v>
      </c>
    </row>
    <row r="27" spans="1:10">
      <c r="A27" s="24">
        <f>th_ATT!A27</f>
        <v>21</v>
      </c>
      <c r="B27" s="24" t="str">
        <f>th_ATT!C27</f>
        <v>MERWIN G RAJAN</v>
      </c>
      <c r="C27" s="62">
        <v>13</v>
      </c>
      <c r="D27" s="97">
        <v>9</v>
      </c>
      <c r="E27" s="97">
        <v>17</v>
      </c>
      <c r="F27" s="97">
        <v>9</v>
      </c>
      <c r="G27" s="97">
        <v>22</v>
      </c>
      <c r="H27" s="44">
        <f t="shared" si="1"/>
        <v>70</v>
      </c>
      <c r="I27" s="45">
        <f t="shared" si="2"/>
        <v>17.5</v>
      </c>
      <c r="J27" s="6">
        <f t="shared" si="0"/>
        <v>0</v>
      </c>
    </row>
    <row r="28" spans="1:10">
      <c r="A28" s="24">
        <f>th_ATT!A28</f>
        <v>22</v>
      </c>
      <c r="B28" s="24" t="str">
        <f>th_ATT!C28</f>
        <v>MURAHARI PRITHVI YASH</v>
      </c>
      <c r="C28" s="62">
        <v>15</v>
      </c>
      <c r="D28" s="97">
        <v>20</v>
      </c>
      <c r="E28" s="97">
        <v>22</v>
      </c>
      <c r="F28" s="97">
        <v>6</v>
      </c>
      <c r="G28" s="97">
        <v>10</v>
      </c>
      <c r="H28" s="44">
        <f t="shared" si="1"/>
        <v>73</v>
      </c>
      <c r="I28" s="45">
        <f t="shared" si="2"/>
        <v>18.25</v>
      </c>
      <c r="J28" s="6">
        <f t="shared" si="0"/>
        <v>0</v>
      </c>
    </row>
    <row r="29" spans="1:10">
      <c r="A29" s="24">
        <f>th_ATT!A29</f>
        <v>23</v>
      </c>
      <c r="B29" s="24" t="str">
        <f>th_ATT!C29</f>
        <v>NIRAJ BARWA</v>
      </c>
      <c r="C29" s="62">
        <v>19</v>
      </c>
      <c r="D29" s="97">
        <v>26</v>
      </c>
      <c r="E29" s="97">
        <v>25</v>
      </c>
      <c r="F29" s="97">
        <v>11</v>
      </c>
      <c r="G29" s="97">
        <v>26</v>
      </c>
      <c r="H29" s="44">
        <f t="shared" si="1"/>
        <v>107</v>
      </c>
      <c r="I29" s="45">
        <f t="shared" si="2"/>
        <v>26.75</v>
      </c>
      <c r="J29" s="6">
        <f t="shared" si="0"/>
        <v>0</v>
      </c>
    </row>
    <row r="30" spans="1:10">
      <c r="A30" s="24">
        <f>th_ATT!A30</f>
        <v>24</v>
      </c>
      <c r="B30" s="24" t="str">
        <f>th_ATT!C30</f>
        <v>NISHTHA GUPTA</v>
      </c>
      <c r="C30" s="62">
        <v>22</v>
      </c>
      <c r="D30" s="97">
        <v>26</v>
      </c>
      <c r="E30" s="97">
        <v>23</v>
      </c>
      <c r="F30" s="97">
        <v>10</v>
      </c>
      <c r="G30" s="97">
        <v>22</v>
      </c>
      <c r="H30" s="44">
        <f t="shared" si="1"/>
        <v>103</v>
      </c>
      <c r="I30" s="45">
        <f t="shared" si="2"/>
        <v>25.75</v>
      </c>
      <c r="J30" s="6">
        <f t="shared" si="0"/>
        <v>0</v>
      </c>
    </row>
    <row r="31" spans="1:10">
      <c r="A31" s="24">
        <f>th_ATT!A31</f>
        <v>25</v>
      </c>
      <c r="B31" s="24" t="str">
        <f>th_ATT!C31</f>
        <v>NITISH NETAM</v>
      </c>
      <c r="C31" s="62">
        <v>9</v>
      </c>
      <c r="D31" s="62">
        <v>-1</v>
      </c>
      <c r="E31" s="97">
        <v>-1</v>
      </c>
      <c r="F31" s="97">
        <v>-1</v>
      </c>
      <c r="G31" s="62">
        <v>-1</v>
      </c>
      <c r="H31" s="44">
        <f t="shared" si="1"/>
        <v>9</v>
      </c>
      <c r="I31" s="45">
        <f t="shared" si="2"/>
        <v>2.25</v>
      </c>
      <c r="J31" s="6">
        <f t="shared" si="0"/>
        <v>4</v>
      </c>
    </row>
    <row r="32" spans="1:10">
      <c r="A32" s="24">
        <f>th_ATT!A32</f>
        <v>26</v>
      </c>
      <c r="B32" s="24" t="str">
        <f>th_ATT!C32</f>
        <v>PRABHDEET SACHDEV</v>
      </c>
      <c r="C32" s="62">
        <v>18</v>
      </c>
      <c r="D32" s="97">
        <v>42</v>
      </c>
      <c r="E32" s="97">
        <v>20</v>
      </c>
      <c r="F32" s="97">
        <v>19</v>
      </c>
      <c r="G32" s="97">
        <v>22</v>
      </c>
      <c r="H32" s="44">
        <f t="shared" si="1"/>
        <v>121</v>
      </c>
      <c r="I32" s="45">
        <f t="shared" si="2"/>
        <v>30.25</v>
      </c>
      <c r="J32" s="6">
        <f t="shared" si="0"/>
        <v>0</v>
      </c>
    </row>
    <row r="33" spans="1:10">
      <c r="A33" s="24">
        <f>th_ATT!A33</f>
        <v>27</v>
      </c>
      <c r="B33" s="24" t="str">
        <f>th_ATT!C33</f>
        <v>PRATEEKSHA  SHUKLA</v>
      </c>
      <c r="C33" s="62">
        <v>17</v>
      </c>
      <c r="D33" s="97">
        <v>8</v>
      </c>
      <c r="E33" s="97">
        <v>24</v>
      </c>
      <c r="F33" s="97">
        <v>6</v>
      </c>
      <c r="G33" s="97">
        <v>17</v>
      </c>
      <c r="H33" s="44">
        <f t="shared" si="1"/>
        <v>72</v>
      </c>
      <c r="I33" s="45">
        <f t="shared" si="2"/>
        <v>18</v>
      </c>
      <c r="J33" s="6">
        <f t="shared" si="0"/>
        <v>0</v>
      </c>
    </row>
    <row r="34" spans="1:10">
      <c r="A34" s="24">
        <f>th_ATT!A34</f>
        <v>28</v>
      </c>
      <c r="B34" s="24" t="str">
        <f>th_ATT!C34</f>
        <v>PRIYANSH BRANNEN LALL</v>
      </c>
      <c r="C34" s="62">
        <v>22</v>
      </c>
      <c r="D34" s="97">
        <v>12</v>
      </c>
      <c r="E34" s="97">
        <v>9</v>
      </c>
      <c r="F34" s="97">
        <v>10</v>
      </c>
      <c r="G34" s="97">
        <v>24</v>
      </c>
      <c r="H34" s="44">
        <f t="shared" si="1"/>
        <v>77</v>
      </c>
      <c r="I34" s="45">
        <f t="shared" si="2"/>
        <v>19.25</v>
      </c>
      <c r="J34" s="6">
        <f t="shared" si="0"/>
        <v>0</v>
      </c>
    </row>
    <row r="35" spans="1:10">
      <c r="A35" s="24">
        <f>th_ATT!A35</f>
        <v>29</v>
      </c>
      <c r="B35" s="24" t="str">
        <f>th_ATT!C35</f>
        <v>RAHUL KUMAR SAHU</v>
      </c>
      <c r="C35" s="62">
        <v>25</v>
      </c>
      <c r="D35" s="97">
        <v>46</v>
      </c>
      <c r="E35" s="97">
        <v>9</v>
      </c>
      <c r="F35" s="97">
        <v>16</v>
      </c>
      <c r="G35" s="97">
        <v>30</v>
      </c>
      <c r="H35" s="44">
        <f t="shared" si="1"/>
        <v>126</v>
      </c>
      <c r="I35" s="45">
        <f t="shared" si="2"/>
        <v>31.5</v>
      </c>
      <c r="J35" s="6">
        <f t="shared" si="0"/>
        <v>0</v>
      </c>
    </row>
    <row r="36" spans="1:10">
      <c r="A36" s="24">
        <f>th_ATT!A36</f>
        <v>30</v>
      </c>
      <c r="B36" s="24" t="str">
        <f>th_ATT!C36</f>
        <v>RAJKISHORE SINGH TANDAN</v>
      </c>
      <c r="C36" s="62">
        <v>51</v>
      </c>
      <c r="D36" s="97">
        <v>43</v>
      </c>
      <c r="E36" s="97">
        <v>7</v>
      </c>
      <c r="F36" s="97">
        <v>8</v>
      </c>
      <c r="G36" s="97">
        <v>30</v>
      </c>
      <c r="H36" s="44">
        <f t="shared" si="1"/>
        <v>139</v>
      </c>
      <c r="I36" s="45">
        <f t="shared" si="2"/>
        <v>34.75</v>
      </c>
      <c r="J36" s="6">
        <f t="shared" si="0"/>
        <v>0</v>
      </c>
    </row>
    <row r="37" spans="1:10">
      <c r="A37" s="24">
        <f>th_ATT!A37</f>
        <v>31</v>
      </c>
      <c r="B37" s="24" t="str">
        <f>th_ATT!C37</f>
        <v>RAVI KUMAR DEWANGAN</v>
      </c>
      <c r="C37" s="62">
        <v>20</v>
      </c>
      <c r="D37" s="97">
        <v>17</v>
      </c>
      <c r="E37" s="97">
        <v>17</v>
      </c>
      <c r="F37" s="97">
        <v>12</v>
      </c>
      <c r="G37" s="97">
        <v>20</v>
      </c>
      <c r="H37" s="44">
        <f t="shared" si="1"/>
        <v>86</v>
      </c>
      <c r="I37" s="45">
        <f t="shared" si="2"/>
        <v>21.5</v>
      </c>
      <c r="J37" s="6">
        <f t="shared" si="0"/>
        <v>0</v>
      </c>
    </row>
    <row r="38" spans="1:10">
      <c r="A38" s="24">
        <f>th_ATT!A38</f>
        <v>32</v>
      </c>
      <c r="B38" s="24" t="str">
        <f>th_ATT!C38</f>
        <v>RISHABH AGRAWAL</v>
      </c>
      <c r="C38" s="62">
        <v>5</v>
      </c>
      <c r="D38" s="97">
        <v>17</v>
      </c>
      <c r="E38" s="97">
        <v>17</v>
      </c>
      <c r="F38" s="97">
        <v>3</v>
      </c>
      <c r="G38" s="97">
        <v>6</v>
      </c>
      <c r="H38" s="44">
        <f t="shared" si="1"/>
        <v>48</v>
      </c>
      <c r="I38" s="45">
        <f t="shared" si="2"/>
        <v>12</v>
      </c>
      <c r="J38" s="6">
        <f t="shared" si="0"/>
        <v>0</v>
      </c>
    </row>
    <row r="39" spans="1:10">
      <c r="A39" s="24">
        <f>th_ATT!A39</f>
        <v>33</v>
      </c>
      <c r="B39" s="24" t="str">
        <f>th_ATT!C39</f>
        <v>RITESH KUMAR DHRUW</v>
      </c>
      <c r="C39" s="62">
        <v>21</v>
      </c>
      <c r="D39" s="97">
        <v>23</v>
      </c>
      <c r="E39" s="97">
        <v>6</v>
      </c>
      <c r="F39" s="97">
        <v>10</v>
      </c>
      <c r="G39" s="97">
        <v>15</v>
      </c>
      <c r="H39" s="44">
        <f t="shared" si="1"/>
        <v>75</v>
      </c>
      <c r="I39" s="45">
        <f t="shared" si="2"/>
        <v>18.75</v>
      </c>
      <c r="J39" s="6">
        <f t="shared" si="0"/>
        <v>0</v>
      </c>
    </row>
    <row r="40" spans="1:10">
      <c r="A40" s="24">
        <f>th_ATT!A40</f>
        <v>34</v>
      </c>
      <c r="B40" s="24" t="str">
        <f>th_ATT!C40</f>
        <v>ROHIT JHA</v>
      </c>
      <c r="C40" s="62">
        <v>14</v>
      </c>
      <c r="D40" s="97">
        <v>12</v>
      </c>
      <c r="E40" s="97">
        <v>3</v>
      </c>
      <c r="F40" s="97">
        <v>3</v>
      </c>
      <c r="G40" s="97">
        <v>10</v>
      </c>
      <c r="H40" s="44">
        <f t="shared" si="1"/>
        <v>42</v>
      </c>
      <c r="I40" s="45">
        <f t="shared" si="2"/>
        <v>10.5</v>
      </c>
      <c r="J40" s="6">
        <f t="shared" si="0"/>
        <v>0</v>
      </c>
    </row>
    <row r="41" spans="1:10">
      <c r="A41" s="24">
        <f>th_ATT!A41</f>
        <v>35</v>
      </c>
      <c r="B41" s="24" t="str">
        <f>th_ATT!C41</f>
        <v>SAMPATTI DINESH METKAR</v>
      </c>
      <c r="C41" s="62">
        <v>21</v>
      </c>
      <c r="D41" s="97">
        <v>17</v>
      </c>
      <c r="E41" s="97">
        <v>15</v>
      </c>
      <c r="F41" s="97">
        <v>16</v>
      </c>
      <c r="G41" s="97">
        <v>12</v>
      </c>
      <c r="H41" s="44">
        <f t="shared" si="1"/>
        <v>81</v>
      </c>
      <c r="I41" s="45">
        <f t="shared" si="2"/>
        <v>20.25</v>
      </c>
      <c r="J41" s="6">
        <f t="shared" si="0"/>
        <v>0</v>
      </c>
    </row>
    <row r="42" spans="1:10">
      <c r="A42" s="24">
        <f>th_ATT!A42</f>
        <v>36</v>
      </c>
      <c r="B42" s="24" t="str">
        <f>th_ATT!C42</f>
        <v>SHIKHA PANDEY</v>
      </c>
      <c r="C42" s="62">
        <v>20</v>
      </c>
      <c r="D42" s="97">
        <v>12</v>
      </c>
      <c r="E42" s="97">
        <v>23</v>
      </c>
      <c r="F42" s="97">
        <v>10</v>
      </c>
      <c r="G42" s="97">
        <v>14</v>
      </c>
      <c r="H42" s="44">
        <f t="shared" si="1"/>
        <v>79</v>
      </c>
      <c r="I42" s="45">
        <f t="shared" si="2"/>
        <v>19.75</v>
      </c>
      <c r="J42" s="6">
        <f t="shared" si="0"/>
        <v>0</v>
      </c>
    </row>
    <row r="43" spans="1:10">
      <c r="A43" s="24">
        <f>th_ATT!A43</f>
        <v>37</v>
      </c>
      <c r="B43" s="24" t="str">
        <f>th_ATT!C43</f>
        <v>SHIVANI SAHU</v>
      </c>
      <c r="C43" s="62">
        <v>9</v>
      </c>
      <c r="D43" s="97">
        <v>12</v>
      </c>
      <c r="E43" s="97">
        <v>7</v>
      </c>
      <c r="F43" s="97">
        <v>4</v>
      </c>
      <c r="G43" s="97">
        <v>10</v>
      </c>
      <c r="H43" s="44">
        <f t="shared" si="1"/>
        <v>42</v>
      </c>
      <c r="I43" s="45">
        <f t="shared" si="2"/>
        <v>10.5</v>
      </c>
      <c r="J43" s="6">
        <f t="shared" si="0"/>
        <v>0</v>
      </c>
    </row>
    <row r="44" spans="1:10">
      <c r="A44" s="24">
        <f>th_ATT!A44</f>
        <v>38</v>
      </c>
      <c r="B44" s="24" t="str">
        <f>th_ATT!C44</f>
        <v>SIMARJEET SINGH</v>
      </c>
      <c r="C44" s="62">
        <v>19</v>
      </c>
      <c r="D44" s="97">
        <v>20</v>
      </c>
      <c r="E44" s="97">
        <v>18</v>
      </c>
      <c r="F44" s="97">
        <v>7</v>
      </c>
      <c r="G44" s="97">
        <v>24</v>
      </c>
      <c r="H44" s="44">
        <f t="shared" si="1"/>
        <v>88</v>
      </c>
      <c r="I44" s="45">
        <f t="shared" si="2"/>
        <v>22</v>
      </c>
      <c r="J44" s="6">
        <f t="shared" si="0"/>
        <v>0</v>
      </c>
    </row>
    <row r="45" spans="1:10">
      <c r="A45" s="24">
        <f>th_ATT!A45</f>
        <v>39</v>
      </c>
      <c r="B45" s="24" t="str">
        <f>th_ATT!C45</f>
        <v>SONALI PAUL</v>
      </c>
      <c r="C45" s="62">
        <v>10</v>
      </c>
      <c r="D45" s="97">
        <v>10</v>
      </c>
      <c r="E45" s="97">
        <v>11</v>
      </c>
      <c r="F45" s="97">
        <v>5</v>
      </c>
      <c r="G45" s="97">
        <v>23</v>
      </c>
      <c r="H45" s="44">
        <f t="shared" si="1"/>
        <v>59</v>
      </c>
      <c r="I45" s="45">
        <f t="shared" si="2"/>
        <v>14.75</v>
      </c>
      <c r="J45" s="6">
        <f t="shared" si="0"/>
        <v>0</v>
      </c>
    </row>
    <row r="46" spans="1:10">
      <c r="A46" s="24">
        <f>th_ATT!A46</f>
        <v>40</v>
      </c>
      <c r="B46" s="24" t="str">
        <f>th_ATT!C46</f>
        <v>SUMAN ANAND</v>
      </c>
      <c r="C46" s="62">
        <v>8</v>
      </c>
      <c r="D46" s="97">
        <v>15</v>
      </c>
      <c r="E46" s="97">
        <v>18</v>
      </c>
      <c r="F46" s="97">
        <v>4</v>
      </c>
      <c r="G46" s="97">
        <v>15</v>
      </c>
      <c r="H46" s="44">
        <f t="shared" si="1"/>
        <v>60</v>
      </c>
      <c r="I46" s="45">
        <f t="shared" si="2"/>
        <v>15</v>
      </c>
      <c r="J46" s="6">
        <f t="shared" si="0"/>
        <v>0</v>
      </c>
    </row>
    <row r="47" spans="1:10">
      <c r="A47" s="24">
        <f>th_ATT!A47</f>
        <v>41</v>
      </c>
      <c r="B47" s="24" t="str">
        <f>th_ATT!C47</f>
        <v>TIMIRASH DUBEY</v>
      </c>
      <c r="C47" s="62">
        <v>4</v>
      </c>
      <c r="D47" s="97">
        <v>6</v>
      </c>
      <c r="E47" s="97">
        <v>4</v>
      </c>
      <c r="F47" s="97">
        <v>3</v>
      </c>
      <c r="G47" s="97">
        <v>19</v>
      </c>
      <c r="H47" s="44">
        <f t="shared" si="1"/>
        <v>36</v>
      </c>
      <c r="I47" s="45">
        <f t="shared" si="2"/>
        <v>9</v>
      </c>
      <c r="J47" s="6">
        <f t="shared" si="0"/>
        <v>0</v>
      </c>
    </row>
    <row r="48" spans="1:10">
      <c r="A48" s="24">
        <f>th_ATT!A48</f>
        <v>42</v>
      </c>
      <c r="B48" s="24" t="str">
        <f>th_ATT!C48</f>
        <v>VIKAS RAWATE</v>
      </c>
      <c r="C48" s="62">
        <v>5</v>
      </c>
      <c r="D48" s="97">
        <v>11</v>
      </c>
      <c r="E48" s="97">
        <v>6</v>
      </c>
      <c r="F48" s="97">
        <v>0</v>
      </c>
      <c r="G48" s="97">
        <v>5</v>
      </c>
      <c r="H48" s="44">
        <f t="shared" si="1"/>
        <v>27</v>
      </c>
      <c r="I48" s="45">
        <f t="shared" si="2"/>
        <v>6.75</v>
      </c>
      <c r="J48" s="6">
        <f t="shared" si="0"/>
        <v>0</v>
      </c>
    </row>
    <row r="49" spans="1:10">
      <c r="A49" s="24">
        <f>th_ATT!A49</f>
        <v>43</v>
      </c>
      <c r="B49" s="24" t="str">
        <f>th_ATT!C49</f>
        <v>VINAY KANT</v>
      </c>
      <c r="C49" s="62">
        <v>2</v>
      </c>
      <c r="D49" s="97">
        <v>8</v>
      </c>
      <c r="E49" s="97">
        <v>2</v>
      </c>
      <c r="F49" s="97">
        <v>1</v>
      </c>
      <c r="G49" s="97">
        <v>6</v>
      </c>
      <c r="H49" s="44">
        <f t="shared" si="1"/>
        <v>19</v>
      </c>
      <c r="I49" s="45">
        <f t="shared" si="2"/>
        <v>4.75</v>
      </c>
      <c r="J49" s="6">
        <f t="shared" si="0"/>
        <v>0</v>
      </c>
    </row>
    <row r="50" spans="1:10">
      <c r="A50" s="24">
        <f>th_ATT!A50</f>
        <v>44</v>
      </c>
      <c r="B50" s="24" t="str">
        <f>th_ATT!C50</f>
        <v>YOGESH BHAIYA</v>
      </c>
      <c r="C50" s="62">
        <v>10</v>
      </c>
      <c r="D50" s="97">
        <v>9</v>
      </c>
      <c r="E50" s="97">
        <v>14</v>
      </c>
      <c r="F50" s="97">
        <v>5</v>
      </c>
      <c r="G50" s="97">
        <v>30</v>
      </c>
      <c r="H50" s="44">
        <f t="shared" si="1"/>
        <v>68</v>
      </c>
      <c r="I50" s="45">
        <f t="shared" si="2"/>
        <v>17</v>
      </c>
      <c r="J50" s="6">
        <f t="shared" si="0"/>
        <v>0</v>
      </c>
    </row>
    <row r="51" spans="1:10" s="17" customFormat="1">
      <c r="A51" s="24">
        <f>th_ATT!A51</f>
        <v>45</v>
      </c>
      <c r="B51" s="24" t="str">
        <f>th_ATT!C51</f>
        <v>SHIVANI BHATIA</v>
      </c>
      <c r="C51" s="62">
        <v>6</v>
      </c>
      <c r="D51" s="97">
        <v>16</v>
      </c>
      <c r="E51" s="97">
        <v>7</v>
      </c>
      <c r="F51" s="97">
        <v>3</v>
      </c>
      <c r="G51" s="97">
        <v>12</v>
      </c>
      <c r="H51" s="44">
        <f t="shared" si="1"/>
        <v>44</v>
      </c>
      <c r="I51" s="45">
        <f t="shared" si="2"/>
        <v>11</v>
      </c>
      <c r="J51" s="6">
        <f t="shared" si="0"/>
        <v>0</v>
      </c>
    </row>
    <row r="52" spans="1:10">
      <c r="A52" s="24">
        <f>th_ATT!A52</f>
        <v>46</v>
      </c>
      <c r="B52" s="24" t="str">
        <f>th_ATT!C52</f>
        <v>SOMESH KUMAR SINGH</v>
      </c>
      <c r="C52" s="62">
        <v>26</v>
      </c>
      <c r="D52" s="97">
        <v>25</v>
      </c>
      <c r="E52" s="97">
        <v>18</v>
      </c>
      <c r="F52" s="97">
        <v>10</v>
      </c>
      <c r="G52" s="97">
        <v>22</v>
      </c>
      <c r="H52" s="44">
        <f t="shared" si="1"/>
        <v>101</v>
      </c>
      <c r="I52" s="45">
        <f t="shared" si="2"/>
        <v>25.25</v>
      </c>
      <c r="J52" s="6">
        <f t="shared" si="0"/>
        <v>0</v>
      </c>
    </row>
    <row r="53" spans="1:10">
      <c r="A53" s="24">
        <f>th_ATT!A53</f>
        <v>47</v>
      </c>
      <c r="B53" s="24" t="str">
        <f>th_ATT!C53</f>
        <v>LOKESH SINGH</v>
      </c>
      <c r="C53" s="62">
        <v>15</v>
      </c>
      <c r="D53" s="97">
        <v>7</v>
      </c>
      <c r="E53" s="97">
        <v>13</v>
      </c>
      <c r="F53" s="97">
        <v>1</v>
      </c>
      <c r="G53" s="97">
        <v>8</v>
      </c>
      <c r="H53" s="44">
        <f t="shared" si="1"/>
        <v>44</v>
      </c>
      <c r="I53" s="45">
        <f t="shared" si="2"/>
        <v>11</v>
      </c>
      <c r="J53" s="6">
        <f t="shared" si="0"/>
        <v>0</v>
      </c>
    </row>
    <row r="54" spans="1:10">
      <c r="A54" s="24">
        <f>th_ATT!A54</f>
        <v>48</v>
      </c>
      <c r="B54" s="24" t="str">
        <f>th_ATT!C54</f>
        <v>RAJASHREE ROY</v>
      </c>
      <c r="C54" s="62">
        <v>27</v>
      </c>
      <c r="D54" s="97">
        <v>24</v>
      </c>
      <c r="E54" s="97">
        <v>18</v>
      </c>
      <c r="F54" s="97">
        <v>4</v>
      </c>
      <c r="G54" s="97">
        <v>15</v>
      </c>
      <c r="H54" s="44">
        <f t="shared" si="1"/>
        <v>88</v>
      </c>
      <c r="I54" s="45">
        <f t="shared" si="2"/>
        <v>22</v>
      </c>
      <c r="J54" s="6">
        <f t="shared" si="0"/>
        <v>0</v>
      </c>
    </row>
    <row r="55" spans="1:10">
      <c r="A55" s="24">
        <f>th_ATT!A55</f>
        <v>49</v>
      </c>
      <c r="B55" s="24" t="str">
        <f>th_ATT!C55</f>
        <v>SEEMA RAJWADE</v>
      </c>
      <c r="C55" s="62">
        <v>18</v>
      </c>
      <c r="D55" s="97">
        <v>9</v>
      </c>
      <c r="E55" s="97">
        <v>7</v>
      </c>
      <c r="F55" s="97">
        <v>3</v>
      </c>
      <c r="G55" s="97">
        <v>-1</v>
      </c>
      <c r="H55" s="44">
        <f t="shared" si="1"/>
        <v>37</v>
      </c>
      <c r="I55" s="45">
        <f t="shared" si="2"/>
        <v>9.25</v>
      </c>
      <c r="J55" s="6">
        <f t="shared" si="0"/>
        <v>1</v>
      </c>
    </row>
    <row r="56" spans="1:10">
      <c r="A56" s="24">
        <f>th_ATT!A56</f>
        <v>50</v>
      </c>
      <c r="B56" s="24" t="str">
        <f>th_ATT!C56</f>
        <v>ADITI BAIRAGI</v>
      </c>
      <c r="C56" s="62">
        <v>7</v>
      </c>
      <c r="D56" s="97">
        <v>12</v>
      </c>
      <c r="E56" s="97">
        <v>5</v>
      </c>
      <c r="F56" s="97">
        <v>3</v>
      </c>
      <c r="G56" s="97">
        <v>13</v>
      </c>
      <c r="H56" s="44">
        <f t="shared" si="1"/>
        <v>40</v>
      </c>
      <c r="I56" s="45">
        <f t="shared" si="2"/>
        <v>10</v>
      </c>
      <c r="J56" s="6">
        <f t="shared" si="0"/>
        <v>0</v>
      </c>
    </row>
    <row r="57" spans="1:10">
      <c r="A57" s="24">
        <f>th_ATT!A57</f>
        <v>51</v>
      </c>
      <c r="B57" s="24" t="str">
        <f>th_ATT!C57</f>
        <v>AKANSHA SHUKLA</v>
      </c>
      <c r="C57" s="62">
        <v>17</v>
      </c>
      <c r="D57" s="97">
        <v>11</v>
      </c>
      <c r="E57" s="97">
        <v>15</v>
      </c>
      <c r="F57" s="97">
        <v>4</v>
      </c>
      <c r="G57" s="97">
        <v>10</v>
      </c>
      <c r="H57" s="44">
        <f t="shared" si="1"/>
        <v>57</v>
      </c>
      <c r="I57" s="45">
        <f t="shared" si="2"/>
        <v>14.249999999999998</v>
      </c>
      <c r="J57" s="6">
        <f t="shared" si="0"/>
        <v>0</v>
      </c>
    </row>
    <row r="58" spans="1:10" s="30" customFormat="1">
      <c r="A58" s="24">
        <f>th_ATT!A58</f>
        <v>52</v>
      </c>
      <c r="B58" s="24" t="str">
        <f>th_ATT!C58</f>
        <v>RASHI MISHRA</v>
      </c>
      <c r="C58" s="62">
        <v>9</v>
      </c>
      <c r="D58" s="97">
        <v>13</v>
      </c>
      <c r="E58" s="97">
        <v>10</v>
      </c>
      <c r="F58" s="97">
        <v>1</v>
      </c>
      <c r="G58" s="97">
        <v>36</v>
      </c>
      <c r="H58" s="44">
        <f t="shared" si="1"/>
        <v>69</v>
      </c>
      <c r="I58" s="45">
        <f t="shared" si="2"/>
        <v>17.25</v>
      </c>
      <c r="J58" s="6">
        <f t="shared" si="0"/>
        <v>0</v>
      </c>
    </row>
    <row r="59" spans="1:10">
      <c r="A59" s="24">
        <f>th_ATT!A59</f>
        <v>53</v>
      </c>
      <c r="B59" s="24" t="str">
        <f>th_ATT!C59</f>
        <v>AAYUSH VERMA</v>
      </c>
      <c r="C59" s="62">
        <v>24</v>
      </c>
      <c r="D59" s="97">
        <v>34</v>
      </c>
      <c r="E59" s="97">
        <v>27</v>
      </c>
      <c r="F59" s="97">
        <v>19</v>
      </c>
      <c r="G59" s="97">
        <v>36</v>
      </c>
      <c r="H59" s="44">
        <f t="shared" si="1"/>
        <v>140</v>
      </c>
      <c r="I59" s="45">
        <f t="shared" si="2"/>
        <v>35</v>
      </c>
      <c r="J59" s="6">
        <f t="shared" si="0"/>
        <v>0</v>
      </c>
    </row>
    <row r="60" spans="1:10">
      <c r="A60" s="24">
        <f>th_ATT!A60</f>
        <v>54</v>
      </c>
      <c r="B60" s="24" t="str">
        <f>th_ATT!C60</f>
        <v>ABHINAV TIWARI</v>
      </c>
      <c r="C60" s="62">
        <v>29</v>
      </c>
      <c r="D60" s="97">
        <v>6</v>
      </c>
      <c r="E60" s="97">
        <v>15</v>
      </c>
      <c r="F60" s="97">
        <v>4</v>
      </c>
      <c r="G60" s="62">
        <v>-1</v>
      </c>
      <c r="H60" s="44">
        <f t="shared" si="1"/>
        <v>54</v>
      </c>
      <c r="I60" s="45">
        <f t="shared" si="2"/>
        <v>13.5</v>
      </c>
      <c r="J60" s="6">
        <f t="shared" si="0"/>
        <v>1</v>
      </c>
    </row>
    <row r="61" spans="1:10">
      <c r="A61" s="24">
        <f>th_ATT!A61</f>
        <v>55</v>
      </c>
      <c r="B61" s="24" t="str">
        <f>th_ATT!C61</f>
        <v>ABHISHEK BHOWMICK</v>
      </c>
      <c r="C61" s="62">
        <v>9</v>
      </c>
      <c r="D61" s="97">
        <v>25</v>
      </c>
      <c r="E61" s="97">
        <v>-1</v>
      </c>
      <c r="F61" s="97">
        <v>-1</v>
      </c>
      <c r="G61" s="97">
        <v>3</v>
      </c>
      <c r="H61" s="44">
        <f t="shared" si="1"/>
        <v>37</v>
      </c>
      <c r="I61" s="45">
        <f t="shared" si="2"/>
        <v>9.25</v>
      </c>
      <c r="J61" s="6">
        <f t="shared" si="0"/>
        <v>2</v>
      </c>
    </row>
    <row r="62" spans="1:10">
      <c r="A62" s="24">
        <f>th_ATT!A62</f>
        <v>56</v>
      </c>
      <c r="B62" s="24" t="str">
        <f>th_ATT!C62</f>
        <v>ADITI SONI</v>
      </c>
      <c r="C62" s="62">
        <v>4</v>
      </c>
      <c r="D62" s="97">
        <v>23</v>
      </c>
      <c r="E62" s="97">
        <v>16</v>
      </c>
      <c r="F62" s="97">
        <v>12</v>
      </c>
      <c r="G62" s="97">
        <v>22</v>
      </c>
      <c r="H62" s="44">
        <f t="shared" si="1"/>
        <v>77</v>
      </c>
      <c r="I62" s="45">
        <f t="shared" si="2"/>
        <v>19.25</v>
      </c>
      <c r="J62" s="6">
        <f t="shared" si="0"/>
        <v>0</v>
      </c>
    </row>
    <row r="63" spans="1:10">
      <c r="A63" s="24">
        <f>th_ATT!A63</f>
        <v>57</v>
      </c>
      <c r="B63" s="24" t="str">
        <f>th_ATT!C63</f>
        <v>ADITYA MOHAN GUPTA</v>
      </c>
      <c r="C63" s="62">
        <v>42</v>
      </c>
      <c r="D63" s="97">
        <v>29</v>
      </c>
      <c r="E63" s="97">
        <v>21</v>
      </c>
      <c r="F63" s="97">
        <v>13</v>
      </c>
      <c r="G63" s="97">
        <v>37</v>
      </c>
      <c r="H63" s="44">
        <f t="shared" si="1"/>
        <v>142</v>
      </c>
      <c r="I63" s="45">
        <f t="shared" si="2"/>
        <v>35.5</v>
      </c>
      <c r="J63" s="6">
        <f t="shared" si="0"/>
        <v>0</v>
      </c>
    </row>
    <row r="64" spans="1:10">
      <c r="A64" s="24">
        <f>th_ATT!A64</f>
        <v>58</v>
      </c>
      <c r="B64" s="24" t="str">
        <f>th_ATT!C64</f>
        <v>AKANSHA BHAGWANI</v>
      </c>
      <c r="C64" s="62">
        <v>22</v>
      </c>
      <c r="D64" s="97">
        <v>33</v>
      </c>
      <c r="E64" s="97">
        <v>22</v>
      </c>
      <c r="F64" s="97">
        <v>9</v>
      </c>
      <c r="G64" s="97">
        <v>18</v>
      </c>
      <c r="H64" s="44">
        <f t="shared" si="1"/>
        <v>104</v>
      </c>
      <c r="I64" s="45">
        <f t="shared" si="2"/>
        <v>26</v>
      </c>
      <c r="J64" s="6">
        <f t="shared" si="0"/>
        <v>0</v>
      </c>
    </row>
    <row r="65" spans="1:10">
      <c r="A65" s="24">
        <f>th_ATT!A65</f>
        <v>59</v>
      </c>
      <c r="B65" s="24" t="str">
        <f>th_ATT!C65</f>
        <v>AKSHAT AGRAWAL</v>
      </c>
      <c r="C65" s="62">
        <v>20</v>
      </c>
      <c r="D65" s="97">
        <v>21</v>
      </c>
      <c r="E65" s="97">
        <v>11</v>
      </c>
      <c r="F65" s="97">
        <v>6</v>
      </c>
      <c r="G65" s="97">
        <v>21</v>
      </c>
      <c r="H65" s="44">
        <f t="shared" si="1"/>
        <v>79</v>
      </c>
      <c r="I65" s="45">
        <f t="shared" si="2"/>
        <v>19.75</v>
      </c>
      <c r="J65" s="6">
        <f t="shared" si="0"/>
        <v>0</v>
      </c>
    </row>
    <row r="66" spans="1:10">
      <c r="A66" s="24">
        <f>th_ATT!A66</f>
        <v>60</v>
      </c>
      <c r="B66" s="24" t="str">
        <f>th_ATT!C66</f>
        <v>ALOK PATEL</v>
      </c>
      <c r="C66" s="62">
        <v>20</v>
      </c>
      <c r="D66" s="62">
        <v>-1</v>
      </c>
      <c r="E66" s="97">
        <v>6</v>
      </c>
      <c r="F66" s="97">
        <v>7</v>
      </c>
      <c r="G66" s="97">
        <v>28</v>
      </c>
      <c r="H66" s="44">
        <f t="shared" si="1"/>
        <v>61</v>
      </c>
      <c r="I66" s="45">
        <f t="shared" si="2"/>
        <v>15.25</v>
      </c>
      <c r="J66" s="6">
        <f t="shared" si="0"/>
        <v>1</v>
      </c>
    </row>
    <row r="67" spans="1:10">
      <c r="A67" s="24">
        <f>th_ATT!A67</f>
        <v>61</v>
      </c>
      <c r="B67" s="24" t="str">
        <f>th_ATT!C67</f>
        <v>ANJANI KUMAR SINGH</v>
      </c>
      <c r="C67" s="62">
        <v>24</v>
      </c>
      <c r="D67" s="97">
        <v>22</v>
      </c>
      <c r="E67" s="97">
        <v>6</v>
      </c>
      <c r="F67" s="97">
        <v>9</v>
      </c>
      <c r="G67" s="97">
        <v>15</v>
      </c>
      <c r="H67" s="44">
        <f t="shared" si="1"/>
        <v>76</v>
      </c>
      <c r="I67" s="45">
        <f t="shared" si="2"/>
        <v>19</v>
      </c>
      <c r="J67" s="6">
        <f t="shared" si="0"/>
        <v>0</v>
      </c>
    </row>
    <row r="68" spans="1:10">
      <c r="A68" s="24">
        <f>th_ATT!A68</f>
        <v>62</v>
      </c>
      <c r="B68" s="24" t="str">
        <f>th_ATT!C68</f>
        <v>ANKIT JAISWAL</v>
      </c>
      <c r="C68" s="62">
        <v>1</v>
      </c>
      <c r="D68" s="97">
        <v>13</v>
      </c>
      <c r="E68" s="97">
        <v>9</v>
      </c>
      <c r="F68" s="97">
        <v>2</v>
      </c>
      <c r="G68" s="97">
        <v>19</v>
      </c>
      <c r="H68" s="44">
        <f t="shared" si="1"/>
        <v>44</v>
      </c>
      <c r="I68" s="45">
        <f t="shared" si="2"/>
        <v>11</v>
      </c>
      <c r="J68" s="6">
        <f t="shared" si="0"/>
        <v>0</v>
      </c>
    </row>
    <row r="69" spans="1:10">
      <c r="A69" s="24">
        <f>th_ATT!A69</f>
        <v>63</v>
      </c>
      <c r="B69" s="24" t="str">
        <f>th_ATT!C69</f>
        <v>ANKIT KUMAR SAHU</v>
      </c>
      <c r="C69" s="62">
        <v>32</v>
      </c>
      <c r="D69" s="97">
        <v>24</v>
      </c>
      <c r="E69" s="97">
        <v>19</v>
      </c>
      <c r="F69" s="97">
        <v>13</v>
      </c>
      <c r="G69" s="97">
        <v>26</v>
      </c>
      <c r="H69" s="44">
        <f t="shared" si="1"/>
        <v>114</v>
      </c>
      <c r="I69" s="45">
        <f t="shared" si="2"/>
        <v>28.499999999999996</v>
      </c>
      <c r="J69" s="6">
        <f t="shared" si="0"/>
        <v>0</v>
      </c>
    </row>
    <row r="70" spans="1:10">
      <c r="A70" s="24">
        <f>th_ATT!A70</f>
        <v>64</v>
      </c>
      <c r="B70" s="24" t="str">
        <f>th_ATT!C70</f>
        <v>ANUJA XALXO</v>
      </c>
      <c r="C70" s="62">
        <v>33</v>
      </c>
      <c r="D70" s="97">
        <v>27</v>
      </c>
      <c r="E70" s="97">
        <v>8</v>
      </c>
      <c r="F70" s="97">
        <v>6</v>
      </c>
      <c r="G70" s="97">
        <v>19</v>
      </c>
      <c r="H70" s="44">
        <f t="shared" si="1"/>
        <v>93</v>
      </c>
      <c r="I70" s="45">
        <f t="shared" si="2"/>
        <v>23.25</v>
      </c>
      <c r="J70" s="6">
        <f t="shared" si="0"/>
        <v>0</v>
      </c>
    </row>
    <row r="71" spans="1:10">
      <c r="A71" s="24">
        <f>th_ATT!A71</f>
        <v>65</v>
      </c>
      <c r="B71" s="24" t="str">
        <f>th_ATT!C71</f>
        <v>ASHITA MAKKAD</v>
      </c>
      <c r="C71" s="62">
        <v>40</v>
      </c>
      <c r="D71" s="97">
        <v>41</v>
      </c>
      <c r="E71" s="97">
        <v>26</v>
      </c>
      <c r="F71" s="97">
        <v>32</v>
      </c>
      <c r="G71" s="97">
        <v>31</v>
      </c>
      <c r="H71" s="44">
        <f t="shared" si="1"/>
        <v>170</v>
      </c>
      <c r="I71" s="45">
        <f t="shared" si="2"/>
        <v>42.5</v>
      </c>
      <c r="J71" s="6">
        <f t="shared" ref="J71:J111" si="3">COUNTIFS(C71:G71,-1)</f>
        <v>0</v>
      </c>
    </row>
    <row r="72" spans="1:10">
      <c r="A72" s="24">
        <f>th_ATT!A72</f>
        <v>66</v>
      </c>
      <c r="B72" s="24" t="str">
        <f>th_ATT!C72</f>
        <v>ATUL BUNKAR</v>
      </c>
      <c r="C72" s="62">
        <v>43</v>
      </c>
      <c r="D72" s="97">
        <v>44</v>
      </c>
      <c r="E72" s="97">
        <v>16</v>
      </c>
      <c r="F72" s="97">
        <v>8</v>
      </c>
      <c r="G72" s="97">
        <v>17</v>
      </c>
      <c r="H72" s="44">
        <f t="shared" ref="H72:H111" si="4">SUM(C72:G72)+J72</f>
        <v>128</v>
      </c>
      <c r="I72" s="45">
        <f t="shared" ref="I72:I111" si="5">H72/400*100</f>
        <v>32</v>
      </c>
      <c r="J72" s="6">
        <f t="shared" si="3"/>
        <v>0</v>
      </c>
    </row>
    <row r="73" spans="1:10">
      <c r="A73" s="24">
        <f>th_ATT!A73</f>
        <v>67</v>
      </c>
      <c r="B73" s="24" t="str">
        <f>th_ATT!C73</f>
        <v>AYUSH AGRAWAL</v>
      </c>
      <c r="C73" s="62">
        <v>2</v>
      </c>
      <c r="D73" s="97">
        <v>17</v>
      </c>
      <c r="E73" s="97">
        <v>9</v>
      </c>
      <c r="F73" s="97">
        <v>6</v>
      </c>
      <c r="G73" s="97">
        <v>15</v>
      </c>
      <c r="H73" s="44">
        <f t="shared" si="4"/>
        <v>49</v>
      </c>
      <c r="I73" s="45">
        <f t="shared" si="5"/>
        <v>12.25</v>
      </c>
      <c r="J73" s="6">
        <f t="shared" si="3"/>
        <v>0</v>
      </c>
    </row>
    <row r="74" spans="1:10">
      <c r="A74" s="24">
        <f>th_ATT!A74</f>
        <v>68</v>
      </c>
      <c r="B74" s="24" t="str">
        <f>th_ATT!C74</f>
        <v>BRIJESH KUMAR MARKANDEY</v>
      </c>
      <c r="C74" s="62">
        <v>37</v>
      </c>
      <c r="D74" s="97">
        <v>30</v>
      </c>
      <c r="E74" s="97">
        <v>21</v>
      </c>
      <c r="F74" s="97">
        <v>25</v>
      </c>
      <c r="G74" s="97">
        <v>41</v>
      </c>
      <c r="H74" s="44">
        <f t="shared" si="4"/>
        <v>154</v>
      </c>
      <c r="I74" s="45">
        <f t="shared" si="5"/>
        <v>38.5</v>
      </c>
      <c r="J74" s="6">
        <f t="shared" si="3"/>
        <v>0</v>
      </c>
    </row>
    <row r="75" spans="1:10">
      <c r="A75" s="24">
        <f>th_ATT!A75</f>
        <v>69</v>
      </c>
      <c r="B75" s="24" t="str">
        <f>th_ATT!C75</f>
        <v>CHETNA THAKUR</v>
      </c>
      <c r="C75" s="62">
        <v>-1</v>
      </c>
      <c r="D75" s="62">
        <v>-1</v>
      </c>
      <c r="E75" s="97">
        <v>-1</v>
      </c>
      <c r="F75" s="97">
        <v>-1</v>
      </c>
      <c r="G75" s="62">
        <v>-1</v>
      </c>
      <c r="H75" s="44">
        <f t="shared" si="4"/>
        <v>0</v>
      </c>
      <c r="I75" s="45">
        <f t="shared" si="5"/>
        <v>0</v>
      </c>
      <c r="J75" s="6">
        <f t="shared" si="3"/>
        <v>5</v>
      </c>
    </row>
    <row r="76" spans="1:10">
      <c r="A76" s="24">
        <f>th_ATT!A76</f>
        <v>70</v>
      </c>
      <c r="B76" s="24" t="str">
        <f>th_ATT!C76</f>
        <v>DIVYA MANDGE</v>
      </c>
      <c r="C76" s="62">
        <v>29</v>
      </c>
      <c r="D76" s="97">
        <v>28</v>
      </c>
      <c r="E76" s="97">
        <v>26</v>
      </c>
      <c r="F76" s="97">
        <v>16</v>
      </c>
      <c r="G76" s="97">
        <v>23</v>
      </c>
      <c r="H76" s="44">
        <f t="shared" si="4"/>
        <v>122</v>
      </c>
      <c r="I76" s="45">
        <f t="shared" si="5"/>
        <v>30.5</v>
      </c>
      <c r="J76" s="6">
        <f t="shared" si="3"/>
        <v>0</v>
      </c>
    </row>
    <row r="77" spans="1:10">
      <c r="A77" s="24">
        <f>th_ATT!A77</f>
        <v>71</v>
      </c>
      <c r="B77" s="24" t="str">
        <f>th_ATT!C77</f>
        <v>GEORGE KUJUR</v>
      </c>
      <c r="C77" s="62">
        <v>10</v>
      </c>
      <c r="D77" s="97">
        <v>39</v>
      </c>
      <c r="E77" s="97">
        <v>16</v>
      </c>
      <c r="F77" s="97">
        <v>6</v>
      </c>
      <c r="G77" s="97">
        <v>33</v>
      </c>
      <c r="H77" s="44">
        <f t="shared" si="4"/>
        <v>104</v>
      </c>
      <c r="I77" s="45">
        <f t="shared" si="5"/>
        <v>26</v>
      </c>
      <c r="J77" s="6">
        <f t="shared" si="3"/>
        <v>0</v>
      </c>
    </row>
    <row r="78" spans="1:10">
      <c r="A78" s="24">
        <f>th_ATT!A78</f>
        <v>72</v>
      </c>
      <c r="B78" s="24" t="str">
        <f>th_ATT!C78</f>
        <v>HEMANT KUMAR THAKUR</v>
      </c>
      <c r="C78" s="62">
        <v>13</v>
      </c>
      <c r="D78" s="97">
        <v>6</v>
      </c>
      <c r="E78" s="97">
        <v>10</v>
      </c>
      <c r="F78" s="97">
        <v>5</v>
      </c>
      <c r="G78" s="97">
        <v>10</v>
      </c>
      <c r="H78" s="44">
        <f t="shared" si="4"/>
        <v>44</v>
      </c>
      <c r="I78" s="45">
        <f t="shared" si="5"/>
        <v>11</v>
      </c>
      <c r="J78" s="6">
        <f t="shared" si="3"/>
        <v>0</v>
      </c>
    </row>
    <row r="79" spans="1:10">
      <c r="A79" s="24">
        <f>th_ATT!A79</f>
        <v>73</v>
      </c>
      <c r="B79" s="24" t="str">
        <f>th_ATT!C79</f>
        <v>JAI KUMAR YADAV</v>
      </c>
      <c r="C79" s="62">
        <v>27</v>
      </c>
      <c r="D79" s="97">
        <v>31</v>
      </c>
      <c r="E79" s="97">
        <v>17</v>
      </c>
      <c r="F79" s="97">
        <v>33</v>
      </c>
      <c r="G79" s="97">
        <v>31</v>
      </c>
      <c r="H79" s="44">
        <f t="shared" si="4"/>
        <v>139</v>
      </c>
      <c r="I79" s="45">
        <f t="shared" si="5"/>
        <v>34.75</v>
      </c>
      <c r="J79" s="6">
        <f t="shared" si="3"/>
        <v>0</v>
      </c>
    </row>
    <row r="80" spans="1:10">
      <c r="A80" s="24">
        <f>th_ATT!A80</f>
        <v>74</v>
      </c>
      <c r="B80" s="24" t="str">
        <f>th_ATT!C80</f>
        <v>JITESH KUMAR DEWANGAN</v>
      </c>
      <c r="C80" s="62">
        <v>13</v>
      </c>
      <c r="D80" s="97">
        <v>32</v>
      </c>
      <c r="E80" s="97">
        <v>3</v>
      </c>
      <c r="F80" s="97">
        <v>6</v>
      </c>
      <c r="G80" s="97">
        <v>8</v>
      </c>
      <c r="H80" s="44">
        <f t="shared" si="4"/>
        <v>62</v>
      </c>
      <c r="I80" s="45">
        <f t="shared" si="5"/>
        <v>15.5</v>
      </c>
      <c r="J80" s="6">
        <f t="shared" si="3"/>
        <v>0</v>
      </c>
    </row>
    <row r="81" spans="1:10">
      <c r="A81" s="24">
        <f>th_ATT!A81</f>
        <v>75</v>
      </c>
      <c r="B81" s="24" t="str">
        <f>th_ATT!C81</f>
        <v>KUMARI SAROJ SINGH</v>
      </c>
      <c r="C81" s="62">
        <v>-1</v>
      </c>
      <c r="D81" s="62">
        <v>-1</v>
      </c>
      <c r="E81" s="97">
        <v>-1</v>
      </c>
      <c r="F81" s="97">
        <v>-1</v>
      </c>
      <c r="G81" s="62">
        <v>-1</v>
      </c>
      <c r="H81" s="44">
        <f t="shared" si="4"/>
        <v>0</v>
      </c>
      <c r="I81" s="45">
        <f t="shared" si="5"/>
        <v>0</v>
      </c>
      <c r="J81" s="6">
        <f t="shared" si="3"/>
        <v>5</v>
      </c>
    </row>
    <row r="82" spans="1:10">
      <c r="A82" s="24">
        <f>th_ATT!A82</f>
        <v>76</v>
      </c>
      <c r="B82" s="24" t="str">
        <f>th_ATT!C82</f>
        <v>MALAY BHARTI</v>
      </c>
      <c r="C82" s="62">
        <v>19</v>
      </c>
      <c r="D82" s="97">
        <v>26</v>
      </c>
      <c r="E82" s="97">
        <v>12</v>
      </c>
      <c r="F82" s="97">
        <v>10</v>
      </c>
      <c r="G82" s="97">
        <v>21</v>
      </c>
      <c r="H82" s="44">
        <f t="shared" si="4"/>
        <v>88</v>
      </c>
      <c r="I82" s="45">
        <f t="shared" si="5"/>
        <v>22</v>
      </c>
      <c r="J82" s="6">
        <f t="shared" si="3"/>
        <v>0</v>
      </c>
    </row>
    <row r="83" spans="1:10">
      <c r="A83" s="24">
        <f>th_ATT!A83</f>
        <v>77</v>
      </c>
      <c r="B83" s="24" t="str">
        <f>th_ATT!C83</f>
        <v>MONIKA BHOIR</v>
      </c>
      <c r="C83" s="62">
        <v>18</v>
      </c>
      <c r="D83" s="97">
        <v>16</v>
      </c>
      <c r="E83" s="97">
        <v>10</v>
      </c>
      <c r="F83" s="97">
        <v>8</v>
      </c>
      <c r="G83" s="97">
        <v>14</v>
      </c>
      <c r="H83" s="44">
        <f t="shared" si="4"/>
        <v>66</v>
      </c>
      <c r="I83" s="45">
        <f t="shared" si="5"/>
        <v>16.5</v>
      </c>
      <c r="J83" s="6">
        <f t="shared" si="3"/>
        <v>0</v>
      </c>
    </row>
    <row r="84" spans="1:10">
      <c r="A84" s="24">
        <f>th_ATT!A84</f>
        <v>78</v>
      </c>
      <c r="B84" s="24" t="str">
        <f>th_ATT!C84</f>
        <v>NANDANI KANWAR</v>
      </c>
      <c r="C84" s="62">
        <v>19</v>
      </c>
      <c r="D84" s="97">
        <v>21</v>
      </c>
      <c r="E84" s="97">
        <v>22</v>
      </c>
      <c r="F84" s="97">
        <v>12</v>
      </c>
      <c r="G84" s="97">
        <v>14</v>
      </c>
      <c r="H84" s="44">
        <f t="shared" si="4"/>
        <v>88</v>
      </c>
      <c r="I84" s="45">
        <f t="shared" si="5"/>
        <v>22</v>
      </c>
      <c r="J84" s="6">
        <f t="shared" si="3"/>
        <v>0</v>
      </c>
    </row>
    <row r="85" spans="1:10">
      <c r="A85" s="24">
        <f>th_ATT!A85</f>
        <v>79</v>
      </c>
      <c r="B85" s="24" t="str">
        <f>th_ATT!C85</f>
        <v>NISHANT CELESTIN TIRKEY</v>
      </c>
      <c r="C85" s="62">
        <v>8</v>
      </c>
      <c r="D85" s="97">
        <v>7</v>
      </c>
      <c r="E85" s="97">
        <v>-1</v>
      </c>
      <c r="F85" s="97">
        <v>-1</v>
      </c>
      <c r="G85" s="62">
        <v>-1</v>
      </c>
      <c r="H85" s="44">
        <f t="shared" si="4"/>
        <v>15</v>
      </c>
      <c r="I85" s="45">
        <f t="shared" si="5"/>
        <v>3.75</v>
      </c>
      <c r="J85" s="6">
        <f t="shared" si="3"/>
        <v>3</v>
      </c>
    </row>
    <row r="86" spans="1:10">
      <c r="A86" s="24">
        <f>th_ATT!A86</f>
        <v>80</v>
      </c>
      <c r="B86" s="24" t="str">
        <f>th_ATT!C86</f>
        <v>NITIN KUMAR MANKAR</v>
      </c>
      <c r="C86" s="62">
        <v>17</v>
      </c>
      <c r="D86" s="97">
        <v>9</v>
      </c>
      <c r="E86" s="97">
        <v>3</v>
      </c>
      <c r="F86" s="97">
        <v>-1</v>
      </c>
      <c r="G86" s="97">
        <v>9</v>
      </c>
      <c r="H86" s="44">
        <f t="shared" si="4"/>
        <v>38</v>
      </c>
      <c r="I86" s="45">
        <f t="shared" si="5"/>
        <v>9.5</v>
      </c>
      <c r="J86" s="6">
        <f t="shared" si="3"/>
        <v>1</v>
      </c>
    </row>
    <row r="87" spans="1:10">
      <c r="A87" s="24">
        <f>th_ATT!A87</f>
        <v>81</v>
      </c>
      <c r="B87" s="24" t="str">
        <f>th_ATT!C87</f>
        <v>PARVINDER SINGH</v>
      </c>
      <c r="C87" s="62">
        <v>15</v>
      </c>
      <c r="D87" s="97">
        <v>2</v>
      </c>
      <c r="E87" s="97">
        <v>5</v>
      </c>
      <c r="F87" s="97">
        <v>12</v>
      </c>
      <c r="G87" s="97">
        <v>17</v>
      </c>
      <c r="H87" s="44">
        <f t="shared" si="4"/>
        <v>51</v>
      </c>
      <c r="I87" s="45">
        <f t="shared" si="5"/>
        <v>12.75</v>
      </c>
      <c r="J87" s="6">
        <f t="shared" si="3"/>
        <v>0</v>
      </c>
    </row>
    <row r="88" spans="1:10">
      <c r="A88" s="24">
        <f>th_ATT!A88</f>
        <v>82</v>
      </c>
      <c r="B88" s="24" t="str">
        <f>th_ATT!C88</f>
        <v>PRAKHAR KOTHARI</v>
      </c>
      <c r="C88" s="62">
        <v>13</v>
      </c>
      <c r="D88" s="97">
        <v>13</v>
      </c>
      <c r="E88" s="97">
        <v>12</v>
      </c>
      <c r="F88" s="97">
        <v>2</v>
      </c>
      <c r="G88" s="97">
        <v>8</v>
      </c>
      <c r="H88" s="44">
        <f t="shared" si="4"/>
        <v>48</v>
      </c>
      <c r="I88" s="45">
        <f t="shared" si="5"/>
        <v>12</v>
      </c>
      <c r="J88" s="6">
        <f t="shared" si="3"/>
        <v>0</v>
      </c>
    </row>
    <row r="89" spans="1:10">
      <c r="A89" s="24">
        <f>th_ATT!A89</f>
        <v>83</v>
      </c>
      <c r="B89" s="24" t="str">
        <f>th_ATT!C89</f>
        <v>PRASHANT BANJARE</v>
      </c>
      <c r="C89" s="62">
        <v>32</v>
      </c>
      <c r="D89" s="97">
        <v>17</v>
      </c>
      <c r="E89" s="97">
        <v>20</v>
      </c>
      <c r="F89" s="97">
        <v>10</v>
      </c>
      <c r="G89" s="97">
        <v>21</v>
      </c>
      <c r="H89" s="44">
        <f t="shared" si="4"/>
        <v>100</v>
      </c>
      <c r="I89" s="45">
        <f t="shared" si="5"/>
        <v>25</v>
      </c>
      <c r="J89" s="6">
        <f t="shared" si="3"/>
        <v>0</v>
      </c>
    </row>
    <row r="90" spans="1:10">
      <c r="A90" s="24">
        <f>th_ATT!A90</f>
        <v>84</v>
      </c>
      <c r="B90" s="24" t="str">
        <f>th_ATT!C90</f>
        <v>PRIYA SHARMA</v>
      </c>
      <c r="C90" s="62">
        <v>16</v>
      </c>
      <c r="D90" s="97">
        <v>21</v>
      </c>
      <c r="E90" s="97">
        <v>12</v>
      </c>
      <c r="F90" s="97">
        <v>9</v>
      </c>
      <c r="G90" s="97">
        <v>17</v>
      </c>
      <c r="H90" s="44">
        <f t="shared" si="4"/>
        <v>75</v>
      </c>
      <c r="I90" s="45">
        <f t="shared" si="5"/>
        <v>18.75</v>
      </c>
      <c r="J90" s="6">
        <f t="shared" si="3"/>
        <v>0</v>
      </c>
    </row>
    <row r="91" spans="1:10">
      <c r="A91" s="24">
        <f>th_ATT!A91</f>
        <v>85</v>
      </c>
      <c r="B91" s="24" t="str">
        <f>th_ATT!C91</f>
        <v>PULKIT TIWARI</v>
      </c>
      <c r="C91" s="62">
        <v>12</v>
      </c>
      <c r="D91" s="97">
        <v>18</v>
      </c>
      <c r="E91" s="97">
        <v>4</v>
      </c>
      <c r="F91" s="97">
        <v>12</v>
      </c>
      <c r="G91" s="97">
        <v>9</v>
      </c>
      <c r="H91" s="44">
        <f t="shared" si="4"/>
        <v>55</v>
      </c>
      <c r="I91" s="45">
        <f t="shared" si="5"/>
        <v>13.750000000000002</v>
      </c>
      <c r="J91" s="6">
        <f t="shared" si="3"/>
        <v>0</v>
      </c>
    </row>
    <row r="92" spans="1:10">
      <c r="A92" s="24">
        <f>th_ATT!A92</f>
        <v>86</v>
      </c>
      <c r="B92" s="24" t="str">
        <f>th_ATT!C92</f>
        <v>RAHUL MANGTANI</v>
      </c>
      <c r="C92" s="62">
        <v>13</v>
      </c>
      <c r="D92" s="97">
        <v>14</v>
      </c>
      <c r="E92" s="97">
        <v>9</v>
      </c>
      <c r="F92" s="97">
        <v>11</v>
      </c>
      <c r="G92" s="97">
        <v>17</v>
      </c>
      <c r="H92" s="44">
        <f t="shared" si="4"/>
        <v>64</v>
      </c>
      <c r="I92" s="45">
        <f t="shared" si="5"/>
        <v>16</v>
      </c>
      <c r="J92" s="6">
        <f t="shared" si="3"/>
        <v>0</v>
      </c>
    </row>
    <row r="93" spans="1:10">
      <c r="A93" s="24">
        <f>th_ATT!A93</f>
        <v>87</v>
      </c>
      <c r="B93" s="24" t="str">
        <f>th_ATT!C93</f>
        <v>RASHI VARSHNEY</v>
      </c>
      <c r="C93" s="62">
        <v>26</v>
      </c>
      <c r="D93" s="97">
        <v>28</v>
      </c>
      <c r="E93" s="97">
        <v>13</v>
      </c>
      <c r="F93" s="97">
        <v>18</v>
      </c>
      <c r="G93" s="97">
        <v>20</v>
      </c>
      <c r="H93" s="44">
        <f t="shared" si="4"/>
        <v>105</v>
      </c>
      <c r="I93" s="45">
        <f t="shared" si="5"/>
        <v>26.25</v>
      </c>
      <c r="J93" s="6">
        <f t="shared" si="3"/>
        <v>0</v>
      </c>
    </row>
    <row r="94" spans="1:10">
      <c r="A94" s="24">
        <f>th_ATT!A94</f>
        <v>88</v>
      </c>
      <c r="B94" s="24" t="str">
        <f>th_ATT!C94</f>
        <v>RICHA JAGYASI</v>
      </c>
      <c r="C94" s="62">
        <v>18</v>
      </c>
      <c r="D94" s="97">
        <v>16</v>
      </c>
      <c r="E94" s="97">
        <v>7</v>
      </c>
      <c r="F94" s="97">
        <v>3</v>
      </c>
      <c r="G94" s="97">
        <v>15</v>
      </c>
      <c r="H94" s="44">
        <f t="shared" si="4"/>
        <v>59</v>
      </c>
      <c r="I94" s="45">
        <f t="shared" si="5"/>
        <v>14.75</v>
      </c>
      <c r="J94" s="6">
        <f t="shared" si="3"/>
        <v>0</v>
      </c>
    </row>
    <row r="95" spans="1:10">
      <c r="A95" s="24">
        <f>th_ATT!A95</f>
        <v>89</v>
      </c>
      <c r="B95" s="24" t="str">
        <f>th_ATT!C95</f>
        <v>RISHI NAMDEO</v>
      </c>
      <c r="C95" s="62">
        <v>19</v>
      </c>
      <c r="D95" s="97">
        <v>25</v>
      </c>
      <c r="E95" s="97">
        <v>12</v>
      </c>
      <c r="F95" s="97">
        <v>3</v>
      </c>
      <c r="G95" s="97">
        <v>13</v>
      </c>
      <c r="H95" s="44">
        <f t="shared" si="4"/>
        <v>72</v>
      </c>
      <c r="I95" s="45">
        <f t="shared" si="5"/>
        <v>18</v>
      </c>
      <c r="J95" s="6">
        <f t="shared" si="3"/>
        <v>0</v>
      </c>
    </row>
    <row r="96" spans="1:10">
      <c r="A96" s="24">
        <f>th_ATT!A96</f>
        <v>90</v>
      </c>
      <c r="B96" s="24" t="str">
        <f>th_ATT!C96</f>
        <v>RITIK KAKWANI</v>
      </c>
      <c r="C96" s="62">
        <v>23</v>
      </c>
      <c r="D96" s="97">
        <v>29</v>
      </c>
      <c r="E96" s="97">
        <v>16</v>
      </c>
      <c r="F96" s="97">
        <v>9</v>
      </c>
      <c r="G96" s="97">
        <v>20</v>
      </c>
      <c r="H96" s="44">
        <f t="shared" si="4"/>
        <v>97</v>
      </c>
      <c r="I96" s="45">
        <f t="shared" si="5"/>
        <v>24.25</v>
      </c>
      <c r="J96" s="6">
        <f t="shared" si="3"/>
        <v>0</v>
      </c>
    </row>
    <row r="97" spans="1:10">
      <c r="A97" s="24">
        <f>th_ATT!A97</f>
        <v>91</v>
      </c>
      <c r="B97" s="24" t="str">
        <f>th_ATT!C97</f>
        <v>SHIRSH RAJ MAURYA</v>
      </c>
      <c r="C97" s="62">
        <v>-1</v>
      </c>
      <c r="D97" s="97">
        <v>23</v>
      </c>
      <c r="E97" s="97">
        <v>4</v>
      </c>
      <c r="F97" s="97">
        <v>0</v>
      </c>
      <c r="G97" s="97">
        <v>13</v>
      </c>
      <c r="H97" s="44">
        <f t="shared" si="4"/>
        <v>40</v>
      </c>
      <c r="I97" s="45">
        <f t="shared" si="5"/>
        <v>10</v>
      </c>
      <c r="J97" s="6">
        <f t="shared" si="3"/>
        <v>1</v>
      </c>
    </row>
    <row r="98" spans="1:10">
      <c r="A98" s="24">
        <f>th_ATT!A98</f>
        <v>92</v>
      </c>
      <c r="B98" s="24" t="str">
        <f>th_ATT!C98</f>
        <v>SIDDHARTH JAIN</v>
      </c>
      <c r="C98" s="62">
        <v>16</v>
      </c>
      <c r="D98" s="97">
        <v>14</v>
      </c>
      <c r="E98" s="97">
        <v>16</v>
      </c>
      <c r="F98" s="97">
        <v>14</v>
      </c>
      <c r="G98" s="97">
        <v>22</v>
      </c>
      <c r="H98" s="44">
        <f t="shared" si="4"/>
        <v>82</v>
      </c>
      <c r="I98" s="45">
        <f t="shared" si="5"/>
        <v>20.5</v>
      </c>
      <c r="J98" s="6">
        <f t="shared" si="3"/>
        <v>0</v>
      </c>
    </row>
    <row r="99" spans="1:10">
      <c r="A99" s="24">
        <f>th_ATT!A99</f>
        <v>93</v>
      </c>
      <c r="B99" s="24" t="str">
        <f>th_ATT!C99</f>
        <v>SOMALI PRAMANIK</v>
      </c>
      <c r="C99" s="62">
        <v>-1</v>
      </c>
      <c r="D99" s="62">
        <v>-1</v>
      </c>
      <c r="E99" s="97">
        <v>-1</v>
      </c>
      <c r="F99" s="97">
        <v>-1</v>
      </c>
      <c r="G99" s="62">
        <v>-1</v>
      </c>
      <c r="H99" s="44">
        <f t="shared" si="4"/>
        <v>0</v>
      </c>
      <c r="I99" s="45">
        <f t="shared" si="5"/>
        <v>0</v>
      </c>
      <c r="J99" s="6">
        <f t="shared" si="3"/>
        <v>5</v>
      </c>
    </row>
    <row r="100" spans="1:10">
      <c r="A100" s="24">
        <f>th_ATT!A100</f>
        <v>94</v>
      </c>
      <c r="B100" s="24" t="str">
        <f>th_ATT!C100</f>
        <v>SRISHTI KHOBRAGADE</v>
      </c>
      <c r="C100" s="62">
        <v>25</v>
      </c>
      <c r="D100" s="97">
        <v>12</v>
      </c>
      <c r="E100" s="97">
        <v>18</v>
      </c>
      <c r="F100" s="97">
        <v>14</v>
      </c>
      <c r="G100" s="97">
        <v>18</v>
      </c>
      <c r="H100" s="44">
        <f t="shared" si="4"/>
        <v>87</v>
      </c>
      <c r="I100" s="45">
        <f t="shared" si="5"/>
        <v>21.75</v>
      </c>
      <c r="J100" s="6">
        <f t="shared" si="3"/>
        <v>0</v>
      </c>
    </row>
    <row r="101" spans="1:10">
      <c r="A101" s="24">
        <f>th_ATT!A101</f>
        <v>95</v>
      </c>
      <c r="B101" s="24" t="str">
        <f>th_ATT!C101</f>
        <v>SWARIL SINGHAL</v>
      </c>
      <c r="C101" s="62">
        <v>25</v>
      </c>
      <c r="D101" s="97">
        <v>25</v>
      </c>
      <c r="E101" s="97">
        <v>17</v>
      </c>
      <c r="F101" s="97">
        <v>12</v>
      </c>
      <c r="G101" s="97">
        <v>20</v>
      </c>
      <c r="H101" s="44">
        <f t="shared" si="4"/>
        <v>99</v>
      </c>
      <c r="I101" s="45">
        <f t="shared" si="5"/>
        <v>24.75</v>
      </c>
      <c r="J101" s="6">
        <f t="shared" si="3"/>
        <v>0</v>
      </c>
    </row>
    <row r="102" spans="1:10">
      <c r="A102" s="24">
        <f>th_ATT!A102</f>
        <v>96</v>
      </c>
      <c r="B102" s="24" t="str">
        <f>th_ATT!C102</f>
        <v>TARUN KUMAR PATEL</v>
      </c>
      <c r="C102" s="62">
        <v>24</v>
      </c>
      <c r="D102" s="97">
        <v>51</v>
      </c>
      <c r="E102" s="97">
        <v>31</v>
      </c>
      <c r="F102" s="97">
        <v>17</v>
      </c>
      <c r="G102" s="97">
        <v>28</v>
      </c>
      <c r="H102" s="44">
        <f t="shared" si="4"/>
        <v>151</v>
      </c>
      <c r="I102" s="45">
        <f t="shared" si="5"/>
        <v>37.75</v>
      </c>
      <c r="J102" s="6">
        <f t="shared" si="3"/>
        <v>0</v>
      </c>
    </row>
    <row r="103" spans="1:10">
      <c r="A103" s="24">
        <f>th_ATT!A103</f>
        <v>97</v>
      </c>
      <c r="B103" s="24" t="str">
        <f>th_ATT!C103</f>
        <v>VIJIT BAJPAI</v>
      </c>
      <c r="C103" s="62">
        <v>19</v>
      </c>
      <c r="D103" s="97">
        <v>18</v>
      </c>
      <c r="E103" s="97">
        <v>16</v>
      </c>
      <c r="F103" s="97">
        <v>14</v>
      </c>
      <c r="G103" s="62">
        <v>-1</v>
      </c>
      <c r="H103" s="44">
        <f t="shared" si="4"/>
        <v>67</v>
      </c>
      <c r="I103" s="45">
        <f t="shared" si="5"/>
        <v>16.75</v>
      </c>
      <c r="J103" s="6">
        <f t="shared" si="3"/>
        <v>1</v>
      </c>
    </row>
    <row r="104" spans="1:10">
      <c r="A104" s="24">
        <f>th_ATT!A104</f>
        <v>98</v>
      </c>
      <c r="B104" s="24" t="str">
        <f>th_ATT!C104</f>
        <v>VINAY KUMAR HEERA</v>
      </c>
      <c r="C104" s="62">
        <v>10</v>
      </c>
      <c r="D104" s="97">
        <v>16</v>
      </c>
      <c r="E104" s="97">
        <v>10</v>
      </c>
      <c r="F104" s="97">
        <v>5</v>
      </c>
      <c r="G104" s="97">
        <v>5</v>
      </c>
      <c r="H104" s="44">
        <f t="shared" si="4"/>
        <v>46</v>
      </c>
      <c r="I104" s="45">
        <f t="shared" si="5"/>
        <v>11.5</v>
      </c>
      <c r="J104" s="6">
        <f t="shared" si="3"/>
        <v>0</v>
      </c>
    </row>
    <row r="105" spans="1:10">
      <c r="A105" s="24">
        <f>th_ATT!A105</f>
        <v>99</v>
      </c>
      <c r="B105" s="24" t="str">
        <f>th_ATT!C105</f>
        <v>YUVRAJ SINGH BHANU</v>
      </c>
      <c r="C105" s="62">
        <v>16</v>
      </c>
      <c r="D105" s="97">
        <v>18</v>
      </c>
      <c r="E105" s="97">
        <v>8</v>
      </c>
      <c r="F105" s="97">
        <v>3</v>
      </c>
      <c r="G105" s="62">
        <v>-1</v>
      </c>
      <c r="H105" s="44">
        <f t="shared" si="4"/>
        <v>45</v>
      </c>
      <c r="I105" s="45">
        <f t="shared" si="5"/>
        <v>11.25</v>
      </c>
      <c r="J105" s="6">
        <f t="shared" si="3"/>
        <v>1</v>
      </c>
    </row>
    <row r="106" spans="1:10">
      <c r="A106" s="24">
        <f>th_ATT!A106</f>
        <v>100</v>
      </c>
      <c r="B106" s="24" t="str">
        <f>th_ATT!C106</f>
        <v>RESHU PANDEY</v>
      </c>
      <c r="C106" s="62">
        <v>32</v>
      </c>
      <c r="D106" s="97">
        <v>32</v>
      </c>
      <c r="E106" s="97">
        <v>21</v>
      </c>
      <c r="F106" s="97">
        <v>22</v>
      </c>
      <c r="G106" s="97">
        <v>28</v>
      </c>
      <c r="H106" s="44">
        <f t="shared" si="4"/>
        <v>135</v>
      </c>
      <c r="I106" s="45">
        <f t="shared" si="5"/>
        <v>33.75</v>
      </c>
      <c r="J106" s="6">
        <f t="shared" si="3"/>
        <v>0</v>
      </c>
    </row>
    <row r="107" spans="1:10">
      <c r="A107" s="24">
        <f>th_ATT!A107</f>
        <v>101</v>
      </c>
      <c r="B107" s="24" t="str">
        <f>th_ATT!C107</f>
        <v>DHRUW SHEKHAR</v>
      </c>
      <c r="C107" s="62">
        <v>-1</v>
      </c>
      <c r="D107" s="62">
        <v>-1</v>
      </c>
      <c r="E107" s="97">
        <v>-1</v>
      </c>
      <c r="F107" s="97">
        <v>-1</v>
      </c>
      <c r="G107" s="62">
        <v>-1</v>
      </c>
      <c r="H107" s="44">
        <f t="shared" si="4"/>
        <v>0</v>
      </c>
      <c r="I107" s="45">
        <f t="shared" si="5"/>
        <v>0</v>
      </c>
      <c r="J107" s="6">
        <f t="shared" si="3"/>
        <v>5</v>
      </c>
    </row>
    <row r="108" spans="1:10">
      <c r="A108" s="24">
        <f>th_ATT!A108</f>
        <v>102</v>
      </c>
      <c r="B108" s="24" t="str">
        <f>th_ATT!C108</f>
        <v>DEBARUN DAS</v>
      </c>
      <c r="C108" s="62">
        <v>11</v>
      </c>
      <c r="D108" s="62">
        <v>-1</v>
      </c>
      <c r="E108" s="97">
        <v>4</v>
      </c>
      <c r="F108" s="97">
        <v>-1</v>
      </c>
      <c r="G108" s="97">
        <v>-1</v>
      </c>
      <c r="H108" s="44">
        <f t="shared" si="4"/>
        <v>15</v>
      </c>
      <c r="I108" s="45">
        <f t="shared" si="5"/>
        <v>3.75</v>
      </c>
      <c r="J108" s="6">
        <f t="shared" si="3"/>
        <v>3</v>
      </c>
    </row>
    <row r="109" spans="1:10">
      <c r="A109" s="24">
        <f>th_ATT!A109</f>
        <v>103</v>
      </c>
      <c r="B109" s="24" t="str">
        <f>th_ATT!C109</f>
        <v>DANESH KUMAR</v>
      </c>
      <c r="C109" s="62">
        <v>5</v>
      </c>
      <c r="D109" s="62">
        <v>-1</v>
      </c>
      <c r="E109" s="97">
        <v>5</v>
      </c>
      <c r="F109" s="97">
        <v>-1</v>
      </c>
      <c r="G109" s="62">
        <v>-1</v>
      </c>
      <c r="H109" s="44">
        <f t="shared" si="4"/>
        <v>10</v>
      </c>
      <c r="I109" s="45">
        <f t="shared" si="5"/>
        <v>2.5</v>
      </c>
      <c r="J109" s="6">
        <f t="shared" si="3"/>
        <v>3</v>
      </c>
    </row>
    <row r="110" spans="1:10">
      <c r="A110" s="24">
        <f>th_ATT!A110</f>
        <v>104</v>
      </c>
      <c r="B110" s="24" t="str">
        <f>th_ATT!C110</f>
        <v>SATANAND</v>
      </c>
      <c r="C110" s="62">
        <v>39</v>
      </c>
      <c r="D110" s="97">
        <v>41</v>
      </c>
      <c r="E110" s="97">
        <v>15</v>
      </c>
      <c r="F110" s="97">
        <v>9</v>
      </c>
      <c r="G110" s="97">
        <v>31</v>
      </c>
      <c r="H110" s="44">
        <f t="shared" si="4"/>
        <v>135</v>
      </c>
      <c r="I110" s="45">
        <f t="shared" si="5"/>
        <v>33.75</v>
      </c>
      <c r="J110" s="6">
        <f t="shared" si="3"/>
        <v>0</v>
      </c>
    </row>
    <row r="111" spans="1:10">
      <c r="A111" s="24">
        <f>th_ATT!A111</f>
        <v>105</v>
      </c>
      <c r="B111" s="24" t="str">
        <f>th_ATT!C111</f>
        <v>DHANANJAY NETAM</v>
      </c>
      <c r="C111" s="62">
        <v>-1</v>
      </c>
      <c r="D111" s="62">
        <v>-1</v>
      </c>
      <c r="E111" s="97">
        <v>-1</v>
      </c>
      <c r="F111" s="97">
        <v>-1</v>
      </c>
      <c r="G111" s="62">
        <v>-1</v>
      </c>
      <c r="H111" s="44">
        <f t="shared" si="4"/>
        <v>0</v>
      </c>
      <c r="I111" s="45">
        <f t="shared" si="5"/>
        <v>0</v>
      </c>
      <c r="J111" s="6">
        <f t="shared" si="3"/>
        <v>5</v>
      </c>
    </row>
  </sheetData>
  <mergeCells count="6">
    <mergeCell ref="I5:I6"/>
    <mergeCell ref="A1:H1"/>
    <mergeCell ref="A2:H2"/>
    <mergeCell ref="B5:B6"/>
    <mergeCell ref="A5:A6"/>
    <mergeCell ref="H5:H6"/>
  </mergeCells>
  <phoneticPr fontId="6" type="noConversion"/>
  <conditionalFormatting sqref="F12">
    <cfRule type="cellIs" dxfId="15" priority="4" stopIfTrue="1" operator="equal">
      <formula>"ABS"</formula>
    </cfRule>
  </conditionalFormatting>
  <conditionalFormatting sqref="C89:C111 C7:C87 D7:G111 C111:G111">
    <cfRule type="cellIs" dxfId="14" priority="5" stopIfTrue="1" operator="equal">
      <formula>"ABS"</formula>
    </cfRule>
  </conditionalFormatting>
  <conditionalFormatting sqref="C7:G111">
    <cfRule type="cellIs" dxfId="13" priority="3" operator="lessThan">
      <formula>0</formula>
    </cfRule>
  </conditionalFormatting>
  <pageMargins left="0.32" right="0.25" top="0.38" bottom="0.45" header="0.44" footer="0.43"/>
  <pageSetup paperSize="9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>
      <selection activeCell="C7" sqref="C7"/>
    </sheetView>
  </sheetViews>
  <sheetFormatPr defaultColWidth="10.28515625" defaultRowHeight="15"/>
  <cols>
    <col min="1" max="1" width="8" style="7" customWidth="1"/>
    <col min="2" max="2" width="29.85546875" style="7" customWidth="1"/>
    <col min="3" max="8" width="8.7109375" style="7" customWidth="1"/>
    <col min="9" max="9" width="10.28515625" style="7"/>
    <col min="10" max="10" width="4.42578125" style="7" customWidth="1"/>
    <col min="11" max="16384" width="10.28515625" style="7"/>
  </cols>
  <sheetData>
    <row r="1" spans="1:10" ht="18.75">
      <c r="A1" s="122" t="s">
        <v>14</v>
      </c>
      <c r="B1" s="122"/>
      <c r="C1" s="122"/>
      <c r="D1" s="122"/>
      <c r="E1" s="122"/>
      <c r="F1" s="122"/>
      <c r="G1" s="122"/>
      <c r="H1" s="122"/>
    </row>
    <row r="2" spans="1:10" ht="18.75">
      <c r="A2" s="122" t="s">
        <v>11</v>
      </c>
      <c r="B2" s="122"/>
      <c r="C2" s="122"/>
      <c r="D2" s="122"/>
      <c r="E2" s="122"/>
      <c r="F2" s="122"/>
      <c r="G2" s="122"/>
      <c r="H2" s="122"/>
    </row>
    <row r="3" spans="1:10">
      <c r="A3" s="123"/>
      <c r="B3" s="121"/>
      <c r="C3" s="121"/>
      <c r="D3" s="121"/>
      <c r="E3" s="121"/>
      <c r="F3" s="121"/>
      <c r="G3" s="121"/>
      <c r="H3" s="121"/>
    </row>
    <row r="4" spans="1:10">
      <c r="A4" s="8"/>
    </row>
    <row r="5" spans="1:10" ht="15.75" thickBot="1">
      <c r="A5" s="124" t="s">
        <v>12</v>
      </c>
      <c r="B5" s="124" t="s">
        <v>1</v>
      </c>
      <c r="C5" s="11">
        <v>60</v>
      </c>
      <c r="D5" s="11">
        <v>60</v>
      </c>
      <c r="E5" s="11">
        <v>60</v>
      </c>
      <c r="F5" s="11">
        <v>60</v>
      </c>
      <c r="G5" s="11">
        <v>60</v>
      </c>
      <c r="H5" s="125" t="s">
        <v>13</v>
      </c>
      <c r="I5" s="119" t="s">
        <v>27</v>
      </c>
      <c r="J5" s="121" t="s">
        <v>45</v>
      </c>
    </row>
    <row r="6" spans="1:10">
      <c r="A6" s="124"/>
      <c r="B6" s="124"/>
      <c r="C6" s="46" t="s">
        <v>30</v>
      </c>
      <c r="D6" s="47" t="s">
        <v>31</v>
      </c>
      <c r="E6" s="47" t="s">
        <v>32</v>
      </c>
      <c r="F6" s="47" t="s">
        <v>33</v>
      </c>
      <c r="G6" s="47" t="s">
        <v>34</v>
      </c>
      <c r="H6" s="126"/>
      <c r="I6" s="120"/>
      <c r="J6" s="121"/>
    </row>
    <row r="7" spans="1:10">
      <c r="A7" s="32">
        <f>'ct1'!A7</f>
        <v>1</v>
      </c>
      <c r="B7" s="32" t="str">
        <f>'ct1'!B7</f>
        <v>AAKANSHA SINGH</v>
      </c>
      <c r="C7" s="63"/>
      <c r="D7" s="63"/>
      <c r="E7" s="63"/>
      <c r="F7" s="63"/>
      <c r="G7" s="63"/>
      <c r="H7" s="44">
        <f>SUM(C7:G7)+J7</f>
        <v>0</v>
      </c>
      <c r="I7" s="45">
        <f>H7/300*100</f>
        <v>0</v>
      </c>
      <c r="J7" s="6">
        <f t="shared" ref="J7:J70" si="0">COUNTIFS(C7:G7,-1)</f>
        <v>0</v>
      </c>
    </row>
    <row r="8" spans="1:10" ht="17.25" customHeight="1">
      <c r="A8" s="32">
        <f>'ct1'!A8</f>
        <v>2</v>
      </c>
      <c r="B8" s="32" t="str">
        <f>'ct1'!B8</f>
        <v>ADHIKARLA SHIRISHA</v>
      </c>
      <c r="C8" s="62"/>
      <c r="D8" s="62"/>
      <c r="E8" s="97"/>
      <c r="F8" s="97"/>
      <c r="G8" s="62"/>
      <c r="H8" s="44">
        <f t="shared" ref="H8:H71" si="1">SUM(C8:G8)+J8</f>
        <v>0</v>
      </c>
      <c r="I8" s="45">
        <f t="shared" ref="I8:I71" si="2">H8/300*100</f>
        <v>0</v>
      </c>
      <c r="J8" s="6">
        <f t="shared" si="0"/>
        <v>0</v>
      </c>
    </row>
    <row r="9" spans="1:10">
      <c r="A9" s="32">
        <f>'ct1'!A9</f>
        <v>3</v>
      </c>
      <c r="B9" s="32" t="str">
        <f>'ct1'!B9</f>
        <v>ADITI VERMA</v>
      </c>
      <c r="C9" s="62"/>
      <c r="D9" s="62"/>
      <c r="E9" s="97"/>
      <c r="F9" s="97"/>
      <c r="G9" s="62"/>
      <c r="H9" s="44">
        <f t="shared" si="1"/>
        <v>0</v>
      </c>
      <c r="I9" s="45">
        <f t="shared" si="2"/>
        <v>0</v>
      </c>
      <c r="J9" s="6">
        <f t="shared" si="0"/>
        <v>0</v>
      </c>
    </row>
    <row r="10" spans="1:10">
      <c r="A10" s="32">
        <f>'ct1'!A10</f>
        <v>4</v>
      </c>
      <c r="B10" s="32" t="str">
        <f>'ct1'!B10</f>
        <v>AKANKSHA LAKRA</v>
      </c>
      <c r="C10" s="63"/>
      <c r="D10" s="63"/>
      <c r="E10" s="63"/>
      <c r="F10" s="63"/>
      <c r="G10" s="63"/>
      <c r="H10" s="44">
        <f t="shared" si="1"/>
        <v>0</v>
      </c>
      <c r="I10" s="45">
        <f t="shared" si="2"/>
        <v>0</v>
      </c>
      <c r="J10" s="6">
        <f t="shared" si="0"/>
        <v>0</v>
      </c>
    </row>
    <row r="11" spans="1:10">
      <c r="A11" s="32">
        <f>'ct1'!A11</f>
        <v>5</v>
      </c>
      <c r="B11" s="32" t="str">
        <f>'ct1'!B11</f>
        <v>AKANSHA TOPPO</v>
      </c>
      <c r="C11" s="63"/>
      <c r="D11" s="63"/>
      <c r="E11" s="63"/>
      <c r="F11" s="63"/>
      <c r="G11" s="63"/>
      <c r="H11" s="44">
        <f t="shared" si="1"/>
        <v>0</v>
      </c>
      <c r="I11" s="45">
        <f t="shared" si="2"/>
        <v>0</v>
      </c>
      <c r="J11" s="6">
        <f t="shared" si="0"/>
        <v>0</v>
      </c>
    </row>
    <row r="12" spans="1:10" ht="16.5" customHeight="1">
      <c r="A12" s="32">
        <f>'ct1'!A12</f>
        <v>6</v>
      </c>
      <c r="B12" s="32" t="str">
        <f>'ct1'!B12</f>
        <v>AKSHAT AMAN</v>
      </c>
      <c r="C12" s="63"/>
      <c r="D12" s="63"/>
      <c r="E12" s="63"/>
      <c r="F12" s="63"/>
      <c r="G12" s="63"/>
      <c r="H12" s="44">
        <f t="shared" si="1"/>
        <v>0</v>
      </c>
      <c r="I12" s="45">
        <f t="shared" si="2"/>
        <v>0</v>
      </c>
      <c r="J12" s="6">
        <f t="shared" si="0"/>
        <v>0</v>
      </c>
    </row>
    <row r="13" spans="1:10">
      <c r="A13" s="32">
        <f>'ct1'!A13</f>
        <v>7</v>
      </c>
      <c r="B13" s="32" t="str">
        <f>'ct1'!B13</f>
        <v>AMIT KUAMR CHOUDHARY</v>
      </c>
      <c r="C13" s="63"/>
      <c r="D13" s="63"/>
      <c r="E13" s="63"/>
      <c r="F13" s="63"/>
      <c r="G13" s="63"/>
      <c r="H13" s="44">
        <f t="shared" si="1"/>
        <v>0</v>
      </c>
      <c r="I13" s="45">
        <f t="shared" si="2"/>
        <v>0</v>
      </c>
      <c r="J13" s="6">
        <f t="shared" si="0"/>
        <v>0</v>
      </c>
    </row>
    <row r="14" spans="1:10">
      <c r="A14" s="32">
        <f>'ct1'!A14</f>
        <v>8</v>
      </c>
      <c r="B14" s="32" t="str">
        <f>'ct1'!B14</f>
        <v>ANKISH GUPTA</v>
      </c>
      <c r="C14" s="63"/>
      <c r="D14" s="63"/>
      <c r="E14" s="63"/>
      <c r="F14" s="63"/>
      <c r="G14" s="63"/>
      <c r="H14" s="44">
        <f t="shared" si="1"/>
        <v>0</v>
      </c>
      <c r="I14" s="45">
        <f t="shared" si="2"/>
        <v>0</v>
      </c>
      <c r="J14" s="6">
        <f t="shared" si="0"/>
        <v>0</v>
      </c>
    </row>
    <row r="15" spans="1:10">
      <c r="A15" s="32">
        <f>'ct1'!A15</f>
        <v>9</v>
      </c>
      <c r="B15" s="32" t="str">
        <f>'ct1'!B15</f>
        <v>ANSHUL JAISWAL</v>
      </c>
      <c r="C15" s="63"/>
      <c r="D15" s="63"/>
      <c r="E15" s="63"/>
      <c r="F15" s="63"/>
      <c r="G15" s="63"/>
      <c r="H15" s="44">
        <f t="shared" si="1"/>
        <v>0</v>
      </c>
      <c r="I15" s="45">
        <f t="shared" si="2"/>
        <v>0</v>
      </c>
      <c r="J15" s="6">
        <f t="shared" si="0"/>
        <v>0</v>
      </c>
    </row>
    <row r="16" spans="1:10">
      <c r="A16" s="32">
        <f>'ct1'!A16</f>
        <v>10</v>
      </c>
      <c r="B16" s="32" t="str">
        <f>'ct1'!B16</f>
        <v>ANUSHKA CHATURVEDI</v>
      </c>
      <c r="C16" s="63"/>
      <c r="D16" s="63"/>
      <c r="E16" s="63"/>
      <c r="F16" s="63"/>
      <c r="G16" s="63"/>
      <c r="H16" s="44">
        <f t="shared" si="1"/>
        <v>0</v>
      </c>
      <c r="I16" s="45">
        <f t="shared" si="2"/>
        <v>0</v>
      </c>
      <c r="J16" s="6">
        <f t="shared" si="0"/>
        <v>0</v>
      </c>
    </row>
    <row r="17" spans="1:10">
      <c r="A17" s="32">
        <f>'ct1'!A17</f>
        <v>11</v>
      </c>
      <c r="B17" s="32" t="str">
        <f>'ct1'!B17</f>
        <v>ASHISH EKKA</v>
      </c>
      <c r="C17" s="63"/>
      <c r="D17" s="63"/>
      <c r="E17" s="63"/>
      <c r="F17" s="63"/>
      <c r="G17" s="63"/>
      <c r="H17" s="44">
        <f t="shared" si="1"/>
        <v>0</v>
      </c>
      <c r="I17" s="45">
        <f t="shared" si="2"/>
        <v>0</v>
      </c>
      <c r="J17" s="6">
        <f t="shared" si="0"/>
        <v>0</v>
      </c>
    </row>
    <row r="18" spans="1:10">
      <c r="A18" s="32">
        <f>'ct1'!A18</f>
        <v>12</v>
      </c>
      <c r="B18" s="32" t="str">
        <f>'ct1'!B18</f>
        <v>AVANTIKA MISHRA</v>
      </c>
      <c r="C18" s="63"/>
      <c r="D18" s="63"/>
      <c r="E18" s="63"/>
      <c r="F18" s="63"/>
      <c r="G18" s="63"/>
      <c r="H18" s="44">
        <f t="shared" si="1"/>
        <v>0</v>
      </c>
      <c r="I18" s="45">
        <f t="shared" si="2"/>
        <v>0</v>
      </c>
      <c r="J18" s="6">
        <f t="shared" si="0"/>
        <v>0</v>
      </c>
    </row>
    <row r="19" spans="1:10">
      <c r="A19" s="32">
        <f>'ct1'!A19</f>
        <v>13</v>
      </c>
      <c r="B19" s="32" t="str">
        <f>'ct1'!B19</f>
        <v>BARNADISH SINGH SONWANI</v>
      </c>
      <c r="C19" s="63"/>
      <c r="D19" s="63"/>
      <c r="E19" s="63"/>
      <c r="F19" s="63"/>
      <c r="G19" s="63"/>
      <c r="H19" s="44">
        <f t="shared" si="1"/>
        <v>0</v>
      </c>
      <c r="I19" s="45">
        <f t="shared" si="2"/>
        <v>0</v>
      </c>
      <c r="J19" s="6">
        <f t="shared" si="0"/>
        <v>0</v>
      </c>
    </row>
    <row r="20" spans="1:10">
      <c r="A20" s="32">
        <f>'ct1'!A20</f>
        <v>14</v>
      </c>
      <c r="B20" s="32" t="str">
        <f>'ct1'!B20</f>
        <v>CHINMAY CHOUDHARY</v>
      </c>
      <c r="C20" s="63"/>
      <c r="D20" s="63"/>
      <c r="E20" s="63"/>
      <c r="F20" s="63"/>
      <c r="G20" s="63"/>
      <c r="H20" s="44">
        <f t="shared" si="1"/>
        <v>0</v>
      </c>
      <c r="I20" s="45">
        <f t="shared" si="2"/>
        <v>0</v>
      </c>
      <c r="J20" s="6">
        <f t="shared" si="0"/>
        <v>0</v>
      </c>
    </row>
    <row r="21" spans="1:10">
      <c r="A21" s="32">
        <f>'ct1'!A21</f>
        <v>15</v>
      </c>
      <c r="B21" s="32" t="str">
        <f>'ct1'!B21</f>
        <v>DEEPANSHU AGRAWAL</v>
      </c>
      <c r="C21" s="63"/>
      <c r="D21" s="63"/>
      <c r="E21" s="63"/>
      <c r="F21" s="63"/>
      <c r="G21" s="63"/>
      <c r="H21" s="44">
        <f t="shared" si="1"/>
        <v>0</v>
      </c>
      <c r="I21" s="45">
        <f t="shared" si="2"/>
        <v>0</v>
      </c>
      <c r="J21" s="6">
        <f>COUNTIFS(C21:G21,-1)</f>
        <v>0</v>
      </c>
    </row>
    <row r="22" spans="1:10">
      <c r="A22" s="32">
        <f>'ct1'!A22</f>
        <v>16</v>
      </c>
      <c r="B22" s="32" t="str">
        <f>'ct1'!B22</f>
        <v>GAURAV TRIPATHI</v>
      </c>
      <c r="C22" s="63"/>
      <c r="D22" s="63"/>
      <c r="E22" s="63"/>
      <c r="F22" s="63"/>
      <c r="G22" s="63"/>
      <c r="H22" s="44">
        <f t="shared" si="1"/>
        <v>0</v>
      </c>
      <c r="I22" s="45">
        <f t="shared" si="2"/>
        <v>0</v>
      </c>
      <c r="J22" s="6">
        <f t="shared" si="0"/>
        <v>0</v>
      </c>
    </row>
    <row r="23" spans="1:10">
      <c r="A23" s="32">
        <f>'ct1'!A23</f>
        <v>17</v>
      </c>
      <c r="B23" s="32" t="str">
        <f>'ct1'!B23</f>
        <v>HITESH KUMAR</v>
      </c>
      <c r="C23" s="63"/>
      <c r="D23" s="63"/>
      <c r="E23" s="63"/>
      <c r="F23" s="63"/>
      <c r="G23" s="63"/>
      <c r="H23" s="44">
        <f t="shared" si="1"/>
        <v>0</v>
      </c>
      <c r="I23" s="45">
        <f t="shared" si="2"/>
        <v>0</v>
      </c>
      <c r="J23" s="6">
        <f t="shared" si="0"/>
        <v>0</v>
      </c>
    </row>
    <row r="24" spans="1:10">
      <c r="A24" s="32">
        <f>'ct1'!A24</f>
        <v>18</v>
      </c>
      <c r="B24" s="32" t="str">
        <f>'ct1'!B24</f>
        <v>JAYESH PATEL</v>
      </c>
      <c r="C24" s="63"/>
      <c r="D24" s="63"/>
      <c r="E24" s="63"/>
      <c r="F24" s="63"/>
      <c r="G24" s="63"/>
      <c r="H24" s="44">
        <f t="shared" si="1"/>
        <v>0</v>
      </c>
      <c r="I24" s="45">
        <f t="shared" si="2"/>
        <v>0</v>
      </c>
      <c r="J24" s="6">
        <f t="shared" si="0"/>
        <v>0</v>
      </c>
    </row>
    <row r="25" spans="1:10">
      <c r="A25" s="32">
        <f>'ct1'!A25</f>
        <v>19</v>
      </c>
      <c r="B25" s="32" t="str">
        <f>'ct1'!B25</f>
        <v>KHYATI NETAM</v>
      </c>
      <c r="C25" s="63"/>
      <c r="D25" s="63"/>
      <c r="E25" s="63"/>
      <c r="F25" s="63"/>
      <c r="G25" s="63"/>
      <c r="H25" s="44">
        <f t="shared" si="1"/>
        <v>0</v>
      </c>
      <c r="I25" s="45">
        <f t="shared" si="2"/>
        <v>0</v>
      </c>
      <c r="J25" s="6">
        <f t="shared" si="0"/>
        <v>0</v>
      </c>
    </row>
    <row r="26" spans="1:10">
      <c r="A26" s="32">
        <f>'ct1'!A26</f>
        <v>20</v>
      </c>
      <c r="B26" s="32" t="str">
        <f>'ct1'!B26</f>
        <v>LOKESH RAMGOPAL KASHYAP</v>
      </c>
      <c r="C26" s="63"/>
      <c r="D26" s="63"/>
      <c r="E26" s="63"/>
      <c r="F26" s="63"/>
      <c r="G26" s="63"/>
      <c r="H26" s="44">
        <f t="shared" si="1"/>
        <v>0</v>
      </c>
      <c r="I26" s="45">
        <f t="shared" si="2"/>
        <v>0</v>
      </c>
      <c r="J26" s="6">
        <f t="shared" si="0"/>
        <v>0</v>
      </c>
    </row>
    <row r="27" spans="1:10">
      <c r="A27" s="32">
        <f>'ct1'!A27</f>
        <v>21</v>
      </c>
      <c r="B27" s="32" t="str">
        <f>'ct1'!B27</f>
        <v>MERWIN G RAJAN</v>
      </c>
      <c r="C27" s="63"/>
      <c r="D27" s="63"/>
      <c r="E27" s="63"/>
      <c r="F27" s="63"/>
      <c r="G27" s="63"/>
      <c r="H27" s="44">
        <f t="shared" si="1"/>
        <v>0</v>
      </c>
      <c r="I27" s="45">
        <f t="shared" si="2"/>
        <v>0</v>
      </c>
      <c r="J27" s="6">
        <f t="shared" si="0"/>
        <v>0</v>
      </c>
    </row>
    <row r="28" spans="1:10">
      <c r="A28" s="32">
        <f>'ct1'!A28</f>
        <v>22</v>
      </c>
      <c r="B28" s="32" t="str">
        <f>'ct1'!B28</f>
        <v>MURAHARI PRITHVI YASH</v>
      </c>
      <c r="C28" s="63"/>
      <c r="D28" s="63"/>
      <c r="E28" s="63"/>
      <c r="F28" s="63"/>
      <c r="G28" s="63"/>
      <c r="H28" s="44">
        <f t="shared" si="1"/>
        <v>0</v>
      </c>
      <c r="I28" s="45">
        <f t="shared" si="2"/>
        <v>0</v>
      </c>
      <c r="J28" s="6">
        <f t="shared" si="0"/>
        <v>0</v>
      </c>
    </row>
    <row r="29" spans="1:10">
      <c r="A29" s="32">
        <f>'ct1'!A29</f>
        <v>23</v>
      </c>
      <c r="B29" s="32" t="str">
        <f>'ct1'!B29</f>
        <v>NIRAJ BARWA</v>
      </c>
      <c r="C29" s="63"/>
      <c r="D29" s="63"/>
      <c r="E29" s="63"/>
      <c r="F29" s="63"/>
      <c r="G29" s="63"/>
      <c r="H29" s="44">
        <f t="shared" si="1"/>
        <v>0</v>
      </c>
      <c r="I29" s="45">
        <f t="shared" si="2"/>
        <v>0</v>
      </c>
      <c r="J29" s="6">
        <f t="shared" si="0"/>
        <v>0</v>
      </c>
    </row>
    <row r="30" spans="1:10">
      <c r="A30" s="32">
        <f>'ct1'!A30</f>
        <v>24</v>
      </c>
      <c r="B30" s="32" t="str">
        <f>'ct1'!B30</f>
        <v>NISHTHA GUPTA</v>
      </c>
      <c r="C30" s="63"/>
      <c r="D30" s="63"/>
      <c r="E30" s="63"/>
      <c r="F30" s="63"/>
      <c r="G30" s="63"/>
      <c r="H30" s="44">
        <f t="shared" si="1"/>
        <v>0</v>
      </c>
      <c r="I30" s="45">
        <f t="shared" si="2"/>
        <v>0</v>
      </c>
      <c r="J30" s="6">
        <f t="shared" si="0"/>
        <v>0</v>
      </c>
    </row>
    <row r="31" spans="1:10">
      <c r="A31" s="32">
        <f>'ct1'!A31</f>
        <v>25</v>
      </c>
      <c r="B31" s="32" t="str">
        <f>'ct1'!B31</f>
        <v>NITISH NETAM</v>
      </c>
      <c r="C31" s="63"/>
      <c r="D31" s="63"/>
      <c r="E31" s="63"/>
      <c r="F31" s="63"/>
      <c r="G31" s="63"/>
      <c r="H31" s="44">
        <f t="shared" si="1"/>
        <v>0</v>
      </c>
      <c r="I31" s="45">
        <f t="shared" si="2"/>
        <v>0</v>
      </c>
      <c r="J31" s="6">
        <f t="shared" si="0"/>
        <v>0</v>
      </c>
    </row>
    <row r="32" spans="1:10">
      <c r="A32" s="32">
        <f>'ct1'!A32</f>
        <v>26</v>
      </c>
      <c r="B32" s="32" t="str">
        <f>'ct1'!B32</f>
        <v>PRABHDEET SACHDEV</v>
      </c>
      <c r="C32" s="63"/>
      <c r="D32" s="63"/>
      <c r="E32" s="63"/>
      <c r="F32" s="63"/>
      <c r="G32" s="63"/>
      <c r="H32" s="44">
        <f t="shared" si="1"/>
        <v>0</v>
      </c>
      <c r="I32" s="45">
        <f t="shared" si="2"/>
        <v>0</v>
      </c>
      <c r="J32" s="6">
        <f t="shared" si="0"/>
        <v>0</v>
      </c>
    </row>
    <row r="33" spans="1:10">
      <c r="A33" s="32">
        <f>'ct1'!A33</f>
        <v>27</v>
      </c>
      <c r="B33" s="32" t="str">
        <f>'ct1'!B33</f>
        <v>PRATEEKSHA  SHUKLA</v>
      </c>
      <c r="C33" s="63"/>
      <c r="D33" s="63"/>
      <c r="E33" s="63"/>
      <c r="F33" s="63"/>
      <c r="G33" s="63"/>
      <c r="H33" s="44">
        <f t="shared" si="1"/>
        <v>0</v>
      </c>
      <c r="I33" s="45">
        <f t="shared" si="2"/>
        <v>0</v>
      </c>
      <c r="J33" s="6">
        <f t="shared" si="0"/>
        <v>0</v>
      </c>
    </row>
    <row r="34" spans="1:10">
      <c r="A34" s="32">
        <f>'ct1'!A34</f>
        <v>28</v>
      </c>
      <c r="B34" s="32" t="str">
        <f>'ct1'!B34</f>
        <v>PRIYANSH BRANNEN LALL</v>
      </c>
      <c r="C34" s="63"/>
      <c r="D34" s="63"/>
      <c r="E34" s="63"/>
      <c r="F34" s="63"/>
      <c r="G34" s="63"/>
      <c r="H34" s="44">
        <f t="shared" si="1"/>
        <v>0</v>
      </c>
      <c r="I34" s="45">
        <f t="shared" si="2"/>
        <v>0</v>
      </c>
      <c r="J34" s="6">
        <f t="shared" si="0"/>
        <v>0</v>
      </c>
    </row>
    <row r="35" spans="1:10">
      <c r="A35" s="32">
        <f>'ct1'!A35</f>
        <v>29</v>
      </c>
      <c r="B35" s="32" t="str">
        <f>'ct1'!B35</f>
        <v>RAHUL KUMAR SAHU</v>
      </c>
      <c r="C35" s="63"/>
      <c r="D35" s="63"/>
      <c r="E35" s="63"/>
      <c r="F35" s="63"/>
      <c r="G35" s="63"/>
      <c r="H35" s="44">
        <f t="shared" si="1"/>
        <v>0</v>
      </c>
      <c r="I35" s="45">
        <f t="shared" si="2"/>
        <v>0</v>
      </c>
      <c r="J35" s="6">
        <f t="shared" si="0"/>
        <v>0</v>
      </c>
    </row>
    <row r="36" spans="1:10">
      <c r="A36" s="32">
        <f>'ct1'!A36</f>
        <v>30</v>
      </c>
      <c r="B36" s="32" t="str">
        <f>'ct1'!B36</f>
        <v>RAJKISHORE SINGH TANDAN</v>
      </c>
      <c r="C36" s="63"/>
      <c r="D36" s="63"/>
      <c r="E36" s="63"/>
      <c r="F36" s="63"/>
      <c r="G36" s="63"/>
      <c r="H36" s="44">
        <f t="shared" si="1"/>
        <v>0</v>
      </c>
      <c r="I36" s="45">
        <f t="shared" si="2"/>
        <v>0</v>
      </c>
      <c r="J36" s="6">
        <f t="shared" si="0"/>
        <v>0</v>
      </c>
    </row>
    <row r="37" spans="1:10">
      <c r="A37" s="32">
        <f>'ct1'!A37</f>
        <v>31</v>
      </c>
      <c r="B37" s="32" t="str">
        <f>'ct1'!B37</f>
        <v>RAVI KUMAR DEWANGAN</v>
      </c>
      <c r="C37" s="63"/>
      <c r="D37" s="63"/>
      <c r="E37" s="63"/>
      <c r="F37" s="63"/>
      <c r="G37" s="63"/>
      <c r="H37" s="44">
        <f t="shared" si="1"/>
        <v>0</v>
      </c>
      <c r="I37" s="45">
        <f t="shared" si="2"/>
        <v>0</v>
      </c>
      <c r="J37" s="6">
        <f t="shared" si="0"/>
        <v>0</v>
      </c>
    </row>
    <row r="38" spans="1:10">
      <c r="A38" s="32">
        <f>'ct1'!A38</f>
        <v>32</v>
      </c>
      <c r="B38" s="32" t="str">
        <f>'ct1'!B38</f>
        <v>RISHABH AGRAWAL</v>
      </c>
      <c r="C38" s="63"/>
      <c r="D38" s="63"/>
      <c r="E38" s="63"/>
      <c r="F38" s="63"/>
      <c r="G38" s="63"/>
      <c r="H38" s="44">
        <f t="shared" si="1"/>
        <v>0</v>
      </c>
      <c r="I38" s="45">
        <f t="shared" si="2"/>
        <v>0</v>
      </c>
      <c r="J38" s="6">
        <f t="shared" si="0"/>
        <v>0</v>
      </c>
    </row>
    <row r="39" spans="1:10">
      <c r="A39" s="32">
        <f>'ct1'!A39</f>
        <v>33</v>
      </c>
      <c r="B39" s="32" t="str">
        <f>'ct1'!B39</f>
        <v>RITESH KUMAR DHRUW</v>
      </c>
      <c r="C39" s="63"/>
      <c r="D39" s="63"/>
      <c r="E39" s="63"/>
      <c r="F39" s="63"/>
      <c r="G39" s="63"/>
      <c r="H39" s="44">
        <f t="shared" si="1"/>
        <v>0</v>
      </c>
      <c r="I39" s="45">
        <f t="shared" si="2"/>
        <v>0</v>
      </c>
      <c r="J39" s="6">
        <f t="shared" si="0"/>
        <v>0</v>
      </c>
    </row>
    <row r="40" spans="1:10" ht="17.25" customHeight="1">
      <c r="A40" s="32">
        <f>'ct1'!A40</f>
        <v>34</v>
      </c>
      <c r="B40" s="32" t="str">
        <f>'ct1'!B40</f>
        <v>ROHIT JHA</v>
      </c>
      <c r="C40" s="63"/>
      <c r="D40" s="63"/>
      <c r="E40" s="63"/>
      <c r="F40" s="63"/>
      <c r="G40" s="63"/>
      <c r="H40" s="44">
        <f t="shared" si="1"/>
        <v>0</v>
      </c>
      <c r="I40" s="45">
        <f t="shared" si="2"/>
        <v>0</v>
      </c>
      <c r="J40" s="6">
        <f t="shared" si="0"/>
        <v>0</v>
      </c>
    </row>
    <row r="41" spans="1:10">
      <c r="A41" s="32">
        <f>'ct1'!A41</f>
        <v>35</v>
      </c>
      <c r="B41" s="32" t="str">
        <f>'ct1'!B41</f>
        <v>SAMPATTI DINESH METKAR</v>
      </c>
      <c r="C41" s="63"/>
      <c r="D41" s="63"/>
      <c r="E41" s="63"/>
      <c r="F41" s="63"/>
      <c r="G41" s="63"/>
      <c r="H41" s="44">
        <f t="shared" si="1"/>
        <v>0</v>
      </c>
      <c r="I41" s="45">
        <f t="shared" si="2"/>
        <v>0</v>
      </c>
      <c r="J41" s="6">
        <f t="shared" si="0"/>
        <v>0</v>
      </c>
    </row>
    <row r="42" spans="1:10">
      <c r="A42" s="32">
        <f>'ct1'!A42</f>
        <v>36</v>
      </c>
      <c r="B42" s="32" t="str">
        <f>'ct1'!B42</f>
        <v>SHIKHA PANDEY</v>
      </c>
      <c r="C42" s="63"/>
      <c r="D42" s="63"/>
      <c r="E42" s="63"/>
      <c r="F42" s="63"/>
      <c r="G42" s="63"/>
      <c r="H42" s="44">
        <f t="shared" si="1"/>
        <v>0</v>
      </c>
      <c r="I42" s="45">
        <f t="shared" si="2"/>
        <v>0</v>
      </c>
      <c r="J42" s="6">
        <f t="shared" si="0"/>
        <v>0</v>
      </c>
    </row>
    <row r="43" spans="1:10">
      <c r="A43" s="32">
        <f>'ct1'!A43</f>
        <v>37</v>
      </c>
      <c r="B43" s="32" t="str">
        <f>'ct1'!B43</f>
        <v>SHIVANI SAHU</v>
      </c>
      <c r="C43" s="63"/>
      <c r="D43" s="63"/>
      <c r="E43" s="63"/>
      <c r="F43" s="63"/>
      <c r="G43" s="63"/>
      <c r="H43" s="44">
        <f t="shared" si="1"/>
        <v>0</v>
      </c>
      <c r="I43" s="45">
        <f t="shared" si="2"/>
        <v>0</v>
      </c>
      <c r="J43" s="6">
        <f t="shared" si="0"/>
        <v>0</v>
      </c>
    </row>
    <row r="44" spans="1:10">
      <c r="A44" s="32">
        <f>'ct1'!A44</f>
        <v>38</v>
      </c>
      <c r="B44" s="32" t="str">
        <f>'ct1'!B44</f>
        <v>SIMARJEET SINGH</v>
      </c>
      <c r="C44" s="63"/>
      <c r="D44" s="63"/>
      <c r="E44" s="63"/>
      <c r="F44" s="63"/>
      <c r="G44" s="63"/>
      <c r="H44" s="44">
        <f t="shared" si="1"/>
        <v>0</v>
      </c>
      <c r="I44" s="45">
        <f t="shared" si="2"/>
        <v>0</v>
      </c>
      <c r="J44" s="6">
        <f t="shared" si="0"/>
        <v>0</v>
      </c>
    </row>
    <row r="45" spans="1:10">
      <c r="A45" s="32">
        <f>'ct1'!A45</f>
        <v>39</v>
      </c>
      <c r="B45" s="32" t="str">
        <f>'ct1'!B45</f>
        <v>SONALI PAUL</v>
      </c>
      <c r="C45" s="63"/>
      <c r="D45" s="63"/>
      <c r="E45" s="63"/>
      <c r="F45" s="63"/>
      <c r="G45" s="63"/>
      <c r="H45" s="44">
        <f t="shared" si="1"/>
        <v>0</v>
      </c>
      <c r="I45" s="45">
        <f t="shared" si="2"/>
        <v>0</v>
      </c>
      <c r="J45" s="6">
        <f t="shared" si="0"/>
        <v>0</v>
      </c>
    </row>
    <row r="46" spans="1:10">
      <c r="A46" s="32">
        <f>'ct1'!A46</f>
        <v>40</v>
      </c>
      <c r="B46" s="32" t="str">
        <f>'ct1'!B46</f>
        <v>SUMAN ANAND</v>
      </c>
      <c r="C46" s="63"/>
      <c r="D46" s="63"/>
      <c r="E46" s="63"/>
      <c r="F46" s="63"/>
      <c r="G46" s="63"/>
      <c r="H46" s="44">
        <f t="shared" si="1"/>
        <v>0</v>
      </c>
      <c r="I46" s="45">
        <f t="shared" si="2"/>
        <v>0</v>
      </c>
      <c r="J46" s="6">
        <f t="shared" si="0"/>
        <v>0</v>
      </c>
    </row>
    <row r="47" spans="1:10">
      <c r="A47" s="32">
        <f>'ct1'!A47</f>
        <v>41</v>
      </c>
      <c r="B47" s="32" t="str">
        <f>'ct1'!B47</f>
        <v>TIMIRASH DUBEY</v>
      </c>
      <c r="C47" s="63"/>
      <c r="D47" s="63"/>
      <c r="E47" s="63"/>
      <c r="F47" s="63"/>
      <c r="G47" s="63"/>
      <c r="H47" s="44">
        <f t="shared" si="1"/>
        <v>0</v>
      </c>
      <c r="I47" s="45">
        <f t="shared" si="2"/>
        <v>0</v>
      </c>
      <c r="J47" s="6">
        <f t="shared" si="0"/>
        <v>0</v>
      </c>
    </row>
    <row r="48" spans="1:10">
      <c r="A48" s="32">
        <f>'ct1'!A48</f>
        <v>42</v>
      </c>
      <c r="B48" s="32" t="str">
        <f>'ct1'!B48</f>
        <v>VIKAS RAWATE</v>
      </c>
      <c r="C48" s="63"/>
      <c r="D48" s="63"/>
      <c r="E48" s="63"/>
      <c r="F48" s="63"/>
      <c r="G48" s="63"/>
      <c r="H48" s="44">
        <f t="shared" si="1"/>
        <v>0</v>
      </c>
      <c r="I48" s="45">
        <f t="shared" si="2"/>
        <v>0</v>
      </c>
      <c r="J48" s="6">
        <f t="shared" si="0"/>
        <v>0</v>
      </c>
    </row>
    <row r="49" spans="1:10" ht="15" customHeight="1">
      <c r="A49" s="32">
        <f>'ct1'!A49</f>
        <v>43</v>
      </c>
      <c r="B49" s="32" t="str">
        <f>'ct1'!B49</f>
        <v>VINAY KANT</v>
      </c>
      <c r="C49" s="63"/>
      <c r="D49" s="63"/>
      <c r="E49" s="63"/>
      <c r="F49" s="63"/>
      <c r="G49" s="63"/>
      <c r="H49" s="44">
        <f t="shared" si="1"/>
        <v>0</v>
      </c>
      <c r="I49" s="45">
        <f t="shared" si="2"/>
        <v>0</v>
      </c>
      <c r="J49" s="6">
        <f t="shared" si="0"/>
        <v>0</v>
      </c>
    </row>
    <row r="50" spans="1:10">
      <c r="A50" s="32">
        <f>'ct1'!A50</f>
        <v>44</v>
      </c>
      <c r="B50" s="32" t="str">
        <f>'ct1'!B50</f>
        <v>YOGESH BHAIYA</v>
      </c>
      <c r="C50" s="63"/>
      <c r="D50" s="63"/>
      <c r="E50" s="63"/>
      <c r="F50" s="63"/>
      <c r="G50" s="63"/>
      <c r="H50" s="44">
        <f t="shared" si="1"/>
        <v>0</v>
      </c>
      <c r="I50" s="45">
        <f t="shared" si="2"/>
        <v>0</v>
      </c>
      <c r="J50" s="6">
        <f t="shared" si="0"/>
        <v>0</v>
      </c>
    </row>
    <row r="51" spans="1:10" s="18" customFormat="1">
      <c r="A51" s="32">
        <f>'ct1'!A51</f>
        <v>45</v>
      </c>
      <c r="B51" s="32" t="str">
        <f>'ct1'!B51</f>
        <v>SHIVANI BHATIA</v>
      </c>
      <c r="C51" s="63"/>
      <c r="D51" s="63"/>
      <c r="E51" s="63"/>
      <c r="F51" s="63"/>
      <c r="G51" s="63"/>
      <c r="H51" s="44">
        <f t="shared" si="1"/>
        <v>0</v>
      </c>
      <c r="I51" s="45">
        <f t="shared" si="2"/>
        <v>0</v>
      </c>
      <c r="J51" s="6">
        <f t="shared" si="0"/>
        <v>0</v>
      </c>
    </row>
    <row r="52" spans="1:10">
      <c r="A52" s="32">
        <f>'ct1'!A52</f>
        <v>46</v>
      </c>
      <c r="B52" s="32" t="str">
        <f>'ct1'!B52</f>
        <v>SOMESH KUMAR SINGH</v>
      </c>
      <c r="C52" s="63"/>
      <c r="D52" s="63"/>
      <c r="E52" s="63"/>
      <c r="F52" s="63"/>
      <c r="G52" s="63"/>
      <c r="H52" s="44">
        <f t="shared" si="1"/>
        <v>0</v>
      </c>
      <c r="I52" s="45">
        <f t="shared" si="2"/>
        <v>0</v>
      </c>
      <c r="J52" s="6">
        <f t="shared" si="0"/>
        <v>0</v>
      </c>
    </row>
    <row r="53" spans="1:10">
      <c r="A53" s="32">
        <f>'ct1'!A53</f>
        <v>47</v>
      </c>
      <c r="B53" s="32" t="str">
        <f>'ct1'!B53</f>
        <v>LOKESH SINGH</v>
      </c>
      <c r="C53" s="63"/>
      <c r="D53" s="63"/>
      <c r="E53" s="63"/>
      <c r="F53" s="63"/>
      <c r="G53" s="63"/>
      <c r="H53" s="44">
        <f t="shared" si="1"/>
        <v>0</v>
      </c>
      <c r="I53" s="45">
        <f t="shared" si="2"/>
        <v>0</v>
      </c>
      <c r="J53" s="6">
        <f t="shared" si="0"/>
        <v>0</v>
      </c>
    </row>
    <row r="54" spans="1:10">
      <c r="A54" s="32">
        <f>'ct1'!A54</f>
        <v>48</v>
      </c>
      <c r="B54" s="32" t="str">
        <f>'ct1'!B54</f>
        <v>RAJASHREE ROY</v>
      </c>
      <c r="C54" s="63"/>
      <c r="D54" s="63"/>
      <c r="E54" s="63"/>
      <c r="F54" s="63"/>
      <c r="G54" s="63"/>
      <c r="H54" s="44">
        <f t="shared" si="1"/>
        <v>0</v>
      </c>
      <c r="I54" s="45">
        <f t="shared" si="2"/>
        <v>0</v>
      </c>
      <c r="J54" s="6">
        <f t="shared" si="0"/>
        <v>0</v>
      </c>
    </row>
    <row r="55" spans="1:10">
      <c r="A55" s="32">
        <f>'ct1'!A55</f>
        <v>49</v>
      </c>
      <c r="B55" s="32" t="str">
        <f>'ct1'!B55</f>
        <v>SEEMA RAJWADE</v>
      </c>
      <c r="C55" s="63"/>
      <c r="D55" s="63"/>
      <c r="E55" s="63"/>
      <c r="F55" s="63"/>
      <c r="G55" s="63"/>
      <c r="H55" s="44">
        <f t="shared" si="1"/>
        <v>0</v>
      </c>
      <c r="I55" s="45">
        <f t="shared" si="2"/>
        <v>0</v>
      </c>
      <c r="J55" s="6">
        <f t="shared" si="0"/>
        <v>0</v>
      </c>
    </row>
    <row r="56" spans="1:10">
      <c r="A56" s="32">
        <f>'ct1'!A56</f>
        <v>50</v>
      </c>
      <c r="B56" s="32" t="str">
        <f>'ct1'!B56</f>
        <v>ADITI BAIRAGI</v>
      </c>
      <c r="C56" s="63"/>
      <c r="D56" s="63"/>
      <c r="E56" s="63"/>
      <c r="F56" s="63"/>
      <c r="G56" s="63"/>
      <c r="H56" s="44">
        <f t="shared" si="1"/>
        <v>0</v>
      </c>
      <c r="I56" s="45">
        <f t="shared" si="2"/>
        <v>0</v>
      </c>
      <c r="J56" s="6">
        <f t="shared" si="0"/>
        <v>0</v>
      </c>
    </row>
    <row r="57" spans="1:10">
      <c r="A57" s="32">
        <f>'ct1'!A57</f>
        <v>51</v>
      </c>
      <c r="B57" s="32" t="str">
        <f>'ct1'!B57</f>
        <v>AKANSHA SHUKLA</v>
      </c>
      <c r="C57" s="63"/>
      <c r="D57" s="63"/>
      <c r="E57" s="63"/>
      <c r="F57" s="63"/>
      <c r="G57" s="63"/>
      <c r="H57" s="44">
        <f t="shared" si="1"/>
        <v>0</v>
      </c>
      <c r="I57" s="45">
        <f t="shared" si="2"/>
        <v>0</v>
      </c>
      <c r="J57" s="6">
        <f t="shared" si="0"/>
        <v>0</v>
      </c>
    </row>
    <row r="58" spans="1:10" s="29" customFormat="1">
      <c r="A58" s="33">
        <f>'ct1'!A58</f>
        <v>52</v>
      </c>
      <c r="B58" s="33" t="str">
        <f>'ct1'!B58</f>
        <v>RASHI MISHRA</v>
      </c>
      <c r="C58" s="63"/>
      <c r="D58" s="63"/>
      <c r="E58" s="63"/>
      <c r="F58" s="63"/>
      <c r="G58" s="63"/>
      <c r="H58" s="44">
        <f t="shared" si="1"/>
        <v>0</v>
      </c>
      <c r="I58" s="45">
        <f t="shared" si="2"/>
        <v>0</v>
      </c>
      <c r="J58" s="6">
        <f t="shared" si="0"/>
        <v>0</v>
      </c>
    </row>
    <row r="59" spans="1:10">
      <c r="A59" s="32">
        <f>'ct1'!A59</f>
        <v>53</v>
      </c>
      <c r="B59" s="32" t="str">
        <f>'ct1'!B59</f>
        <v>AAYUSH VERMA</v>
      </c>
      <c r="C59" s="63"/>
      <c r="D59" s="63"/>
      <c r="E59" s="63"/>
      <c r="F59" s="63"/>
      <c r="G59" s="63"/>
      <c r="H59" s="44">
        <f t="shared" si="1"/>
        <v>0</v>
      </c>
      <c r="I59" s="45">
        <f t="shared" si="2"/>
        <v>0</v>
      </c>
      <c r="J59" s="6">
        <f t="shared" si="0"/>
        <v>0</v>
      </c>
    </row>
    <row r="60" spans="1:10">
      <c r="A60" s="32">
        <f>'ct1'!A60</f>
        <v>54</v>
      </c>
      <c r="B60" s="32" t="str">
        <f>'ct1'!B60</f>
        <v>ABHINAV TIWARI</v>
      </c>
      <c r="C60" s="63"/>
      <c r="D60" s="63"/>
      <c r="E60" s="63"/>
      <c r="F60" s="63"/>
      <c r="G60" s="63"/>
      <c r="H60" s="44">
        <f t="shared" si="1"/>
        <v>0</v>
      </c>
      <c r="I60" s="45">
        <f t="shared" si="2"/>
        <v>0</v>
      </c>
      <c r="J60" s="6">
        <f t="shared" si="0"/>
        <v>0</v>
      </c>
    </row>
    <row r="61" spans="1:10">
      <c r="A61" s="32">
        <f>'ct1'!A61</f>
        <v>55</v>
      </c>
      <c r="B61" s="32" t="str">
        <f>'ct1'!B61</f>
        <v>ABHISHEK BHOWMICK</v>
      </c>
      <c r="C61" s="63"/>
      <c r="D61" s="63"/>
      <c r="E61" s="63"/>
      <c r="F61" s="63"/>
      <c r="G61" s="63"/>
      <c r="H61" s="44">
        <f t="shared" si="1"/>
        <v>0</v>
      </c>
      <c r="I61" s="45">
        <f t="shared" si="2"/>
        <v>0</v>
      </c>
      <c r="J61" s="6">
        <f t="shared" si="0"/>
        <v>0</v>
      </c>
    </row>
    <row r="62" spans="1:10">
      <c r="A62" s="32">
        <f>'ct1'!A62</f>
        <v>56</v>
      </c>
      <c r="B62" s="32" t="str">
        <f>'ct1'!B62</f>
        <v>ADITI SONI</v>
      </c>
      <c r="C62" s="63"/>
      <c r="D62" s="63"/>
      <c r="E62" s="63"/>
      <c r="F62" s="63"/>
      <c r="G62" s="63"/>
      <c r="H62" s="44">
        <f t="shared" si="1"/>
        <v>0</v>
      </c>
      <c r="I62" s="45">
        <f t="shared" si="2"/>
        <v>0</v>
      </c>
      <c r="J62" s="6">
        <f t="shared" si="0"/>
        <v>0</v>
      </c>
    </row>
    <row r="63" spans="1:10">
      <c r="A63" s="32">
        <f>'ct1'!A63</f>
        <v>57</v>
      </c>
      <c r="B63" s="32" t="str">
        <f>'ct1'!B63</f>
        <v>ADITYA MOHAN GUPTA</v>
      </c>
      <c r="C63" s="63"/>
      <c r="D63" s="63"/>
      <c r="E63" s="63"/>
      <c r="F63" s="63"/>
      <c r="G63" s="63"/>
      <c r="H63" s="44">
        <f t="shared" si="1"/>
        <v>0</v>
      </c>
      <c r="I63" s="45">
        <f t="shared" si="2"/>
        <v>0</v>
      </c>
      <c r="J63" s="6">
        <f t="shared" si="0"/>
        <v>0</v>
      </c>
    </row>
    <row r="64" spans="1:10">
      <c r="A64" s="32">
        <f>'ct1'!A64</f>
        <v>58</v>
      </c>
      <c r="B64" s="32" t="str">
        <f>'ct1'!B64</f>
        <v>AKANSHA BHAGWANI</v>
      </c>
      <c r="C64" s="63"/>
      <c r="D64" s="63"/>
      <c r="E64" s="63"/>
      <c r="F64" s="63"/>
      <c r="G64" s="63"/>
      <c r="H64" s="44">
        <f t="shared" si="1"/>
        <v>0</v>
      </c>
      <c r="I64" s="45">
        <f t="shared" si="2"/>
        <v>0</v>
      </c>
      <c r="J64" s="6">
        <f t="shared" si="0"/>
        <v>0</v>
      </c>
    </row>
    <row r="65" spans="1:10">
      <c r="A65" s="32">
        <f>'ct1'!A65</f>
        <v>59</v>
      </c>
      <c r="B65" s="32" t="str">
        <f>'ct1'!B65</f>
        <v>AKSHAT AGRAWAL</v>
      </c>
      <c r="C65" s="63"/>
      <c r="D65" s="63"/>
      <c r="E65" s="63"/>
      <c r="F65" s="63"/>
      <c r="G65" s="63"/>
      <c r="H65" s="44">
        <f t="shared" si="1"/>
        <v>0</v>
      </c>
      <c r="I65" s="45">
        <f t="shared" si="2"/>
        <v>0</v>
      </c>
      <c r="J65" s="6">
        <f t="shared" si="0"/>
        <v>0</v>
      </c>
    </row>
    <row r="66" spans="1:10">
      <c r="A66" s="32">
        <f>'ct1'!A66</f>
        <v>60</v>
      </c>
      <c r="B66" s="32" t="str">
        <f>'ct1'!B66</f>
        <v>ALOK PATEL</v>
      </c>
      <c r="C66" s="63"/>
      <c r="D66" s="63"/>
      <c r="E66" s="63"/>
      <c r="F66" s="63"/>
      <c r="G66" s="63"/>
      <c r="H66" s="44">
        <f t="shared" si="1"/>
        <v>0</v>
      </c>
      <c r="I66" s="45">
        <f t="shared" si="2"/>
        <v>0</v>
      </c>
      <c r="J66" s="6">
        <f t="shared" si="0"/>
        <v>0</v>
      </c>
    </row>
    <row r="67" spans="1:10">
      <c r="A67" s="32">
        <f>'ct1'!A67</f>
        <v>61</v>
      </c>
      <c r="B67" s="32" t="str">
        <f>'ct1'!B67</f>
        <v>ANJANI KUMAR SINGH</v>
      </c>
      <c r="C67" s="63"/>
      <c r="D67" s="63"/>
      <c r="E67" s="63"/>
      <c r="F67" s="63"/>
      <c r="G67" s="63"/>
      <c r="H67" s="44">
        <f t="shared" si="1"/>
        <v>0</v>
      </c>
      <c r="I67" s="45">
        <f t="shared" si="2"/>
        <v>0</v>
      </c>
      <c r="J67" s="6">
        <f t="shared" si="0"/>
        <v>0</v>
      </c>
    </row>
    <row r="68" spans="1:10">
      <c r="A68" s="32">
        <f>'ct1'!A68</f>
        <v>62</v>
      </c>
      <c r="B68" s="32" t="str">
        <f>'ct1'!B68</f>
        <v>ANKIT JAISWAL</v>
      </c>
      <c r="C68" s="63"/>
      <c r="D68" s="63"/>
      <c r="E68" s="63"/>
      <c r="F68" s="63"/>
      <c r="G68" s="63"/>
      <c r="H68" s="44">
        <f t="shared" si="1"/>
        <v>0</v>
      </c>
      <c r="I68" s="45">
        <f t="shared" si="2"/>
        <v>0</v>
      </c>
      <c r="J68" s="6">
        <f t="shared" si="0"/>
        <v>0</v>
      </c>
    </row>
    <row r="69" spans="1:10">
      <c r="A69" s="32">
        <f>'ct1'!A69</f>
        <v>63</v>
      </c>
      <c r="B69" s="32" t="str">
        <f>'ct1'!B69</f>
        <v>ANKIT KUMAR SAHU</v>
      </c>
      <c r="C69" s="63"/>
      <c r="D69" s="63"/>
      <c r="E69" s="63"/>
      <c r="F69" s="63"/>
      <c r="G69" s="63"/>
      <c r="H69" s="44">
        <f t="shared" si="1"/>
        <v>0</v>
      </c>
      <c r="I69" s="45">
        <f t="shared" si="2"/>
        <v>0</v>
      </c>
      <c r="J69" s="6">
        <f t="shared" si="0"/>
        <v>0</v>
      </c>
    </row>
    <row r="70" spans="1:10">
      <c r="A70" s="32">
        <f>'ct1'!A70</f>
        <v>64</v>
      </c>
      <c r="B70" s="32" t="str">
        <f>'ct1'!B70</f>
        <v>ANUJA XALXO</v>
      </c>
      <c r="C70" s="63"/>
      <c r="D70" s="63"/>
      <c r="E70" s="63"/>
      <c r="F70" s="63"/>
      <c r="G70" s="63"/>
      <c r="H70" s="44">
        <f t="shared" si="1"/>
        <v>0</v>
      </c>
      <c r="I70" s="45">
        <f t="shared" si="2"/>
        <v>0</v>
      </c>
      <c r="J70" s="6">
        <f t="shared" si="0"/>
        <v>0</v>
      </c>
    </row>
    <row r="71" spans="1:10">
      <c r="A71" s="32">
        <f>'ct1'!A71</f>
        <v>65</v>
      </c>
      <c r="B71" s="32" t="str">
        <f>'ct1'!B71</f>
        <v>ASHITA MAKKAD</v>
      </c>
      <c r="C71" s="63"/>
      <c r="D71" s="63"/>
      <c r="E71" s="63"/>
      <c r="F71" s="63"/>
      <c r="G71" s="63"/>
      <c r="H71" s="44">
        <f t="shared" si="1"/>
        <v>0</v>
      </c>
      <c r="I71" s="45">
        <f t="shared" si="2"/>
        <v>0</v>
      </c>
      <c r="J71" s="6">
        <f t="shared" ref="J71:J111" si="3">COUNTIFS(C71:G71,-1)</f>
        <v>0</v>
      </c>
    </row>
    <row r="72" spans="1:10">
      <c r="A72" s="32">
        <f>'ct1'!A72</f>
        <v>66</v>
      </c>
      <c r="B72" s="32" t="str">
        <f>'ct1'!B72</f>
        <v>ATUL BUNKAR</v>
      </c>
      <c r="C72" s="63"/>
      <c r="D72" s="63"/>
      <c r="E72" s="63"/>
      <c r="F72" s="63"/>
      <c r="G72" s="63"/>
      <c r="H72" s="44">
        <f t="shared" ref="H72:H98" si="4">SUM(C72:G72)+J72</f>
        <v>0</v>
      </c>
      <c r="I72" s="45">
        <f t="shared" ref="I72:I97" si="5">H72/300*100</f>
        <v>0</v>
      </c>
      <c r="J72" s="6">
        <f t="shared" si="3"/>
        <v>0</v>
      </c>
    </row>
    <row r="73" spans="1:10">
      <c r="A73" s="32">
        <f>'ct1'!A73</f>
        <v>67</v>
      </c>
      <c r="B73" s="32" t="str">
        <f>'ct1'!B73</f>
        <v>AYUSH AGRAWAL</v>
      </c>
      <c r="C73" s="63"/>
      <c r="D73" s="63"/>
      <c r="E73" s="63"/>
      <c r="F73" s="63"/>
      <c r="G73" s="63"/>
      <c r="H73" s="44">
        <f t="shared" si="4"/>
        <v>0</v>
      </c>
      <c r="I73" s="45">
        <f t="shared" si="5"/>
        <v>0</v>
      </c>
      <c r="J73" s="6">
        <f t="shared" si="3"/>
        <v>0</v>
      </c>
    </row>
    <row r="74" spans="1:10">
      <c r="A74" s="32">
        <f>'ct1'!A74</f>
        <v>68</v>
      </c>
      <c r="B74" s="32" t="str">
        <f>'ct1'!B74</f>
        <v>BRIJESH KUMAR MARKANDEY</v>
      </c>
      <c r="C74" s="63"/>
      <c r="D74" s="63"/>
      <c r="E74" s="63"/>
      <c r="F74" s="63"/>
      <c r="G74" s="63"/>
      <c r="H74" s="44">
        <f t="shared" si="4"/>
        <v>0</v>
      </c>
      <c r="I74" s="45">
        <f t="shared" si="5"/>
        <v>0</v>
      </c>
      <c r="J74" s="6">
        <f t="shared" si="3"/>
        <v>0</v>
      </c>
    </row>
    <row r="75" spans="1:10">
      <c r="A75" s="32">
        <f>'ct1'!A75</f>
        <v>69</v>
      </c>
      <c r="B75" s="32" t="str">
        <f>'ct1'!B75</f>
        <v>CHETNA THAKUR</v>
      </c>
      <c r="C75" s="63"/>
      <c r="D75" s="63"/>
      <c r="E75" s="63"/>
      <c r="F75" s="63"/>
      <c r="G75" s="63"/>
      <c r="H75" s="44">
        <f t="shared" si="4"/>
        <v>0</v>
      </c>
      <c r="I75" s="45">
        <f t="shared" si="5"/>
        <v>0</v>
      </c>
      <c r="J75" s="6">
        <f t="shared" si="3"/>
        <v>0</v>
      </c>
    </row>
    <row r="76" spans="1:10">
      <c r="A76" s="32">
        <f>'ct1'!A76</f>
        <v>70</v>
      </c>
      <c r="B76" s="32" t="str">
        <f>'ct1'!B76</f>
        <v>DIVYA MANDGE</v>
      </c>
      <c r="C76" s="63"/>
      <c r="D76" s="63"/>
      <c r="E76" s="63"/>
      <c r="F76" s="63"/>
      <c r="G76" s="63"/>
      <c r="H76" s="44">
        <f t="shared" si="4"/>
        <v>0</v>
      </c>
      <c r="I76" s="45">
        <f t="shared" si="5"/>
        <v>0</v>
      </c>
      <c r="J76" s="6">
        <f t="shared" si="3"/>
        <v>0</v>
      </c>
    </row>
    <row r="77" spans="1:10">
      <c r="A77" s="32">
        <f>'ct1'!A77</f>
        <v>71</v>
      </c>
      <c r="B77" s="32" t="str">
        <f>'ct1'!B77</f>
        <v>GEORGE KUJUR</v>
      </c>
      <c r="C77" s="63"/>
      <c r="D77" s="63"/>
      <c r="E77" s="63"/>
      <c r="F77" s="63"/>
      <c r="G77" s="63"/>
      <c r="H77" s="44">
        <f t="shared" si="4"/>
        <v>0</v>
      </c>
      <c r="I77" s="45">
        <f t="shared" si="5"/>
        <v>0</v>
      </c>
      <c r="J77" s="6">
        <f t="shared" si="3"/>
        <v>0</v>
      </c>
    </row>
    <row r="78" spans="1:10">
      <c r="A78" s="32">
        <f>'ct1'!A78</f>
        <v>72</v>
      </c>
      <c r="B78" s="32" t="str">
        <f>'ct1'!B78</f>
        <v>HEMANT KUMAR THAKUR</v>
      </c>
      <c r="C78" s="63"/>
      <c r="D78" s="63"/>
      <c r="E78" s="63"/>
      <c r="F78" s="63"/>
      <c r="G78" s="63"/>
      <c r="H78" s="44">
        <f t="shared" si="4"/>
        <v>0</v>
      </c>
      <c r="I78" s="45">
        <f t="shared" si="5"/>
        <v>0</v>
      </c>
      <c r="J78" s="6">
        <f t="shared" si="3"/>
        <v>0</v>
      </c>
    </row>
    <row r="79" spans="1:10">
      <c r="A79" s="32">
        <f>'ct1'!A79</f>
        <v>73</v>
      </c>
      <c r="B79" s="32" t="str">
        <f>'ct1'!B79</f>
        <v>JAI KUMAR YADAV</v>
      </c>
      <c r="C79" s="63"/>
      <c r="D79" s="63"/>
      <c r="E79" s="63"/>
      <c r="F79" s="63"/>
      <c r="G79" s="63"/>
      <c r="H79" s="44">
        <f t="shared" si="4"/>
        <v>0</v>
      </c>
      <c r="I79" s="45">
        <f t="shared" si="5"/>
        <v>0</v>
      </c>
      <c r="J79" s="6">
        <f t="shared" si="3"/>
        <v>0</v>
      </c>
    </row>
    <row r="80" spans="1:10">
      <c r="A80" s="32">
        <f>'ct1'!A80</f>
        <v>74</v>
      </c>
      <c r="B80" s="32" t="str">
        <f>'ct1'!B80</f>
        <v>JITESH KUMAR DEWANGAN</v>
      </c>
      <c r="C80" s="63"/>
      <c r="D80" s="63"/>
      <c r="E80" s="63"/>
      <c r="F80" s="63"/>
      <c r="G80" s="63"/>
      <c r="H80" s="44">
        <f t="shared" si="4"/>
        <v>0</v>
      </c>
      <c r="I80" s="45">
        <f t="shared" si="5"/>
        <v>0</v>
      </c>
      <c r="J80" s="6">
        <f t="shared" si="3"/>
        <v>0</v>
      </c>
    </row>
    <row r="81" spans="1:10">
      <c r="A81" s="32">
        <f>'ct1'!A81</f>
        <v>75</v>
      </c>
      <c r="B81" s="32" t="str">
        <f>'ct1'!B81</f>
        <v>KUMARI SAROJ SINGH</v>
      </c>
      <c r="C81" s="63"/>
      <c r="D81" s="63"/>
      <c r="E81" s="63"/>
      <c r="F81" s="63"/>
      <c r="G81" s="63"/>
      <c r="H81" s="44">
        <f t="shared" si="4"/>
        <v>0</v>
      </c>
      <c r="I81" s="45">
        <f t="shared" si="5"/>
        <v>0</v>
      </c>
      <c r="J81" s="6">
        <f t="shared" si="3"/>
        <v>0</v>
      </c>
    </row>
    <row r="82" spans="1:10">
      <c r="A82" s="32">
        <f>'ct1'!A82</f>
        <v>76</v>
      </c>
      <c r="B82" s="32" t="str">
        <f>'ct1'!B82</f>
        <v>MALAY BHARTI</v>
      </c>
      <c r="C82" s="63"/>
      <c r="D82" s="63"/>
      <c r="E82" s="63"/>
      <c r="F82" s="63"/>
      <c r="G82" s="63"/>
      <c r="H82" s="44">
        <f t="shared" si="4"/>
        <v>0</v>
      </c>
      <c r="I82" s="45">
        <f t="shared" si="5"/>
        <v>0</v>
      </c>
      <c r="J82" s="6">
        <f t="shared" si="3"/>
        <v>0</v>
      </c>
    </row>
    <row r="83" spans="1:10">
      <c r="A83" s="32">
        <f>'ct1'!A83</f>
        <v>77</v>
      </c>
      <c r="B83" s="32" t="str">
        <f>'ct1'!B83</f>
        <v>MONIKA BHOIR</v>
      </c>
      <c r="C83" s="63"/>
      <c r="D83" s="63"/>
      <c r="E83" s="63"/>
      <c r="F83" s="63"/>
      <c r="G83" s="63"/>
      <c r="H83" s="44">
        <f t="shared" si="4"/>
        <v>0</v>
      </c>
      <c r="I83" s="45">
        <f t="shared" si="5"/>
        <v>0</v>
      </c>
      <c r="J83" s="6">
        <f t="shared" si="3"/>
        <v>0</v>
      </c>
    </row>
    <row r="84" spans="1:10">
      <c r="A84" s="32">
        <f>'ct1'!A84</f>
        <v>78</v>
      </c>
      <c r="B84" s="32" t="str">
        <f>'ct1'!B84</f>
        <v>NANDANI KANWAR</v>
      </c>
      <c r="C84" s="63"/>
      <c r="D84" s="63"/>
      <c r="E84" s="63"/>
      <c r="F84" s="63"/>
      <c r="G84" s="63"/>
      <c r="H84" s="44">
        <f t="shared" si="4"/>
        <v>0</v>
      </c>
      <c r="I84" s="45">
        <f t="shared" si="5"/>
        <v>0</v>
      </c>
      <c r="J84" s="6">
        <f t="shared" si="3"/>
        <v>0</v>
      </c>
    </row>
    <row r="85" spans="1:10">
      <c r="A85" s="32">
        <f>'ct1'!A85</f>
        <v>79</v>
      </c>
      <c r="B85" s="32" t="str">
        <f>'ct1'!B85</f>
        <v>NISHANT CELESTIN TIRKEY</v>
      </c>
      <c r="C85" s="63"/>
      <c r="D85" s="63"/>
      <c r="E85" s="63"/>
      <c r="F85" s="63"/>
      <c r="G85" s="63"/>
      <c r="H85" s="44">
        <f t="shared" si="4"/>
        <v>0</v>
      </c>
      <c r="I85" s="45">
        <f t="shared" si="5"/>
        <v>0</v>
      </c>
      <c r="J85" s="6">
        <f t="shared" si="3"/>
        <v>0</v>
      </c>
    </row>
    <row r="86" spans="1:10">
      <c r="A86" s="32">
        <f>'ct1'!A86</f>
        <v>80</v>
      </c>
      <c r="B86" s="32" t="str">
        <f>'ct1'!B86</f>
        <v>NITIN KUMAR MANKAR</v>
      </c>
      <c r="C86" s="63"/>
      <c r="D86" s="63"/>
      <c r="E86" s="63"/>
      <c r="F86" s="63"/>
      <c r="G86" s="63"/>
      <c r="H86" s="44">
        <f t="shared" si="4"/>
        <v>0</v>
      </c>
      <c r="I86" s="45">
        <f t="shared" si="5"/>
        <v>0</v>
      </c>
      <c r="J86" s="6">
        <f t="shared" si="3"/>
        <v>0</v>
      </c>
    </row>
    <row r="87" spans="1:10">
      <c r="A87" s="32">
        <f>'ct1'!A87</f>
        <v>81</v>
      </c>
      <c r="B87" s="32" t="str">
        <f>'ct1'!B87</f>
        <v>PARVINDER SINGH</v>
      </c>
      <c r="C87" s="63"/>
      <c r="D87" s="63"/>
      <c r="E87" s="63"/>
      <c r="F87" s="63"/>
      <c r="G87" s="63"/>
      <c r="H87" s="44">
        <f t="shared" si="4"/>
        <v>0</v>
      </c>
      <c r="I87" s="45">
        <f t="shared" si="5"/>
        <v>0</v>
      </c>
      <c r="J87" s="6">
        <f t="shared" si="3"/>
        <v>0</v>
      </c>
    </row>
    <row r="88" spans="1:10">
      <c r="A88" s="32">
        <f>'ct1'!A88</f>
        <v>82</v>
      </c>
      <c r="B88" s="32" t="str">
        <f>'ct1'!B88</f>
        <v>PRAKHAR KOTHARI</v>
      </c>
      <c r="C88" s="63"/>
      <c r="D88" s="63"/>
      <c r="E88" s="63"/>
      <c r="F88" s="63"/>
      <c r="G88" s="63"/>
      <c r="H88" s="44">
        <f t="shared" si="4"/>
        <v>0</v>
      </c>
      <c r="I88" s="45">
        <f t="shared" si="5"/>
        <v>0</v>
      </c>
      <c r="J88" s="6">
        <f t="shared" si="3"/>
        <v>0</v>
      </c>
    </row>
    <row r="89" spans="1:10">
      <c r="A89" s="32">
        <f>'ct1'!A89</f>
        <v>83</v>
      </c>
      <c r="B89" s="32" t="str">
        <f>'ct1'!B89</f>
        <v>PRASHANT BANJARE</v>
      </c>
      <c r="C89" s="63"/>
      <c r="D89" s="63"/>
      <c r="E89" s="63"/>
      <c r="F89" s="63"/>
      <c r="G89" s="63"/>
      <c r="H89" s="44">
        <f t="shared" si="4"/>
        <v>0</v>
      </c>
      <c r="I89" s="45">
        <f t="shared" si="5"/>
        <v>0</v>
      </c>
      <c r="J89" s="6">
        <f t="shared" si="3"/>
        <v>0</v>
      </c>
    </row>
    <row r="90" spans="1:10" ht="17.25" customHeight="1">
      <c r="A90" s="32">
        <f>'ct1'!A90</f>
        <v>84</v>
      </c>
      <c r="B90" s="32" t="str">
        <f>'ct1'!B90</f>
        <v>PRIYA SHARMA</v>
      </c>
      <c r="C90" s="63"/>
      <c r="D90" s="63"/>
      <c r="E90" s="63"/>
      <c r="F90" s="63"/>
      <c r="G90" s="63"/>
      <c r="H90" s="44">
        <f t="shared" si="4"/>
        <v>0</v>
      </c>
      <c r="I90" s="45">
        <f t="shared" si="5"/>
        <v>0</v>
      </c>
      <c r="J90" s="6">
        <f t="shared" si="3"/>
        <v>0</v>
      </c>
    </row>
    <row r="91" spans="1:10">
      <c r="A91" s="32">
        <f>'ct1'!A91</f>
        <v>85</v>
      </c>
      <c r="B91" s="32" t="str">
        <f>'ct1'!B91</f>
        <v>PULKIT TIWARI</v>
      </c>
      <c r="C91" s="63"/>
      <c r="D91" s="63"/>
      <c r="E91" s="63"/>
      <c r="F91" s="63"/>
      <c r="G91" s="63"/>
      <c r="H91" s="44">
        <f t="shared" si="4"/>
        <v>0</v>
      </c>
      <c r="I91" s="45">
        <f t="shared" si="5"/>
        <v>0</v>
      </c>
      <c r="J91" s="6">
        <f t="shared" si="3"/>
        <v>0</v>
      </c>
    </row>
    <row r="92" spans="1:10" ht="15.75" customHeight="1">
      <c r="A92" s="32">
        <f>'ct1'!A92</f>
        <v>86</v>
      </c>
      <c r="B92" s="32" t="str">
        <f>'ct1'!B92</f>
        <v>RAHUL MANGTANI</v>
      </c>
      <c r="C92" s="63"/>
      <c r="D92" s="63"/>
      <c r="E92" s="63"/>
      <c r="F92" s="63"/>
      <c r="G92" s="63"/>
      <c r="H92" s="44">
        <f t="shared" si="4"/>
        <v>0</v>
      </c>
      <c r="I92" s="45">
        <f t="shared" si="5"/>
        <v>0</v>
      </c>
      <c r="J92" s="6">
        <f t="shared" si="3"/>
        <v>0</v>
      </c>
    </row>
    <row r="93" spans="1:10">
      <c r="A93" s="32">
        <f>'ct1'!A93</f>
        <v>87</v>
      </c>
      <c r="B93" s="32" t="str">
        <f>'ct1'!B93</f>
        <v>RASHI VARSHNEY</v>
      </c>
      <c r="C93" s="63"/>
      <c r="D93" s="63"/>
      <c r="E93" s="63"/>
      <c r="F93" s="63"/>
      <c r="G93" s="63"/>
      <c r="H93" s="44">
        <f t="shared" si="4"/>
        <v>0</v>
      </c>
      <c r="I93" s="45">
        <f t="shared" si="5"/>
        <v>0</v>
      </c>
      <c r="J93" s="6">
        <f t="shared" si="3"/>
        <v>0</v>
      </c>
    </row>
    <row r="94" spans="1:10">
      <c r="A94" s="32">
        <f>'ct1'!A94</f>
        <v>88</v>
      </c>
      <c r="B94" s="32" t="str">
        <f>'ct1'!B94</f>
        <v>RICHA JAGYASI</v>
      </c>
      <c r="C94" s="63"/>
      <c r="D94" s="63"/>
      <c r="E94" s="63"/>
      <c r="F94" s="63"/>
      <c r="G94" s="63"/>
      <c r="H94" s="44">
        <f t="shared" si="4"/>
        <v>0</v>
      </c>
      <c r="I94" s="45">
        <f t="shared" si="5"/>
        <v>0</v>
      </c>
      <c r="J94" s="6">
        <f t="shared" si="3"/>
        <v>0</v>
      </c>
    </row>
    <row r="95" spans="1:10">
      <c r="A95" s="32">
        <f>'ct1'!A95</f>
        <v>89</v>
      </c>
      <c r="B95" s="32" t="str">
        <f>'ct1'!B95</f>
        <v>RISHI NAMDEO</v>
      </c>
      <c r="C95" s="63"/>
      <c r="D95" s="63"/>
      <c r="E95" s="63"/>
      <c r="F95" s="63"/>
      <c r="G95" s="63"/>
      <c r="H95" s="44">
        <f t="shared" si="4"/>
        <v>0</v>
      </c>
      <c r="I95" s="45">
        <f t="shared" si="5"/>
        <v>0</v>
      </c>
      <c r="J95" s="6">
        <f t="shared" si="3"/>
        <v>0</v>
      </c>
    </row>
    <row r="96" spans="1:10" ht="15" customHeight="1">
      <c r="A96" s="32">
        <f>'ct1'!A96</f>
        <v>90</v>
      </c>
      <c r="B96" s="32" t="str">
        <f>'ct1'!B96</f>
        <v>RITIK KAKWANI</v>
      </c>
      <c r="C96" s="63"/>
      <c r="D96" s="63"/>
      <c r="E96" s="63"/>
      <c r="F96" s="63"/>
      <c r="G96" s="63"/>
      <c r="H96" s="44">
        <f t="shared" si="4"/>
        <v>0</v>
      </c>
      <c r="I96" s="45">
        <f t="shared" si="5"/>
        <v>0</v>
      </c>
      <c r="J96" s="6">
        <f t="shared" si="3"/>
        <v>0</v>
      </c>
    </row>
    <row r="97" spans="1:10">
      <c r="A97" s="32">
        <f>'ct1'!A97</f>
        <v>91</v>
      </c>
      <c r="B97" s="32" t="str">
        <f>'ct1'!B97</f>
        <v>SHIRSH RAJ MAURYA</v>
      </c>
      <c r="C97" s="63"/>
      <c r="D97" s="63"/>
      <c r="E97" s="63"/>
      <c r="F97" s="63"/>
      <c r="G97" s="63"/>
      <c r="H97" s="44">
        <f t="shared" si="4"/>
        <v>0</v>
      </c>
      <c r="I97" s="45">
        <f t="shared" si="5"/>
        <v>0</v>
      </c>
      <c r="J97" s="6">
        <f t="shared" si="3"/>
        <v>0</v>
      </c>
    </row>
    <row r="98" spans="1:10">
      <c r="A98" s="32">
        <f>'ct1'!A98</f>
        <v>92</v>
      </c>
      <c r="B98" s="32" t="str">
        <f>'ct1'!B98</f>
        <v>SIDDHARTH JAIN</v>
      </c>
      <c r="C98" s="63"/>
      <c r="D98" s="63"/>
      <c r="E98" s="63"/>
      <c r="F98" s="63"/>
      <c r="G98" s="63"/>
      <c r="H98" s="44">
        <f t="shared" si="4"/>
        <v>0</v>
      </c>
      <c r="I98" s="45">
        <f t="shared" ref="I98" si="6">H98/360*100</f>
        <v>0</v>
      </c>
      <c r="J98" s="6">
        <f t="shared" si="3"/>
        <v>0</v>
      </c>
    </row>
    <row r="99" spans="1:10">
      <c r="A99" s="32">
        <f>'ct1'!A99</f>
        <v>93</v>
      </c>
      <c r="B99" s="32" t="str">
        <f>'ct1'!B99</f>
        <v>SOMALI PRAMANIK</v>
      </c>
      <c r="C99" s="63"/>
      <c r="D99" s="63"/>
      <c r="E99" s="63"/>
      <c r="F99" s="63"/>
      <c r="G99" s="63"/>
      <c r="H99" s="44">
        <f t="shared" ref="H99:H111" si="7">SUM(C99:G99)+J99</f>
        <v>0</v>
      </c>
      <c r="I99" s="45">
        <f t="shared" ref="I99:I111" si="8">H99/360*100</f>
        <v>0</v>
      </c>
      <c r="J99" s="6">
        <f t="shared" si="3"/>
        <v>0</v>
      </c>
    </row>
    <row r="100" spans="1:10">
      <c r="A100" s="32">
        <f>'ct1'!A100</f>
        <v>94</v>
      </c>
      <c r="B100" s="32" t="str">
        <f>'ct1'!B100</f>
        <v>SRISHTI KHOBRAGADE</v>
      </c>
      <c r="C100" s="63"/>
      <c r="D100" s="63"/>
      <c r="E100" s="63"/>
      <c r="F100" s="63"/>
      <c r="G100" s="63"/>
      <c r="H100" s="44">
        <f t="shared" si="7"/>
        <v>0</v>
      </c>
      <c r="I100" s="45">
        <f t="shared" si="8"/>
        <v>0</v>
      </c>
      <c r="J100" s="6">
        <f t="shared" si="3"/>
        <v>0</v>
      </c>
    </row>
    <row r="101" spans="1:10">
      <c r="A101" s="32">
        <f>'ct1'!A101</f>
        <v>95</v>
      </c>
      <c r="B101" s="32" t="str">
        <f>'ct1'!B101</f>
        <v>SWARIL SINGHAL</v>
      </c>
      <c r="C101" s="63"/>
      <c r="D101" s="63"/>
      <c r="E101" s="63"/>
      <c r="F101" s="63"/>
      <c r="G101" s="63"/>
      <c r="H101" s="44">
        <f t="shared" si="7"/>
        <v>0</v>
      </c>
      <c r="I101" s="45">
        <f t="shared" si="8"/>
        <v>0</v>
      </c>
      <c r="J101" s="6">
        <f t="shared" si="3"/>
        <v>0</v>
      </c>
    </row>
    <row r="102" spans="1:10">
      <c r="A102" s="32">
        <f>'ct1'!A102</f>
        <v>96</v>
      </c>
      <c r="B102" s="32" t="str">
        <f>'ct1'!B102</f>
        <v>TARUN KUMAR PATEL</v>
      </c>
      <c r="C102" s="63"/>
      <c r="D102" s="63"/>
      <c r="E102" s="63"/>
      <c r="F102" s="63"/>
      <c r="G102" s="63"/>
      <c r="H102" s="44">
        <f t="shared" si="7"/>
        <v>0</v>
      </c>
      <c r="I102" s="45">
        <f t="shared" si="8"/>
        <v>0</v>
      </c>
      <c r="J102" s="6">
        <f t="shared" si="3"/>
        <v>0</v>
      </c>
    </row>
    <row r="103" spans="1:10">
      <c r="A103" s="32">
        <f>'ct1'!A103</f>
        <v>97</v>
      </c>
      <c r="B103" s="32" t="str">
        <f>'ct1'!B103</f>
        <v>VIJIT BAJPAI</v>
      </c>
      <c r="C103" s="63"/>
      <c r="D103" s="63"/>
      <c r="E103" s="63"/>
      <c r="F103" s="63"/>
      <c r="G103" s="63"/>
      <c r="H103" s="44">
        <f t="shared" si="7"/>
        <v>0</v>
      </c>
      <c r="I103" s="45">
        <f t="shared" si="8"/>
        <v>0</v>
      </c>
      <c r="J103" s="6">
        <f t="shared" si="3"/>
        <v>0</v>
      </c>
    </row>
    <row r="104" spans="1:10">
      <c r="A104" s="32">
        <f>'ct1'!A104</f>
        <v>98</v>
      </c>
      <c r="B104" s="32" t="str">
        <f>'ct1'!B104</f>
        <v>VINAY KUMAR HEERA</v>
      </c>
      <c r="C104" s="63"/>
      <c r="D104" s="63"/>
      <c r="E104" s="63"/>
      <c r="F104" s="63"/>
      <c r="G104" s="63"/>
      <c r="H104" s="44">
        <f t="shared" si="7"/>
        <v>0</v>
      </c>
      <c r="I104" s="45">
        <f t="shared" si="8"/>
        <v>0</v>
      </c>
      <c r="J104" s="6">
        <f t="shared" si="3"/>
        <v>0</v>
      </c>
    </row>
    <row r="105" spans="1:10">
      <c r="A105" s="32">
        <f>'ct1'!A105</f>
        <v>99</v>
      </c>
      <c r="B105" s="32" t="str">
        <f>'ct1'!B105</f>
        <v>YUVRAJ SINGH BHANU</v>
      </c>
      <c r="C105" s="63"/>
      <c r="D105" s="63"/>
      <c r="E105" s="63"/>
      <c r="F105" s="63"/>
      <c r="G105" s="63"/>
      <c r="H105" s="44">
        <f t="shared" si="7"/>
        <v>0</v>
      </c>
      <c r="I105" s="45">
        <f t="shared" si="8"/>
        <v>0</v>
      </c>
      <c r="J105" s="6">
        <f t="shared" si="3"/>
        <v>0</v>
      </c>
    </row>
    <row r="106" spans="1:10">
      <c r="A106" s="32">
        <f>'ct1'!A106</f>
        <v>100</v>
      </c>
      <c r="B106" s="32" t="str">
        <f>'ct1'!B106</f>
        <v>RESHU PANDEY</v>
      </c>
      <c r="C106" s="63"/>
      <c r="D106" s="63"/>
      <c r="E106" s="63"/>
      <c r="F106" s="63"/>
      <c r="G106" s="63"/>
      <c r="H106" s="44">
        <f t="shared" si="7"/>
        <v>0</v>
      </c>
      <c r="I106" s="45">
        <f t="shared" si="8"/>
        <v>0</v>
      </c>
      <c r="J106" s="6">
        <f t="shared" si="3"/>
        <v>0</v>
      </c>
    </row>
    <row r="107" spans="1:10">
      <c r="A107" s="32">
        <f>'ct1'!A107</f>
        <v>101</v>
      </c>
      <c r="B107" s="32" t="str">
        <f>'ct1'!B107</f>
        <v>DHRUW SHEKHAR</v>
      </c>
      <c r="C107" s="63"/>
      <c r="D107" s="63"/>
      <c r="E107" s="63"/>
      <c r="F107" s="63"/>
      <c r="G107" s="63"/>
      <c r="H107" s="44">
        <f t="shared" si="7"/>
        <v>0</v>
      </c>
      <c r="I107" s="45">
        <f t="shared" si="8"/>
        <v>0</v>
      </c>
      <c r="J107" s="6">
        <f t="shared" si="3"/>
        <v>0</v>
      </c>
    </row>
    <row r="108" spans="1:10">
      <c r="A108" s="32">
        <f>'ct1'!A108</f>
        <v>102</v>
      </c>
      <c r="B108" s="32" t="str">
        <f>'ct1'!B108</f>
        <v>DEBARUN DAS</v>
      </c>
      <c r="C108" s="63"/>
      <c r="D108" s="63"/>
      <c r="E108" s="63"/>
      <c r="F108" s="63"/>
      <c r="G108" s="63"/>
      <c r="H108" s="44">
        <f t="shared" si="7"/>
        <v>0</v>
      </c>
      <c r="I108" s="45">
        <f t="shared" si="8"/>
        <v>0</v>
      </c>
      <c r="J108" s="6">
        <f t="shared" si="3"/>
        <v>0</v>
      </c>
    </row>
    <row r="109" spans="1:10">
      <c r="A109" s="32">
        <f>'ct1'!A109</f>
        <v>103</v>
      </c>
      <c r="B109" s="32" t="str">
        <f>'ct1'!B109</f>
        <v>DANESH KUMAR</v>
      </c>
      <c r="C109" s="63"/>
      <c r="D109" s="63"/>
      <c r="E109" s="63"/>
      <c r="F109" s="63"/>
      <c r="G109" s="63"/>
      <c r="H109" s="44">
        <f t="shared" si="7"/>
        <v>0</v>
      </c>
      <c r="I109" s="45">
        <f t="shared" si="8"/>
        <v>0</v>
      </c>
      <c r="J109" s="6">
        <f t="shared" si="3"/>
        <v>0</v>
      </c>
    </row>
    <row r="110" spans="1:10">
      <c r="A110" s="32">
        <f>'ct1'!A110</f>
        <v>104</v>
      </c>
      <c r="B110" s="32" t="str">
        <f>'ct1'!B110</f>
        <v>SATANAND</v>
      </c>
      <c r="C110" s="63"/>
      <c r="D110" s="63"/>
      <c r="E110" s="63"/>
      <c r="F110" s="63"/>
      <c r="G110" s="63"/>
      <c r="H110" s="44">
        <f t="shared" si="7"/>
        <v>0</v>
      </c>
      <c r="I110" s="45">
        <f t="shared" si="8"/>
        <v>0</v>
      </c>
      <c r="J110" s="6">
        <f t="shared" si="3"/>
        <v>0</v>
      </c>
    </row>
    <row r="111" spans="1:10">
      <c r="A111" s="32">
        <f>'ct1'!A111</f>
        <v>105</v>
      </c>
      <c r="B111" s="32" t="str">
        <f>'ct1'!B111</f>
        <v>DHANANJAY NETAM</v>
      </c>
      <c r="C111" s="63"/>
      <c r="D111" s="63"/>
      <c r="E111" s="63"/>
      <c r="F111" s="63"/>
      <c r="G111" s="63"/>
      <c r="H111" s="44">
        <f t="shared" si="7"/>
        <v>0</v>
      </c>
      <c r="I111" s="45">
        <f t="shared" si="8"/>
        <v>0</v>
      </c>
      <c r="J111" s="6">
        <f t="shared" si="3"/>
        <v>0</v>
      </c>
    </row>
  </sheetData>
  <mergeCells count="8">
    <mergeCell ref="I5:I6"/>
    <mergeCell ref="J5:J6"/>
    <mergeCell ref="A1:H1"/>
    <mergeCell ref="A2:H2"/>
    <mergeCell ref="A3:H3"/>
    <mergeCell ref="A5:A6"/>
    <mergeCell ref="B5:B6"/>
    <mergeCell ref="H5:H6"/>
  </mergeCells>
  <conditionalFormatting sqref="C7:G111">
    <cfRule type="cellIs" dxfId="12" priority="3" operator="lessThan">
      <formula>0</formula>
    </cfRule>
    <cfRule type="cellIs" dxfId="11" priority="4" stopIfTrue="1" operator="equal">
      <formula>"ABS"</formula>
    </cfRule>
    <cfRule type="cellIs" dxfId="10" priority="5" stopIfTrue="1" operator="equal">
      <formula>"ABS"</formula>
    </cfRule>
    <cfRule type="cellIs" dxfId="9" priority="6" stopIfTrue="1" operator="equal">
      <formula>"ABS"</formula>
    </cfRule>
  </conditionalFormatting>
  <conditionalFormatting sqref="C8:G9">
    <cfRule type="cellIs" dxfId="8" priority="2" stopIfTrue="1" operator="equal">
      <formula>"ABS"</formula>
    </cfRule>
  </conditionalFormatting>
  <conditionalFormatting sqref="C8:G9">
    <cfRule type="cellIs" dxfId="7" priority="1" operator="lessThan">
      <formula>0</formula>
    </cfRule>
  </conditionalFormatting>
  <pageMargins left="0.81" right="0.22" top="0.16" bottom="0.38" header="0.18" footer="0.17"/>
  <pageSetup scale="7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111"/>
  <sheetViews>
    <sheetView topLeftCell="D1" workbookViewId="0">
      <selection activeCell="J23" sqref="J23"/>
    </sheetView>
  </sheetViews>
  <sheetFormatPr defaultRowHeight="12.75"/>
  <cols>
    <col min="1" max="1" width="5.7109375" style="25" bestFit="1" customWidth="1"/>
    <col min="2" max="2" width="13.85546875" style="31" customWidth="1"/>
    <col min="3" max="3" width="34.140625" bestFit="1" customWidth="1"/>
    <col min="4" max="4" width="6.28515625" bestFit="1" customWidth="1"/>
    <col min="5" max="5" width="7.7109375" customWidth="1"/>
    <col min="6" max="6" width="6.85546875" customWidth="1"/>
    <col min="7" max="7" width="5.7109375" customWidth="1"/>
    <col min="8" max="8" width="6.42578125" customWidth="1"/>
    <col min="9" max="10" width="7" customWidth="1"/>
    <col min="11" max="11" width="7.85546875" customWidth="1"/>
    <col min="12" max="12" width="6.42578125" customWidth="1"/>
    <col min="13" max="13" width="7.42578125" customWidth="1"/>
    <col min="14" max="14" width="5.5703125" style="60" customWidth="1"/>
    <col min="15" max="15" width="7.140625" style="59" customWidth="1"/>
    <col min="16" max="16" width="7.28515625" style="34" customWidth="1"/>
    <col min="17" max="17" width="7.7109375" customWidth="1"/>
    <col min="18" max="18" width="8.5703125" bestFit="1" customWidth="1"/>
    <col min="19" max="19" width="6.85546875" customWidth="1"/>
    <col min="20" max="20" width="9.28515625" bestFit="1" customWidth="1"/>
    <col min="21" max="21" width="8.7109375" customWidth="1"/>
    <col min="22" max="23" width="6.7109375" customWidth="1"/>
    <col min="24" max="24" width="7" customWidth="1"/>
    <col min="25" max="25" width="7.42578125" customWidth="1"/>
    <col min="26" max="26" width="6.85546875" customWidth="1"/>
  </cols>
  <sheetData>
    <row r="1" spans="1:27" ht="15.75" thickBot="1">
      <c r="E1" s="10" t="s">
        <v>46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4.25">
      <c r="P2" s="3"/>
      <c r="Q2" s="3"/>
      <c r="R2" s="72" t="s">
        <v>30</v>
      </c>
      <c r="S2" s="73" t="s">
        <v>32</v>
      </c>
      <c r="T2" s="73" t="s">
        <v>34</v>
      </c>
      <c r="U2" s="72" t="s">
        <v>36</v>
      </c>
      <c r="V2" s="73" t="s">
        <v>38</v>
      </c>
      <c r="W2" s="3"/>
      <c r="X2" s="3"/>
      <c r="Y2" s="3"/>
      <c r="Z2" s="3"/>
      <c r="AA2" s="3"/>
    </row>
    <row r="3" spans="1:27" ht="13.5" thickBot="1">
      <c r="D3" s="127" t="s">
        <v>4</v>
      </c>
      <c r="E3" s="127"/>
      <c r="F3" s="127"/>
      <c r="G3" s="127"/>
      <c r="H3" s="127"/>
      <c r="I3" s="127"/>
      <c r="J3" s="127" t="s">
        <v>20</v>
      </c>
      <c r="K3" s="127"/>
      <c r="L3" s="127"/>
      <c r="M3" s="127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s="71" customFormat="1" ht="28.5">
      <c r="A4" s="78" t="s">
        <v>0</v>
      </c>
      <c r="B4" s="79" t="s">
        <v>18</v>
      </c>
      <c r="C4" s="67" t="s">
        <v>6</v>
      </c>
      <c r="D4" s="68" t="s">
        <v>30</v>
      </c>
      <c r="E4" s="69" t="s">
        <v>31</v>
      </c>
      <c r="F4" s="69" t="s">
        <v>32</v>
      </c>
      <c r="G4" s="69" t="s">
        <v>33</v>
      </c>
      <c r="H4" s="69" t="s">
        <v>34</v>
      </c>
      <c r="I4" s="70" t="s">
        <v>35</v>
      </c>
      <c r="J4" s="68" t="s">
        <v>36</v>
      </c>
      <c r="K4" s="69" t="s">
        <v>37</v>
      </c>
      <c r="L4" s="69" t="s">
        <v>38</v>
      </c>
      <c r="M4" s="69" t="s">
        <v>39</v>
      </c>
      <c r="N4" s="86" t="s">
        <v>19</v>
      </c>
      <c r="O4" s="87" t="s">
        <v>27</v>
      </c>
      <c r="P4" s="84" t="s">
        <v>25</v>
      </c>
      <c r="Q4" s="85" t="s">
        <v>30</v>
      </c>
      <c r="R4" s="85" t="s">
        <v>31</v>
      </c>
      <c r="S4" s="85" t="s">
        <v>32</v>
      </c>
      <c r="T4" s="85" t="s">
        <v>33</v>
      </c>
      <c r="U4" s="85" t="s">
        <v>34</v>
      </c>
      <c r="V4" s="85" t="s">
        <v>35</v>
      </c>
      <c r="W4" s="85" t="s">
        <v>36</v>
      </c>
      <c r="X4" s="85" t="s">
        <v>37</v>
      </c>
      <c r="Y4" s="85" t="s">
        <v>38</v>
      </c>
      <c r="Z4" s="85" t="s">
        <v>39</v>
      </c>
      <c r="AA4" s="74"/>
    </row>
    <row r="5" spans="1:27" s="3" customFormat="1" ht="15">
      <c r="A5" s="75"/>
      <c r="B5" s="80"/>
      <c r="C5" s="77" t="s">
        <v>2</v>
      </c>
      <c r="D5" s="92">
        <v>35</v>
      </c>
      <c r="E5" s="92">
        <v>32</v>
      </c>
      <c r="F5" s="92">
        <v>34</v>
      </c>
      <c r="G5" s="92">
        <v>19</v>
      </c>
      <c r="H5" s="92">
        <v>26</v>
      </c>
      <c r="I5" s="92">
        <v>3</v>
      </c>
      <c r="J5" s="92">
        <v>6</v>
      </c>
      <c r="K5" s="92">
        <v>4</v>
      </c>
      <c r="L5" s="92">
        <v>9</v>
      </c>
      <c r="M5" s="92">
        <v>2</v>
      </c>
      <c r="N5" s="76">
        <f>SUM(D5:M5)</f>
        <v>170</v>
      </c>
      <c r="O5" s="81">
        <v>100</v>
      </c>
      <c r="Q5" s="92">
        <v>35</v>
      </c>
      <c r="R5" s="92">
        <v>32</v>
      </c>
      <c r="S5" s="92">
        <v>34</v>
      </c>
      <c r="T5" s="92">
        <v>19</v>
      </c>
      <c r="U5" s="92">
        <v>26</v>
      </c>
      <c r="V5" s="92">
        <v>3</v>
      </c>
      <c r="W5" s="92">
        <v>6</v>
      </c>
      <c r="X5" s="92">
        <v>4</v>
      </c>
      <c r="Y5" s="92">
        <v>9</v>
      </c>
      <c r="Z5" s="92">
        <v>2</v>
      </c>
    </row>
    <row r="6" spans="1:27" s="3" customFormat="1" ht="15">
      <c r="A6" s="75"/>
      <c r="B6" s="80"/>
      <c r="C6" s="77" t="s">
        <v>3</v>
      </c>
      <c r="D6" s="92">
        <v>34</v>
      </c>
      <c r="E6" s="92">
        <v>36</v>
      </c>
      <c r="F6" s="92">
        <v>34</v>
      </c>
      <c r="G6" s="92">
        <v>24</v>
      </c>
      <c r="H6" s="92">
        <v>27</v>
      </c>
      <c r="I6" s="92">
        <v>4</v>
      </c>
      <c r="J6" s="92">
        <v>7</v>
      </c>
      <c r="K6" s="92">
        <v>4</v>
      </c>
      <c r="L6" s="92">
        <v>9</v>
      </c>
      <c r="M6" s="92">
        <v>1</v>
      </c>
      <c r="N6" s="76">
        <f>SUM(D6:M6)</f>
        <v>180</v>
      </c>
      <c r="O6" s="81">
        <v>100</v>
      </c>
      <c r="Q6" s="92">
        <v>34</v>
      </c>
      <c r="R6" s="92">
        <v>36</v>
      </c>
      <c r="S6" s="92">
        <v>34</v>
      </c>
      <c r="T6" s="92">
        <v>24</v>
      </c>
      <c r="U6" s="92">
        <v>27</v>
      </c>
      <c r="V6" s="92">
        <v>4</v>
      </c>
      <c r="W6" s="92">
        <v>7</v>
      </c>
      <c r="X6" s="92">
        <v>4</v>
      </c>
      <c r="Y6" s="92">
        <v>9</v>
      </c>
      <c r="Z6" s="92">
        <v>1</v>
      </c>
    </row>
    <row r="7" spans="1:27">
      <c r="A7" s="90">
        <v>1</v>
      </c>
      <c r="B7" s="91" t="s">
        <v>47</v>
      </c>
      <c r="C7" s="91" t="s">
        <v>48</v>
      </c>
      <c r="D7" s="94">
        <v>9</v>
      </c>
      <c r="E7" s="94">
        <v>7</v>
      </c>
      <c r="F7" s="94">
        <v>8</v>
      </c>
      <c r="G7" s="94">
        <v>5</v>
      </c>
      <c r="H7" s="94">
        <v>5</v>
      </c>
      <c r="I7" s="94">
        <v>1</v>
      </c>
      <c r="J7" s="94">
        <v>1</v>
      </c>
      <c r="K7" s="94">
        <v>1</v>
      </c>
      <c r="L7" s="94">
        <v>9</v>
      </c>
      <c r="M7" s="94">
        <v>0</v>
      </c>
      <c r="N7" s="61">
        <f t="shared" ref="N7:N70" si="0">SUM(D7:M7)</f>
        <v>46</v>
      </c>
      <c r="O7" s="65">
        <f>N7/$N$5*100</f>
        <v>27.058823529411764</v>
      </c>
      <c r="P7" s="82">
        <f>A7</f>
        <v>1</v>
      </c>
      <c r="Q7" s="83">
        <f>D7/Q$5*100</f>
        <v>25.714285714285712</v>
      </c>
      <c r="R7" s="83">
        <f>E7/$R$5*100</f>
        <v>21.875</v>
      </c>
      <c r="S7" s="83">
        <f>F7/$S$5*100</f>
        <v>23.52941176470588</v>
      </c>
      <c r="T7" s="83">
        <f t="shared" ref="T7:Z7" si="1">G7/T$5*100</f>
        <v>26.315789473684209</v>
      </c>
      <c r="U7" s="83">
        <f t="shared" si="1"/>
        <v>19.230769230769234</v>
      </c>
      <c r="V7" s="83">
        <f t="shared" si="1"/>
        <v>33.333333333333329</v>
      </c>
      <c r="W7" s="83">
        <f t="shared" si="1"/>
        <v>16.666666666666664</v>
      </c>
      <c r="X7" s="83">
        <f t="shared" si="1"/>
        <v>25</v>
      </c>
      <c r="Y7" s="83">
        <f t="shared" si="1"/>
        <v>100</v>
      </c>
      <c r="Z7" s="83">
        <f t="shared" si="1"/>
        <v>0</v>
      </c>
    </row>
    <row r="8" spans="1:27">
      <c r="A8" s="90">
        <v>2</v>
      </c>
      <c r="B8" s="91" t="s">
        <v>49</v>
      </c>
      <c r="C8" s="91" t="s">
        <v>50</v>
      </c>
      <c r="D8" s="94">
        <v>3</v>
      </c>
      <c r="E8" s="94">
        <v>6</v>
      </c>
      <c r="F8" s="94">
        <v>5</v>
      </c>
      <c r="G8" s="94">
        <v>2</v>
      </c>
      <c r="H8" s="94">
        <v>4</v>
      </c>
      <c r="I8" s="94">
        <v>1</v>
      </c>
      <c r="J8" s="94">
        <v>1</v>
      </c>
      <c r="K8" s="94">
        <v>1</v>
      </c>
      <c r="L8" s="94">
        <v>9</v>
      </c>
      <c r="M8" s="94">
        <v>0</v>
      </c>
      <c r="N8" s="61">
        <f t="shared" si="0"/>
        <v>32</v>
      </c>
      <c r="O8" s="65">
        <f t="shared" ref="O8:O71" si="2">N8/$N$5*100</f>
        <v>18.823529411764707</v>
      </c>
      <c r="P8" s="82">
        <f t="shared" ref="P8:P71" si="3">A8</f>
        <v>2</v>
      </c>
      <c r="Q8" s="83">
        <f t="shared" ref="Q8:Q57" si="4">D8/Q$5*100</f>
        <v>8.5714285714285712</v>
      </c>
      <c r="R8" s="83">
        <f t="shared" ref="R8:R57" si="5">E8/$R$5*100</f>
        <v>18.75</v>
      </c>
      <c r="S8" s="83">
        <f t="shared" ref="S8:S57" si="6">F8/$S$5*100</f>
        <v>14.705882352941178</v>
      </c>
      <c r="T8" s="83">
        <f t="shared" ref="T8:T57" si="7">G8/T$5*100</f>
        <v>10.526315789473683</v>
      </c>
      <c r="U8" s="83">
        <f t="shared" ref="U8:U57" si="8">H8/U$5*100</f>
        <v>15.384615384615385</v>
      </c>
      <c r="V8" s="83">
        <f t="shared" ref="V8:V57" si="9">I8/V$5*100</f>
        <v>33.333333333333329</v>
      </c>
      <c r="W8" s="83">
        <f t="shared" ref="W8:W57" si="10">J8/W$5*100</f>
        <v>16.666666666666664</v>
      </c>
      <c r="X8" s="83">
        <f t="shared" ref="X8:X58" si="11">K8/X$5*100</f>
        <v>25</v>
      </c>
      <c r="Y8" s="83">
        <f t="shared" ref="Y8:Y57" si="12">L8/Y$5*100</f>
        <v>100</v>
      </c>
      <c r="Z8" s="83">
        <f t="shared" ref="Z8:Z57" si="13">M8/Z$5*100</f>
        <v>0</v>
      </c>
    </row>
    <row r="9" spans="1:27">
      <c r="A9" s="90">
        <v>3</v>
      </c>
      <c r="B9" s="91" t="s">
        <v>51</v>
      </c>
      <c r="C9" s="91" t="s">
        <v>52</v>
      </c>
      <c r="D9" s="94">
        <v>5</v>
      </c>
      <c r="E9" s="94">
        <v>8</v>
      </c>
      <c r="F9" s="94">
        <v>5</v>
      </c>
      <c r="G9" s="94">
        <v>4</v>
      </c>
      <c r="H9" s="94">
        <v>3</v>
      </c>
      <c r="I9" s="94">
        <v>1</v>
      </c>
      <c r="J9" s="94">
        <v>2</v>
      </c>
      <c r="K9" s="94">
        <v>4</v>
      </c>
      <c r="L9" s="94">
        <v>2</v>
      </c>
      <c r="M9" s="94">
        <v>0</v>
      </c>
      <c r="N9" s="61">
        <f t="shared" si="0"/>
        <v>34</v>
      </c>
      <c r="O9" s="65">
        <f t="shared" si="2"/>
        <v>20</v>
      </c>
      <c r="P9" s="82">
        <f t="shared" si="3"/>
        <v>3</v>
      </c>
      <c r="Q9" s="83">
        <f t="shared" si="4"/>
        <v>14.285714285714285</v>
      </c>
      <c r="R9" s="83">
        <f t="shared" si="5"/>
        <v>25</v>
      </c>
      <c r="S9" s="83">
        <f t="shared" si="6"/>
        <v>14.705882352941178</v>
      </c>
      <c r="T9" s="83">
        <f t="shared" si="7"/>
        <v>21.052631578947366</v>
      </c>
      <c r="U9" s="83">
        <f t="shared" si="8"/>
        <v>11.538461538461538</v>
      </c>
      <c r="V9" s="83">
        <f t="shared" si="9"/>
        <v>33.333333333333329</v>
      </c>
      <c r="W9" s="83">
        <f t="shared" si="10"/>
        <v>33.333333333333329</v>
      </c>
      <c r="X9" s="83">
        <f t="shared" si="11"/>
        <v>100</v>
      </c>
      <c r="Y9" s="83">
        <f t="shared" si="12"/>
        <v>22.222222222222221</v>
      </c>
      <c r="Z9" s="83">
        <f t="shared" si="13"/>
        <v>0</v>
      </c>
    </row>
    <row r="10" spans="1:27">
      <c r="A10" s="90">
        <v>4</v>
      </c>
      <c r="B10" s="91" t="s">
        <v>53</v>
      </c>
      <c r="C10" s="91" t="s">
        <v>54</v>
      </c>
      <c r="D10" s="94">
        <v>7</v>
      </c>
      <c r="E10" s="94">
        <v>14</v>
      </c>
      <c r="F10" s="94">
        <v>10</v>
      </c>
      <c r="G10" s="94">
        <v>9</v>
      </c>
      <c r="H10" s="94">
        <v>8</v>
      </c>
      <c r="I10" s="94">
        <v>1</v>
      </c>
      <c r="J10" s="94">
        <v>2</v>
      </c>
      <c r="K10" s="94">
        <v>2</v>
      </c>
      <c r="L10" s="94">
        <v>9</v>
      </c>
      <c r="M10" s="94">
        <v>0</v>
      </c>
      <c r="N10" s="61">
        <f t="shared" si="0"/>
        <v>62</v>
      </c>
      <c r="O10" s="65">
        <f t="shared" si="2"/>
        <v>36.470588235294116</v>
      </c>
      <c r="P10" s="82">
        <f t="shared" si="3"/>
        <v>4</v>
      </c>
      <c r="Q10" s="83">
        <f t="shared" si="4"/>
        <v>20</v>
      </c>
      <c r="R10" s="83">
        <f t="shared" si="5"/>
        <v>43.75</v>
      </c>
      <c r="S10" s="83">
        <f t="shared" si="6"/>
        <v>29.411764705882355</v>
      </c>
      <c r="T10" s="83">
        <f t="shared" si="7"/>
        <v>47.368421052631575</v>
      </c>
      <c r="U10" s="83">
        <f t="shared" si="8"/>
        <v>30.76923076923077</v>
      </c>
      <c r="V10" s="83">
        <f t="shared" si="9"/>
        <v>33.333333333333329</v>
      </c>
      <c r="W10" s="83">
        <f t="shared" si="10"/>
        <v>33.333333333333329</v>
      </c>
      <c r="X10" s="83">
        <f t="shared" si="11"/>
        <v>50</v>
      </c>
      <c r="Y10" s="83">
        <f t="shared" si="12"/>
        <v>100</v>
      </c>
      <c r="Z10" s="83">
        <f t="shared" si="13"/>
        <v>0</v>
      </c>
    </row>
    <row r="11" spans="1:27">
      <c r="A11" s="90">
        <v>5</v>
      </c>
      <c r="B11" s="91" t="s">
        <v>55</v>
      </c>
      <c r="C11" s="91" t="s">
        <v>56</v>
      </c>
      <c r="D11" s="94">
        <v>8</v>
      </c>
      <c r="E11" s="94">
        <v>9</v>
      </c>
      <c r="F11" s="94">
        <v>12</v>
      </c>
      <c r="G11" s="94">
        <v>6</v>
      </c>
      <c r="H11" s="94">
        <v>10</v>
      </c>
      <c r="I11" s="94">
        <v>2</v>
      </c>
      <c r="J11" s="94">
        <v>2</v>
      </c>
      <c r="K11" s="94">
        <v>3</v>
      </c>
      <c r="L11" s="94">
        <v>3</v>
      </c>
      <c r="M11" s="94">
        <v>0</v>
      </c>
      <c r="N11" s="61">
        <f t="shared" si="0"/>
        <v>55</v>
      </c>
      <c r="O11" s="65">
        <f t="shared" si="2"/>
        <v>32.352941176470587</v>
      </c>
      <c r="P11" s="82">
        <f t="shared" si="3"/>
        <v>5</v>
      </c>
      <c r="Q11" s="83">
        <f t="shared" si="4"/>
        <v>22.857142857142858</v>
      </c>
      <c r="R11" s="83">
        <f t="shared" si="5"/>
        <v>28.125</v>
      </c>
      <c r="S11" s="83">
        <f t="shared" si="6"/>
        <v>35.294117647058826</v>
      </c>
      <c r="T11" s="83">
        <f t="shared" si="7"/>
        <v>31.578947368421051</v>
      </c>
      <c r="U11" s="83">
        <f t="shared" si="8"/>
        <v>38.461538461538467</v>
      </c>
      <c r="V11" s="83">
        <f t="shared" si="9"/>
        <v>66.666666666666657</v>
      </c>
      <c r="W11" s="83">
        <f t="shared" si="10"/>
        <v>33.333333333333329</v>
      </c>
      <c r="X11" s="83">
        <f t="shared" si="11"/>
        <v>75</v>
      </c>
      <c r="Y11" s="83">
        <f t="shared" si="12"/>
        <v>33.333333333333329</v>
      </c>
      <c r="Z11" s="83">
        <f t="shared" si="13"/>
        <v>0</v>
      </c>
    </row>
    <row r="12" spans="1:27">
      <c r="A12" s="90">
        <v>6</v>
      </c>
      <c r="B12" s="91" t="s">
        <v>57</v>
      </c>
      <c r="C12" s="91" t="s">
        <v>58</v>
      </c>
      <c r="D12" s="94">
        <v>11</v>
      </c>
      <c r="E12" s="94">
        <v>13</v>
      </c>
      <c r="F12" s="94">
        <v>12</v>
      </c>
      <c r="G12" s="94">
        <v>8</v>
      </c>
      <c r="H12" s="94">
        <v>7</v>
      </c>
      <c r="I12" s="94">
        <v>2</v>
      </c>
      <c r="J12" s="94">
        <v>1</v>
      </c>
      <c r="K12" s="94">
        <v>2</v>
      </c>
      <c r="L12" s="94">
        <v>9</v>
      </c>
      <c r="M12" s="94">
        <v>0</v>
      </c>
      <c r="N12" s="61">
        <f t="shared" si="0"/>
        <v>65</v>
      </c>
      <c r="O12" s="65">
        <f t="shared" si="2"/>
        <v>38.235294117647058</v>
      </c>
      <c r="P12" s="82">
        <f t="shared" si="3"/>
        <v>6</v>
      </c>
      <c r="Q12" s="83">
        <f t="shared" si="4"/>
        <v>31.428571428571427</v>
      </c>
      <c r="R12" s="83">
        <f t="shared" si="5"/>
        <v>40.625</v>
      </c>
      <c r="S12" s="83">
        <f t="shared" si="6"/>
        <v>35.294117647058826</v>
      </c>
      <c r="T12" s="83">
        <f t="shared" si="7"/>
        <v>42.105263157894733</v>
      </c>
      <c r="U12" s="83">
        <f t="shared" si="8"/>
        <v>26.923076923076923</v>
      </c>
      <c r="V12" s="83">
        <f t="shared" si="9"/>
        <v>66.666666666666657</v>
      </c>
      <c r="W12" s="83">
        <f t="shared" si="10"/>
        <v>16.666666666666664</v>
      </c>
      <c r="X12" s="83">
        <f t="shared" si="11"/>
        <v>50</v>
      </c>
      <c r="Y12" s="83">
        <f t="shared" si="12"/>
        <v>100</v>
      </c>
      <c r="Z12" s="83">
        <f t="shared" si="13"/>
        <v>0</v>
      </c>
    </row>
    <row r="13" spans="1:27">
      <c r="A13" s="90">
        <v>7</v>
      </c>
      <c r="B13" s="91" t="s">
        <v>59</v>
      </c>
      <c r="C13" s="91" t="s">
        <v>60</v>
      </c>
      <c r="D13" s="94">
        <v>9</v>
      </c>
      <c r="E13" s="94">
        <v>6</v>
      </c>
      <c r="F13" s="94">
        <v>7</v>
      </c>
      <c r="G13" s="94">
        <v>5</v>
      </c>
      <c r="H13" s="94">
        <v>2</v>
      </c>
      <c r="I13" s="94">
        <v>0</v>
      </c>
      <c r="J13" s="94">
        <v>2</v>
      </c>
      <c r="K13" s="94">
        <v>3</v>
      </c>
      <c r="L13" s="94">
        <v>8</v>
      </c>
      <c r="M13" s="94">
        <v>0</v>
      </c>
      <c r="N13" s="61">
        <f t="shared" si="0"/>
        <v>42</v>
      </c>
      <c r="O13" s="65">
        <f t="shared" si="2"/>
        <v>24.705882352941178</v>
      </c>
      <c r="P13" s="82">
        <f t="shared" si="3"/>
        <v>7</v>
      </c>
      <c r="Q13" s="83">
        <f t="shared" si="4"/>
        <v>25.714285714285712</v>
      </c>
      <c r="R13" s="83">
        <f t="shared" si="5"/>
        <v>18.75</v>
      </c>
      <c r="S13" s="83">
        <f t="shared" si="6"/>
        <v>20.588235294117645</v>
      </c>
      <c r="T13" s="83">
        <f t="shared" si="7"/>
        <v>26.315789473684209</v>
      </c>
      <c r="U13" s="83">
        <f t="shared" si="8"/>
        <v>7.6923076923076925</v>
      </c>
      <c r="V13" s="83">
        <f t="shared" si="9"/>
        <v>0</v>
      </c>
      <c r="W13" s="83">
        <f t="shared" si="10"/>
        <v>33.333333333333329</v>
      </c>
      <c r="X13" s="83">
        <f t="shared" si="11"/>
        <v>75</v>
      </c>
      <c r="Y13" s="83">
        <f t="shared" si="12"/>
        <v>88.888888888888886</v>
      </c>
      <c r="Z13" s="83">
        <f t="shared" si="13"/>
        <v>0</v>
      </c>
    </row>
    <row r="14" spans="1:27">
      <c r="A14" s="90">
        <v>8</v>
      </c>
      <c r="B14" s="91" t="s">
        <v>61</v>
      </c>
      <c r="C14" s="91" t="s">
        <v>62</v>
      </c>
      <c r="D14" s="94">
        <v>3</v>
      </c>
      <c r="E14" s="94">
        <v>4</v>
      </c>
      <c r="F14" s="94">
        <v>3</v>
      </c>
      <c r="G14" s="94">
        <v>2</v>
      </c>
      <c r="H14" s="94">
        <v>2</v>
      </c>
      <c r="I14" s="94">
        <v>0</v>
      </c>
      <c r="J14" s="94">
        <v>1</v>
      </c>
      <c r="K14" s="94">
        <v>0</v>
      </c>
      <c r="L14" s="94">
        <v>8</v>
      </c>
      <c r="M14" s="94">
        <v>2</v>
      </c>
      <c r="N14" s="61">
        <f t="shared" si="0"/>
        <v>25</v>
      </c>
      <c r="O14" s="65">
        <f t="shared" si="2"/>
        <v>14.705882352941178</v>
      </c>
      <c r="P14" s="82">
        <f t="shared" si="3"/>
        <v>8</v>
      </c>
      <c r="Q14" s="83">
        <f t="shared" si="4"/>
        <v>8.5714285714285712</v>
      </c>
      <c r="R14" s="83">
        <f t="shared" si="5"/>
        <v>12.5</v>
      </c>
      <c r="S14" s="83">
        <f t="shared" si="6"/>
        <v>8.8235294117647065</v>
      </c>
      <c r="T14" s="83">
        <f t="shared" si="7"/>
        <v>10.526315789473683</v>
      </c>
      <c r="U14" s="83">
        <f t="shared" si="8"/>
        <v>7.6923076923076925</v>
      </c>
      <c r="V14" s="83">
        <f t="shared" si="9"/>
        <v>0</v>
      </c>
      <c r="W14" s="83">
        <f t="shared" si="10"/>
        <v>16.666666666666664</v>
      </c>
      <c r="X14" s="83">
        <f t="shared" si="11"/>
        <v>0</v>
      </c>
      <c r="Y14" s="83">
        <f t="shared" si="12"/>
        <v>88.888888888888886</v>
      </c>
      <c r="Z14" s="83">
        <f t="shared" si="13"/>
        <v>100</v>
      </c>
    </row>
    <row r="15" spans="1:27">
      <c r="A15" s="90">
        <v>9</v>
      </c>
      <c r="B15" s="91" t="s">
        <v>63</v>
      </c>
      <c r="C15" s="91" t="s">
        <v>64</v>
      </c>
      <c r="D15" s="94">
        <v>3</v>
      </c>
      <c r="E15" s="94">
        <v>5</v>
      </c>
      <c r="F15" s="94">
        <v>5</v>
      </c>
      <c r="G15" s="94">
        <v>3</v>
      </c>
      <c r="H15" s="94">
        <v>1</v>
      </c>
      <c r="I15" s="94">
        <v>0</v>
      </c>
      <c r="J15" s="94">
        <v>0</v>
      </c>
      <c r="K15" s="94">
        <v>0</v>
      </c>
      <c r="L15" s="94">
        <v>8</v>
      </c>
      <c r="M15" s="94">
        <v>0</v>
      </c>
      <c r="N15" s="61">
        <f t="shared" si="0"/>
        <v>25</v>
      </c>
      <c r="O15" s="65">
        <f t="shared" si="2"/>
        <v>14.705882352941178</v>
      </c>
      <c r="P15" s="82">
        <f t="shared" si="3"/>
        <v>9</v>
      </c>
      <c r="Q15" s="83">
        <f t="shared" si="4"/>
        <v>8.5714285714285712</v>
      </c>
      <c r="R15" s="83">
        <f t="shared" si="5"/>
        <v>15.625</v>
      </c>
      <c r="S15" s="83">
        <f t="shared" si="6"/>
        <v>14.705882352941178</v>
      </c>
      <c r="T15" s="83">
        <f t="shared" si="7"/>
        <v>15.789473684210526</v>
      </c>
      <c r="U15" s="83">
        <f t="shared" si="8"/>
        <v>3.8461538461538463</v>
      </c>
      <c r="V15" s="83">
        <f t="shared" si="9"/>
        <v>0</v>
      </c>
      <c r="W15" s="83">
        <f t="shared" si="10"/>
        <v>0</v>
      </c>
      <c r="X15" s="83">
        <f t="shared" si="11"/>
        <v>0</v>
      </c>
      <c r="Y15" s="83">
        <f t="shared" si="12"/>
        <v>88.888888888888886</v>
      </c>
      <c r="Z15" s="83">
        <f t="shared" si="13"/>
        <v>0</v>
      </c>
    </row>
    <row r="16" spans="1:27">
      <c r="A16" s="90">
        <v>10</v>
      </c>
      <c r="B16" s="91" t="s">
        <v>65</v>
      </c>
      <c r="C16" s="91" t="s">
        <v>66</v>
      </c>
      <c r="D16" s="94">
        <v>15</v>
      </c>
      <c r="E16" s="94">
        <v>16</v>
      </c>
      <c r="F16" s="94">
        <v>15</v>
      </c>
      <c r="G16" s="94">
        <v>9</v>
      </c>
      <c r="H16" s="94">
        <v>10</v>
      </c>
      <c r="I16" s="94">
        <v>1</v>
      </c>
      <c r="J16" s="94">
        <v>2</v>
      </c>
      <c r="K16" s="94">
        <v>0</v>
      </c>
      <c r="L16" s="94">
        <v>9</v>
      </c>
      <c r="M16" s="94">
        <v>0</v>
      </c>
      <c r="N16" s="61">
        <f t="shared" si="0"/>
        <v>77</v>
      </c>
      <c r="O16" s="65">
        <f t="shared" si="2"/>
        <v>45.294117647058826</v>
      </c>
      <c r="P16" s="82">
        <f t="shared" si="3"/>
        <v>10</v>
      </c>
      <c r="Q16" s="83">
        <f t="shared" si="4"/>
        <v>42.857142857142854</v>
      </c>
      <c r="R16" s="83">
        <f t="shared" si="5"/>
        <v>50</v>
      </c>
      <c r="S16" s="83">
        <f t="shared" si="6"/>
        <v>44.117647058823529</v>
      </c>
      <c r="T16" s="83">
        <f t="shared" si="7"/>
        <v>47.368421052631575</v>
      </c>
      <c r="U16" s="83">
        <f t="shared" si="8"/>
        <v>38.461538461538467</v>
      </c>
      <c r="V16" s="83">
        <f t="shared" si="9"/>
        <v>33.333333333333329</v>
      </c>
      <c r="W16" s="83">
        <f t="shared" si="10"/>
        <v>33.333333333333329</v>
      </c>
      <c r="X16" s="83">
        <f t="shared" si="11"/>
        <v>0</v>
      </c>
      <c r="Y16" s="83">
        <f t="shared" si="12"/>
        <v>100</v>
      </c>
      <c r="Z16" s="83">
        <f t="shared" si="13"/>
        <v>0</v>
      </c>
    </row>
    <row r="17" spans="1:26">
      <c r="A17" s="90">
        <v>11</v>
      </c>
      <c r="B17" s="91" t="s">
        <v>67</v>
      </c>
      <c r="C17" s="91" t="s">
        <v>68</v>
      </c>
      <c r="D17" s="94">
        <v>2</v>
      </c>
      <c r="E17" s="94">
        <v>1</v>
      </c>
      <c r="F17" s="94">
        <v>1</v>
      </c>
      <c r="G17" s="94">
        <v>1</v>
      </c>
      <c r="H17" s="94">
        <v>1</v>
      </c>
      <c r="I17" s="94">
        <v>1</v>
      </c>
      <c r="J17" s="94">
        <v>0</v>
      </c>
      <c r="K17" s="94">
        <v>0</v>
      </c>
      <c r="L17" s="94">
        <v>8</v>
      </c>
      <c r="M17" s="94">
        <v>2</v>
      </c>
      <c r="N17" s="61">
        <f t="shared" si="0"/>
        <v>17</v>
      </c>
      <c r="O17" s="65">
        <f t="shared" si="2"/>
        <v>10</v>
      </c>
      <c r="P17" s="82">
        <f t="shared" si="3"/>
        <v>11</v>
      </c>
      <c r="Q17" s="83">
        <f t="shared" si="4"/>
        <v>5.7142857142857144</v>
      </c>
      <c r="R17" s="83">
        <f t="shared" si="5"/>
        <v>3.125</v>
      </c>
      <c r="S17" s="83">
        <f t="shared" si="6"/>
        <v>2.9411764705882351</v>
      </c>
      <c r="T17" s="83">
        <f t="shared" si="7"/>
        <v>5.2631578947368416</v>
      </c>
      <c r="U17" s="83">
        <f t="shared" si="8"/>
        <v>3.8461538461538463</v>
      </c>
      <c r="V17" s="83">
        <f t="shared" si="9"/>
        <v>33.333333333333329</v>
      </c>
      <c r="W17" s="83">
        <f t="shared" si="10"/>
        <v>0</v>
      </c>
      <c r="X17" s="83">
        <f t="shared" si="11"/>
        <v>0</v>
      </c>
      <c r="Y17" s="83">
        <f t="shared" si="12"/>
        <v>88.888888888888886</v>
      </c>
      <c r="Z17" s="83">
        <f t="shared" si="13"/>
        <v>100</v>
      </c>
    </row>
    <row r="18" spans="1:26">
      <c r="A18" s="90">
        <v>12</v>
      </c>
      <c r="B18" s="91" t="s">
        <v>69</v>
      </c>
      <c r="C18" s="91" t="s">
        <v>70</v>
      </c>
      <c r="D18" s="94">
        <v>2</v>
      </c>
      <c r="E18" s="94">
        <v>2</v>
      </c>
      <c r="F18" s="94">
        <v>3</v>
      </c>
      <c r="G18" s="94">
        <v>3</v>
      </c>
      <c r="H18" s="94">
        <v>3</v>
      </c>
      <c r="I18" s="94">
        <v>0</v>
      </c>
      <c r="J18" s="94">
        <v>1</v>
      </c>
      <c r="K18" s="94">
        <v>0</v>
      </c>
      <c r="L18" s="94">
        <v>8</v>
      </c>
      <c r="M18" s="94">
        <v>0</v>
      </c>
      <c r="N18" s="61">
        <f t="shared" si="0"/>
        <v>22</v>
      </c>
      <c r="O18" s="65">
        <f t="shared" si="2"/>
        <v>12.941176470588237</v>
      </c>
      <c r="P18" s="82">
        <f t="shared" si="3"/>
        <v>12</v>
      </c>
      <c r="Q18" s="83">
        <f t="shared" si="4"/>
        <v>5.7142857142857144</v>
      </c>
      <c r="R18" s="83">
        <f t="shared" si="5"/>
        <v>6.25</v>
      </c>
      <c r="S18" s="83">
        <f t="shared" si="6"/>
        <v>8.8235294117647065</v>
      </c>
      <c r="T18" s="83">
        <f t="shared" si="7"/>
        <v>15.789473684210526</v>
      </c>
      <c r="U18" s="83">
        <f t="shared" si="8"/>
        <v>11.538461538461538</v>
      </c>
      <c r="V18" s="83">
        <f t="shared" si="9"/>
        <v>0</v>
      </c>
      <c r="W18" s="83">
        <f t="shared" si="10"/>
        <v>16.666666666666664</v>
      </c>
      <c r="X18" s="83">
        <f t="shared" si="11"/>
        <v>0</v>
      </c>
      <c r="Y18" s="83">
        <f t="shared" si="12"/>
        <v>88.888888888888886</v>
      </c>
      <c r="Z18" s="83">
        <f t="shared" si="13"/>
        <v>0</v>
      </c>
    </row>
    <row r="19" spans="1:26">
      <c r="A19" s="90">
        <v>13</v>
      </c>
      <c r="B19" s="91" t="s">
        <v>71</v>
      </c>
      <c r="C19" s="91" t="s">
        <v>72</v>
      </c>
      <c r="D19" s="94">
        <v>7</v>
      </c>
      <c r="E19" s="94">
        <v>9</v>
      </c>
      <c r="F19" s="94">
        <v>7</v>
      </c>
      <c r="G19" s="94">
        <v>4</v>
      </c>
      <c r="H19" s="94">
        <v>5</v>
      </c>
      <c r="I19" s="94">
        <v>1</v>
      </c>
      <c r="J19" s="94">
        <v>3</v>
      </c>
      <c r="K19" s="94">
        <v>2</v>
      </c>
      <c r="L19" s="94">
        <v>9</v>
      </c>
      <c r="M19" s="94">
        <v>2</v>
      </c>
      <c r="N19" s="61">
        <f t="shared" si="0"/>
        <v>49</v>
      </c>
      <c r="O19" s="65">
        <f t="shared" si="2"/>
        <v>28.823529411764703</v>
      </c>
      <c r="P19" s="82">
        <f t="shared" si="3"/>
        <v>13</v>
      </c>
      <c r="Q19" s="83">
        <f t="shared" si="4"/>
        <v>20</v>
      </c>
      <c r="R19" s="83">
        <f t="shared" si="5"/>
        <v>28.125</v>
      </c>
      <c r="S19" s="83">
        <f t="shared" si="6"/>
        <v>20.588235294117645</v>
      </c>
      <c r="T19" s="83">
        <f t="shared" si="7"/>
        <v>21.052631578947366</v>
      </c>
      <c r="U19" s="83">
        <f t="shared" si="8"/>
        <v>19.230769230769234</v>
      </c>
      <c r="V19" s="83">
        <f t="shared" si="9"/>
        <v>33.333333333333329</v>
      </c>
      <c r="W19" s="83">
        <f t="shared" si="10"/>
        <v>50</v>
      </c>
      <c r="X19" s="83">
        <f t="shared" si="11"/>
        <v>50</v>
      </c>
      <c r="Y19" s="83">
        <f t="shared" si="12"/>
        <v>100</v>
      </c>
      <c r="Z19" s="83">
        <f t="shared" si="13"/>
        <v>100</v>
      </c>
    </row>
    <row r="20" spans="1:26">
      <c r="A20" s="90">
        <v>14</v>
      </c>
      <c r="B20" s="91" t="s">
        <v>73</v>
      </c>
      <c r="C20" s="91" t="s">
        <v>74</v>
      </c>
      <c r="D20" s="94">
        <v>15</v>
      </c>
      <c r="E20" s="94">
        <v>14</v>
      </c>
      <c r="F20" s="94">
        <v>18</v>
      </c>
      <c r="G20" s="94">
        <v>12</v>
      </c>
      <c r="H20" s="94">
        <v>9</v>
      </c>
      <c r="I20" s="94">
        <v>3</v>
      </c>
      <c r="J20" s="94">
        <v>3</v>
      </c>
      <c r="K20" s="94">
        <v>2</v>
      </c>
      <c r="L20" s="94">
        <v>9</v>
      </c>
      <c r="M20" s="94">
        <v>0</v>
      </c>
      <c r="N20" s="61">
        <f t="shared" si="0"/>
        <v>85</v>
      </c>
      <c r="O20" s="65">
        <f t="shared" si="2"/>
        <v>50</v>
      </c>
      <c r="P20" s="82">
        <f t="shared" si="3"/>
        <v>14</v>
      </c>
      <c r="Q20" s="83">
        <f t="shared" si="4"/>
        <v>42.857142857142854</v>
      </c>
      <c r="R20" s="83">
        <f t="shared" si="5"/>
        <v>43.75</v>
      </c>
      <c r="S20" s="83">
        <f t="shared" si="6"/>
        <v>52.941176470588239</v>
      </c>
      <c r="T20" s="83">
        <f t="shared" si="7"/>
        <v>63.157894736842103</v>
      </c>
      <c r="U20" s="83">
        <f t="shared" si="8"/>
        <v>34.615384615384613</v>
      </c>
      <c r="V20" s="83">
        <f t="shared" si="9"/>
        <v>100</v>
      </c>
      <c r="W20" s="83">
        <f t="shared" si="10"/>
        <v>50</v>
      </c>
      <c r="X20" s="83">
        <f t="shared" si="11"/>
        <v>50</v>
      </c>
      <c r="Y20" s="83">
        <f t="shared" si="12"/>
        <v>100</v>
      </c>
      <c r="Z20" s="83">
        <f t="shared" si="13"/>
        <v>0</v>
      </c>
    </row>
    <row r="21" spans="1:26">
      <c r="A21" s="90">
        <v>15</v>
      </c>
      <c r="B21" s="91" t="s">
        <v>75</v>
      </c>
      <c r="C21" s="91" t="s">
        <v>76</v>
      </c>
      <c r="D21" s="94">
        <v>8</v>
      </c>
      <c r="E21" s="94">
        <v>8</v>
      </c>
      <c r="F21" s="94">
        <v>8</v>
      </c>
      <c r="G21" s="94">
        <v>5</v>
      </c>
      <c r="H21" s="94">
        <v>6</v>
      </c>
      <c r="I21" s="94">
        <v>2</v>
      </c>
      <c r="J21" s="94">
        <v>2</v>
      </c>
      <c r="K21" s="94">
        <v>1</v>
      </c>
      <c r="L21" s="94">
        <v>8</v>
      </c>
      <c r="M21" s="94">
        <v>0</v>
      </c>
      <c r="N21" s="61">
        <f t="shared" si="0"/>
        <v>48</v>
      </c>
      <c r="O21" s="65">
        <f t="shared" si="2"/>
        <v>28.235294117647058</v>
      </c>
      <c r="P21" s="82">
        <f t="shared" si="3"/>
        <v>15</v>
      </c>
      <c r="Q21" s="83">
        <f t="shared" si="4"/>
        <v>22.857142857142858</v>
      </c>
      <c r="R21" s="83">
        <f t="shared" si="5"/>
        <v>25</v>
      </c>
      <c r="S21" s="83">
        <f t="shared" si="6"/>
        <v>23.52941176470588</v>
      </c>
      <c r="T21" s="83">
        <f t="shared" si="7"/>
        <v>26.315789473684209</v>
      </c>
      <c r="U21" s="83">
        <f t="shared" si="8"/>
        <v>23.076923076923077</v>
      </c>
      <c r="V21" s="83">
        <f t="shared" si="9"/>
        <v>66.666666666666657</v>
      </c>
      <c r="W21" s="83">
        <f t="shared" si="10"/>
        <v>33.333333333333329</v>
      </c>
      <c r="X21" s="83">
        <f t="shared" si="11"/>
        <v>25</v>
      </c>
      <c r="Y21" s="83">
        <f t="shared" si="12"/>
        <v>88.888888888888886</v>
      </c>
      <c r="Z21" s="83">
        <f t="shared" si="13"/>
        <v>0</v>
      </c>
    </row>
    <row r="22" spans="1:26">
      <c r="A22" s="90">
        <v>16</v>
      </c>
      <c r="B22" s="91" t="s">
        <v>77</v>
      </c>
      <c r="C22" s="91" t="s">
        <v>78</v>
      </c>
      <c r="D22" s="94">
        <v>8</v>
      </c>
      <c r="E22" s="94">
        <v>3</v>
      </c>
      <c r="F22" s="94">
        <v>8</v>
      </c>
      <c r="G22" s="94">
        <v>5</v>
      </c>
      <c r="H22" s="94">
        <v>2</v>
      </c>
      <c r="I22" s="94">
        <v>1</v>
      </c>
      <c r="J22" s="94">
        <v>4</v>
      </c>
      <c r="K22" s="94">
        <v>1</v>
      </c>
      <c r="L22" s="94">
        <v>9</v>
      </c>
      <c r="M22" s="94">
        <v>0</v>
      </c>
      <c r="N22" s="61">
        <f t="shared" si="0"/>
        <v>41</v>
      </c>
      <c r="O22" s="65">
        <f t="shared" si="2"/>
        <v>24.117647058823529</v>
      </c>
      <c r="P22" s="82">
        <f t="shared" si="3"/>
        <v>16</v>
      </c>
      <c r="Q22" s="83">
        <f t="shared" si="4"/>
        <v>22.857142857142858</v>
      </c>
      <c r="R22" s="83">
        <f t="shared" si="5"/>
        <v>9.375</v>
      </c>
      <c r="S22" s="83">
        <f t="shared" si="6"/>
        <v>23.52941176470588</v>
      </c>
      <c r="T22" s="83">
        <f t="shared" si="7"/>
        <v>26.315789473684209</v>
      </c>
      <c r="U22" s="83">
        <f t="shared" si="8"/>
        <v>7.6923076923076925</v>
      </c>
      <c r="V22" s="83">
        <f t="shared" si="9"/>
        <v>33.333333333333329</v>
      </c>
      <c r="W22" s="83">
        <f t="shared" si="10"/>
        <v>66.666666666666657</v>
      </c>
      <c r="X22" s="83">
        <f t="shared" si="11"/>
        <v>25</v>
      </c>
      <c r="Y22" s="83">
        <f t="shared" si="12"/>
        <v>100</v>
      </c>
      <c r="Z22" s="83">
        <f t="shared" si="13"/>
        <v>0</v>
      </c>
    </row>
    <row r="23" spans="1:26">
      <c r="A23" s="90">
        <v>17</v>
      </c>
      <c r="B23" s="91" t="s">
        <v>79</v>
      </c>
      <c r="C23" s="91" t="s">
        <v>80</v>
      </c>
      <c r="D23" s="94">
        <v>7</v>
      </c>
      <c r="E23" s="94">
        <v>5</v>
      </c>
      <c r="F23" s="94">
        <v>7</v>
      </c>
      <c r="G23" s="94">
        <v>6</v>
      </c>
      <c r="H23" s="94">
        <v>3</v>
      </c>
      <c r="I23" s="94">
        <v>1</v>
      </c>
      <c r="J23" s="94">
        <v>2</v>
      </c>
      <c r="K23" s="94">
        <v>1</v>
      </c>
      <c r="L23" s="94">
        <v>5</v>
      </c>
      <c r="M23" s="94">
        <v>0</v>
      </c>
      <c r="N23" s="61">
        <f t="shared" si="0"/>
        <v>37</v>
      </c>
      <c r="O23" s="65">
        <f t="shared" si="2"/>
        <v>21.764705882352942</v>
      </c>
      <c r="P23" s="82">
        <f t="shared" si="3"/>
        <v>17</v>
      </c>
      <c r="Q23" s="83">
        <f t="shared" si="4"/>
        <v>20</v>
      </c>
      <c r="R23" s="83">
        <f t="shared" si="5"/>
        <v>15.625</v>
      </c>
      <c r="S23" s="83">
        <f t="shared" si="6"/>
        <v>20.588235294117645</v>
      </c>
      <c r="T23" s="83">
        <f t="shared" si="7"/>
        <v>31.578947368421051</v>
      </c>
      <c r="U23" s="83">
        <f t="shared" si="8"/>
        <v>11.538461538461538</v>
      </c>
      <c r="V23" s="83">
        <f t="shared" si="9"/>
        <v>33.333333333333329</v>
      </c>
      <c r="W23" s="83">
        <f t="shared" si="10"/>
        <v>33.333333333333329</v>
      </c>
      <c r="X23" s="83">
        <f t="shared" si="11"/>
        <v>25</v>
      </c>
      <c r="Y23" s="83">
        <f t="shared" si="12"/>
        <v>55.555555555555557</v>
      </c>
      <c r="Z23" s="83">
        <f t="shared" si="13"/>
        <v>0</v>
      </c>
    </row>
    <row r="24" spans="1:26">
      <c r="A24" s="90">
        <v>18</v>
      </c>
      <c r="B24" s="91" t="s">
        <v>81</v>
      </c>
      <c r="C24" s="91" t="s">
        <v>82</v>
      </c>
      <c r="D24" s="94">
        <v>11</v>
      </c>
      <c r="E24" s="94">
        <v>10</v>
      </c>
      <c r="F24" s="94">
        <v>8</v>
      </c>
      <c r="G24" s="94">
        <v>6</v>
      </c>
      <c r="H24" s="94">
        <v>7</v>
      </c>
      <c r="I24" s="94">
        <v>2</v>
      </c>
      <c r="J24" s="94">
        <v>1</v>
      </c>
      <c r="K24" s="94">
        <v>3</v>
      </c>
      <c r="L24" s="94">
        <v>9</v>
      </c>
      <c r="M24" s="94">
        <v>0</v>
      </c>
      <c r="N24" s="61">
        <f t="shared" si="0"/>
        <v>57</v>
      </c>
      <c r="O24" s="65">
        <f t="shared" si="2"/>
        <v>33.529411764705877</v>
      </c>
      <c r="P24" s="82">
        <f t="shared" si="3"/>
        <v>18</v>
      </c>
      <c r="Q24" s="83">
        <f t="shared" si="4"/>
        <v>31.428571428571427</v>
      </c>
      <c r="R24" s="83">
        <f t="shared" si="5"/>
        <v>31.25</v>
      </c>
      <c r="S24" s="83">
        <f t="shared" si="6"/>
        <v>23.52941176470588</v>
      </c>
      <c r="T24" s="83">
        <f t="shared" si="7"/>
        <v>31.578947368421051</v>
      </c>
      <c r="U24" s="83">
        <f t="shared" si="8"/>
        <v>26.923076923076923</v>
      </c>
      <c r="V24" s="83">
        <f t="shared" si="9"/>
        <v>66.666666666666657</v>
      </c>
      <c r="W24" s="83">
        <f t="shared" si="10"/>
        <v>16.666666666666664</v>
      </c>
      <c r="X24" s="83">
        <f t="shared" si="11"/>
        <v>75</v>
      </c>
      <c r="Y24" s="83">
        <f t="shared" si="12"/>
        <v>100</v>
      </c>
      <c r="Z24" s="83">
        <f t="shared" si="13"/>
        <v>0</v>
      </c>
    </row>
    <row r="25" spans="1:26">
      <c r="A25" s="90">
        <v>19</v>
      </c>
      <c r="B25" s="91" t="s">
        <v>83</v>
      </c>
      <c r="C25" s="91" t="s">
        <v>84</v>
      </c>
      <c r="D25" s="94">
        <v>2</v>
      </c>
      <c r="E25" s="94">
        <v>1</v>
      </c>
      <c r="F25" s="94">
        <v>2</v>
      </c>
      <c r="G25" s="94">
        <v>1</v>
      </c>
      <c r="H25" s="94">
        <v>2</v>
      </c>
      <c r="I25" s="94">
        <v>0</v>
      </c>
      <c r="J25" s="94">
        <v>1</v>
      </c>
      <c r="K25" s="94">
        <v>0</v>
      </c>
      <c r="L25" s="94">
        <v>8</v>
      </c>
      <c r="M25" s="94">
        <v>0</v>
      </c>
      <c r="N25" s="61">
        <f t="shared" si="0"/>
        <v>17</v>
      </c>
      <c r="O25" s="65">
        <f t="shared" si="2"/>
        <v>10</v>
      </c>
      <c r="P25" s="82">
        <f t="shared" si="3"/>
        <v>19</v>
      </c>
      <c r="Q25" s="83">
        <f t="shared" si="4"/>
        <v>5.7142857142857144</v>
      </c>
      <c r="R25" s="83">
        <f t="shared" si="5"/>
        <v>3.125</v>
      </c>
      <c r="S25" s="83">
        <f t="shared" si="6"/>
        <v>5.8823529411764701</v>
      </c>
      <c r="T25" s="83">
        <f t="shared" si="7"/>
        <v>5.2631578947368416</v>
      </c>
      <c r="U25" s="83">
        <f t="shared" si="8"/>
        <v>7.6923076923076925</v>
      </c>
      <c r="V25" s="83">
        <f t="shared" si="9"/>
        <v>0</v>
      </c>
      <c r="W25" s="83">
        <f t="shared" si="10"/>
        <v>16.666666666666664</v>
      </c>
      <c r="X25" s="83">
        <f t="shared" si="11"/>
        <v>0</v>
      </c>
      <c r="Y25" s="83">
        <f t="shared" si="12"/>
        <v>88.888888888888886</v>
      </c>
      <c r="Z25" s="83">
        <f t="shared" si="13"/>
        <v>0</v>
      </c>
    </row>
    <row r="26" spans="1:26">
      <c r="A26" s="90">
        <v>20</v>
      </c>
      <c r="B26" s="91" t="s">
        <v>85</v>
      </c>
      <c r="C26" s="91" t="s">
        <v>86</v>
      </c>
      <c r="D26" s="94">
        <v>8</v>
      </c>
      <c r="E26" s="94">
        <v>4</v>
      </c>
      <c r="F26" s="94">
        <v>6</v>
      </c>
      <c r="G26" s="94">
        <v>5</v>
      </c>
      <c r="H26" s="94">
        <v>4</v>
      </c>
      <c r="I26" s="94">
        <v>2</v>
      </c>
      <c r="J26" s="94">
        <v>1</v>
      </c>
      <c r="K26" s="94">
        <v>2</v>
      </c>
      <c r="L26" s="94">
        <v>9</v>
      </c>
      <c r="M26" s="94">
        <v>0</v>
      </c>
      <c r="N26" s="61">
        <f t="shared" si="0"/>
        <v>41</v>
      </c>
      <c r="O26" s="65">
        <f t="shared" si="2"/>
        <v>24.117647058823529</v>
      </c>
      <c r="P26" s="82">
        <f t="shared" si="3"/>
        <v>20</v>
      </c>
      <c r="Q26" s="83">
        <f t="shared" si="4"/>
        <v>22.857142857142858</v>
      </c>
      <c r="R26" s="83">
        <f t="shared" si="5"/>
        <v>12.5</v>
      </c>
      <c r="S26" s="83">
        <f t="shared" si="6"/>
        <v>17.647058823529413</v>
      </c>
      <c r="T26" s="83">
        <f t="shared" si="7"/>
        <v>26.315789473684209</v>
      </c>
      <c r="U26" s="83">
        <f t="shared" si="8"/>
        <v>15.384615384615385</v>
      </c>
      <c r="V26" s="83">
        <f t="shared" si="9"/>
        <v>66.666666666666657</v>
      </c>
      <c r="W26" s="83">
        <f t="shared" si="10"/>
        <v>16.666666666666664</v>
      </c>
      <c r="X26" s="83">
        <f t="shared" si="11"/>
        <v>50</v>
      </c>
      <c r="Y26" s="83">
        <f t="shared" si="12"/>
        <v>100</v>
      </c>
      <c r="Z26" s="83">
        <f t="shared" si="13"/>
        <v>0</v>
      </c>
    </row>
    <row r="27" spans="1:26">
      <c r="A27" s="90">
        <v>21</v>
      </c>
      <c r="B27" s="91" t="s">
        <v>87</v>
      </c>
      <c r="C27" s="91" t="s">
        <v>88</v>
      </c>
      <c r="D27" s="94">
        <v>11</v>
      </c>
      <c r="E27" s="94">
        <v>12</v>
      </c>
      <c r="F27" s="94">
        <v>11</v>
      </c>
      <c r="G27" s="94">
        <v>8</v>
      </c>
      <c r="H27" s="94">
        <v>7</v>
      </c>
      <c r="I27" s="94">
        <v>0</v>
      </c>
      <c r="J27" s="94">
        <v>3</v>
      </c>
      <c r="K27" s="94">
        <v>2</v>
      </c>
      <c r="L27" s="94">
        <v>2</v>
      </c>
      <c r="M27" s="94">
        <v>0</v>
      </c>
      <c r="N27" s="61">
        <f t="shared" si="0"/>
        <v>56</v>
      </c>
      <c r="O27" s="65">
        <f t="shared" si="2"/>
        <v>32.941176470588232</v>
      </c>
      <c r="P27" s="82">
        <f t="shared" si="3"/>
        <v>21</v>
      </c>
      <c r="Q27" s="83">
        <f t="shared" si="4"/>
        <v>31.428571428571427</v>
      </c>
      <c r="R27" s="83">
        <f t="shared" si="5"/>
        <v>37.5</v>
      </c>
      <c r="S27" s="83">
        <f t="shared" si="6"/>
        <v>32.352941176470587</v>
      </c>
      <c r="T27" s="83">
        <f t="shared" si="7"/>
        <v>42.105263157894733</v>
      </c>
      <c r="U27" s="83">
        <f t="shared" si="8"/>
        <v>26.923076923076923</v>
      </c>
      <c r="V27" s="83">
        <f t="shared" si="9"/>
        <v>0</v>
      </c>
      <c r="W27" s="83">
        <f t="shared" si="10"/>
        <v>50</v>
      </c>
      <c r="X27" s="83">
        <f t="shared" si="11"/>
        <v>50</v>
      </c>
      <c r="Y27" s="83">
        <f t="shared" si="12"/>
        <v>22.222222222222221</v>
      </c>
      <c r="Z27" s="83">
        <f t="shared" si="13"/>
        <v>0</v>
      </c>
    </row>
    <row r="28" spans="1:26">
      <c r="A28" s="90">
        <v>22</v>
      </c>
      <c r="B28" s="91" t="s">
        <v>89</v>
      </c>
      <c r="C28" s="91" t="s">
        <v>90</v>
      </c>
      <c r="D28" s="94">
        <v>7</v>
      </c>
      <c r="E28" s="94">
        <v>9</v>
      </c>
      <c r="F28" s="94">
        <v>8</v>
      </c>
      <c r="G28" s="94">
        <v>4</v>
      </c>
      <c r="H28" s="94">
        <v>1</v>
      </c>
      <c r="I28" s="94">
        <v>1</v>
      </c>
      <c r="J28" s="94">
        <v>1</v>
      </c>
      <c r="K28" s="94">
        <v>1</v>
      </c>
      <c r="L28" s="94">
        <v>9</v>
      </c>
      <c r="M28" s="94">
        <v>2</v>
      </c>
      <c r="N28" s="61">
        <f t="shared" si="0"/>
        <v>43</v>
      </c>
      <c r="O28" s="65">
        <f t="shared" si="2"/>
        <v>25.294117647058822</v>
      </c>
      <c r="P28" s="82">
        <f t="shared" si="3"/>
        <v>22</v>
      </c>
      <c r="Q28" s="83">
        <f t="shared" si="4"/>
        <v>20</v>
      </c>
      <c r="R28" s="83">
        <f t="shared" si="5"/>
        <v>28.125</v>
      </c>
      <c r="S28" s="83">
        <f t="shared" si="6"/>
        <v>23.52941176470588</v>
      </c>
      <c r="T28" s="83">
        <f t="shared" si="7"/>
        <v>21.052631578947366</v>
      </c>
      <c r="U28" s="83">
        <f t="shared" si="8"/>
        <v>3.8461538461538463</v>
      </c>
      <c r="V28" s="83">
        <f t="shared" si="9"/>
        <v>33.333333333333329</v>
      </c>
      <c r="W28" s="83">
        <f t="shared" si="10"/>
        <v>16.666666666666664</v>
      </c>
      <c r="X28" s="83">
        <f t="shared" si="11"/>
        <v>25</v>
      </c>
      <c r="Y28" s="83">
        <f t="shared" si="12"/>
        <v>100</v>
      </c>
      <c r="Z28" s="83">
        <f t="shared" si="13"/>
        <v>100</v>
      </c>
    </row>
    <row r="29" spans="1:26">
      <c r="A29" s="90">
        <v>23</v>
      </c>
      <c r="B29" s="91" t="s">
        <v>91</v>
      </c>
      <c r="C29" s="91" t="s">
        <v>92</v>
      </c>
      <c r="D29" s="94">
        <v>6</v>
      </c>
      <c r="E29" s="94">
        <v>4</v>
      </c>
      <c r="F29" s="94">
        <v>5</v>
      </c>
      <c r="G29" s="94">
        <v>3</v>
      </c>
      <c r="H29" s="94">
        <v>4</v>
      </c>
      <c r="I29" s="94">
        <v>1</v>
      </c>
      <c r="J29" s="94">
        <v>2</v>
      </c>
      <c r="K29" s="94">
        <v>0</v>
      </c>
      <c r="L29" s="94">
        <v>8</v>
      </c>
      <c r="M29" s="94">
        <v>0</v>
      </c>
      <c r="N29" s="61">
        <f t="shared" si="0"/>
        <v>33</v>
      </c>
      <c r="O29" s="65">
        <f t="shared" si="2"/>
        <v>19.411764705882355</v>
      </c>
      <c r="P29" s="82">
        <f t="shared" si="3"/>
        <v>23</v>
      </c>
      <c r="Q29" s="83">
        <f t="shared" si="4"/>
        <v>17.142857142857142</v>
      </c>
      <c r="R29" s="83">
        <f t="shared" si="5"/>
        <v>12.5</v>
      </c>
      <c r="S29" s="83">
        <f t="shared" si="6"/>
        <v>14.705882352941178</v>
      </c>
      <c r="T29" s="83">
        <f t="shared" si="7"/>
        <v>15.789473684210526</v>
      </c>
      <c r="U29" s="83">
        <f t="shared" si="8"/>
        <v>15.384615384615385</v>
      </c>
      <c r="V29" s="83">
        <f t="shared" si="9"/>
        <v>33.333333333333329</v>
      </c>
      <c r="W29" s="83">
        <f t="shared" si="10"/>
        <v>33.333333333333329</v>
      </c>
      <c r="X29" s="83">
        <f t="shared" si="11"/>
        <v>0</v>
      </c>
      <c r="Y29" s="83">
        <f t="shared" si="12"/>
        <v>88.888888888888886</v>
      </c>
      <c r="Z29" s="83">
        <f t="shared" si="13"/>
        <v>0</v>
      </c>
    </row>
    <row r="30" spans="1:26">
      <c r="A30" s="90">
        <v>24</v>
      </c>
      <c r="B30" s="91" t="s">
        <v>93</v>
      </c>
      <c r="C30" s="91" t="s">
        <v>94</v>
      </c>
      <c r="D30" s="94">
        <v>1</v>
      </c>
      <c r="E30" s="94">
        <v>0</v>
      </c>
      <c r="F30" s="94">
        <v>1</v>
      </c>
      <c r="G30" s="94">
        <v>1</v>
      </c>
      <c r="H30" s="94">
        <v>1</v>
      </c>
      <c r="I30" s="94">
        <v>0</v>
      </c>
      <c r="J30" s="94">
        <v>1</v>
      </c>
      <c r="K30" s="94">
        <v>1</v>
      </c>
      <c r="L30" s="94">
        <v>8</v>
      </c>
      <c r="M30" s="94">
        <v>0</v>
      </c>
      <c r="N30" s="61">
        <f t="shared" si="0"/>
        <v>14</v>
      </c>
      <c r="O30" s="65">
        <f t="shared" si="2"/>
        <v>8.235294117647058</v>
      </c>
      <c r="P30" s="82">
        <f t="shared" si="3"/>
        <v>24</v>
      </c>
      <c r="Q30" s="83">
        <f t="shared" si="4"/>
        <v>2.8571428571428572</v>
      </c>
      <c r="R30" s="83">
        <f t="shared" si="5"/>
        <v>0</v>
      </c>
      <c r="S30" s="83">
        <f t="shared" si="6"/>
        <v>2.9411764705882351</v>
      </c>
      <c r="T30" s="83">
        <f t="shared" si="7"/>
        <v>5.2631578947368416</v>
      </c>
      <c r="U30" s="83">
        <f t="shared" si="8"/>
        <v>3.8461538461538463</v>
      </c>
      <c r="V30" s="83">
        <f t="shared" si="9"/>
        <v>0</v>
      </c>
      <c r="W30" s="83">
        <f t="shared" si="10"/>
        <v>16.666666666666664</v>
      </c>
      <c r="X30" s="83">
        <f t="shared" si="11"/>
        <v>25</v>
      </c>
      <c r="Y30" s="83">
        <f t="shared" si="12"/>
        <v>88.888888888888886</v>
      </c>
      <c r="Z30" s="83">
        <f t="shared" si="13"/>
        <v>0</v>
      </c>
    </row>
    <row r="31" spans="1:26">
      <c r="A31" s="90">
        <v>25</v>
      </c>
      <c r="B31" s="91" t="s">
        <v>95</v>
      </c>
      <c r="C31" s="91" t="s">
        <v>96</v>
      </c>
      <c r="D31" s="94">
        <v>0</v>
      </c>
      <c r="E31" s="94">
        <v>0</v>
      </c>
      <c r="F31" s="94">
        <v>2</v>
      </c>
      <c r="G31" s="94">
        <v>0</v>
      </c>
      <c r="H31" s="94">
        <v>0</v>
      </c>
      <c r="I31" s="94">
        <v>0</v>
      </c>
      <c r="J31" s="94">
        <v>1</v>
      </c>
      <c r="K31" s="94">
        <v>0</v>
      </c>
      <c r="L31" s="94">
        <v>0</v>
      </c>
      <c r="M31" s="94">
        <v>2</v>
      </c>
      <c r="N31" s="61">
        <f t="shared" si="0"/>
        <v>5</v>
      </c>
      <c r="O31" s="65">
        <f t="shared" si="2"/>
        <v>2.9411764705882351</v>
      </c>
      <c r="P31" s="82">
        <f t="shared" si="3"/>
        <v>25</v>
      </c>
      <c r="Q31" s="83">
        <f t="shared" si="4"/>
        <v>0</v>
      </c>
      <c r="R31" s="83">
        <f t="shared" si="5"/>
        <v>0</v>
      </c>
      <c r="S31" s="83">
        <f t="shared" si="6"/>
        <v>5.8823529411764701</v>
      </c>
      <c r="T31" s="83">
        <f t="shared" si="7"/>
        <v>0</v>
      </c>
      <c r="U31" s="83">
        <f t="shared" si="8"/>
        <v>0</v>
      </c>
      <c r="V31" s="83">
        <f t="shared" si="9"/>
        <v>0</v>
      </c>
      <c r="W31" s="83">
        <f t="shared" si="10"/>
        <v>16.666666666666664</v>
      </c>
      <c r="X31" s="83">
        <f t="shared" si="11"/>
        <v>0</v>
      </c>
      <c r="Y31" s="83">
        <f t="shared" si="12"/>
        <v>0</v>
      </c>
      <c r="Z31" s="83">
        <f t="shared" si="13"/>
        <v>100</v>
      </c>
    </row>
    <row r="32" spans="1:26">
      <c r="A32" s="90">
        <v>26</v>
      </c>
      <c r="B32" s="91" t="s">
        <v>97</v>
      </c>
      <c r="C32" s="91" t="s">
        <v>98</v>
      </c>
      <c r="D32" s="94">
        <v>11</v>
      </c>
      <c r="E32" s="94">
        <v>18</v>
      </c>
      <c r="F32" s="94">
        <v>15</v>
      </c>
      <c r="G32" s="94">
        <v>8</v>
      </c>
      <c r="H32" s="94">
        <v>13</v>
      </c>
      <c r="I32" s="94">
        <v>1</v>
      </c>
      <c r="J32" s="94">
        <v>2</v>
      </c>
      <c r="K32" s="94">
        <v>1</v>
      </c>
      <c r="L32" s="94">
        <v>9</v>
      </c>
      <c r="M32" s="94">
        <v>0</v>
      </c>
      <c r="N32" s="61">
        <f t="shared" si="0"/>
        <v>78</v>
      </c>
      <c r="O32" s="65">
        <f t="shared" si="2"/>
        <v>45.882352941176471</v>
      </c>
      <c r="P32" s="82">
        <f t="shared" si="3"/>
        <v>26</v>
      </c>
      <c r="Q32" s="83">
        <f t="shared" si="4"/>
        <v>31.428571428571427</v>
      </c>
      <c r="R32" s="83">
        <f t="shared" si="5"/>
        <v>56.25</v>
      </c>
      <c r="S32" s="83">
        <f t="shared" si="6"/>
        <v>44.117647058823529</v>
      </c>
      <c r="T32" s="83">
        <f t="shared" si="7"/>
        <v>42.105263157894733</v>
      </c>
      <c r="U32" s="83">
        <f t="shared" si="8"/>
        <v>50</v>
      </c>
      <c r="V32" s="83">
        <f t="shared" si="9"/>
        <v>33.333333333333329</v>
      </c>
      <c r="W32" s="83">
        <f t="shared" si="10"/>
        <v>33.333333333333329</v>
      </c>
      <c r="X32" s="83">
        <f t="shared" si="11"/>
        <v>25</v>
      </c>
      <c r="Y32" s="83">
        <f t="shared" si="12"/>
        <v>100</v>
      </c>
      <c r="Z32" s="83">
        <f t="shared" si="13"/>
        <v>0</v>
      </c>
    </row>
    <row r="33" spans="1:26">
      <c r="A33" s="90">
        <v>27</v>
      </c>
      <c r="B33" s="91" t="s">
        <v>99</v>
      </c>
      <c r="C33" s="91" t="s">
        <v>100</v>
      </c>
      <c r="D33" s="94">
        <v>5</v>
      </c>
      <c r="E33" s="94">
        <v>6</v>
      </c>
      <c r="F33" s="94">
        <v>10</v>
      </c>
      <c r="G33" s="94">
        <v>4</v>
      </c>
      <c r="H33" s="94">
        <v>7</v>
      </c>
      <c r="I33" s="94">
        <v>1</v>
      </c>
      <c r="J33" s="94">
        <v>3</v>
      </c>
      <c r="K33" s="94">
        <v>1</v>
      </c>
      <c r="L33" s="94">
        <v>3</v>
      </c>
      <c r="M33" s="94">
        <v>0</v>
      </c>
      <c r="N33" s="61">
        <f t="shared" si="0"/>
        <v>40</v>
      </c>
      <c r="O33" s="65">
        <f t="shared" si="2"/>
        <v>23.52941176470588</v>
      </c>
      <c r="P33" s="82">
        <f t="shared" si="3"/>
        <v>27</v>
      </c>
      <c r="Q33" s="83">
        <f t="shared" si="4"/>
        <v>14.285714285714285</v>
      </c>
      <c r="R33" s="83">
        <f t="shared" si="5"/>
        <v>18.75</v>
      </c>
      <c r="S33" s="83">
        <f t="shared" si="6"/>
        <v>29.411764705882355</v>
      </c>
      <c r="T33" s="83">
        <f t="shared" si="7"/>
        <v>21.052631578947366</v>
      </c>
      <c r="U33" s="83">
        <f t="shared" si="8"/>
        <v>26.923076923076923</v>
      </c>
      <c r="V33" s="83">
        <f t="shared" si="9"/>
        <v>33.333333333333329</v>
      </c>
      <c r="W33" s="83">
        <f t="shared" si="10"/>
        <v>50</v>
      </c>
      <c r="X33" s="83">
        <f t="shared" si="11"/>
        <v>25</v>
      </c>
      <c r="Y33" s="83">
        <f t="shared" si="12"/>
        <v>33.333333333333329</v>
      </c>
      <c r="Z33" s="83">
        <f t="shared" si="13"/>
        <v>0</v>
      </c>
    </row>
    <row r="34" spans="1:26">
      <c r="A34" s="90">
        <v>28</v>
      </c>
      <c r="B34" s="91" t="s">
        <v>101</v>
      </c>
      <c r="C34" s="91" t="s">
        <v>102</v>
      </c>
      <c r="D34" s="94">
        <v>1</v>
      </c>
      <c r="E34" s="94">
        <v>2</v>
      </c>
      <c r="F34" s="94">
        <v>3</v>
      </c>
      <c r="G34" s="94">
        <v>2</v>
      </c>
      <c r="H34" s="94">
        <v>0</v>
      </c>
      <c r="I34" s="94">
        <v>2</v>
      </c>
      <c r="J34" s="94">
        <v>0</v>
      </c>
      <c r="K34" s="94">
        <v>1</v>
      </c>
      <c r="L34" s="94">
        <v>8</v>
      </c>
      <c r="M34" s="94">
        <v>2</v>
      </c>
      <c r="N34" s="61">
        <f t="shared" si="0"/>
        <v>21</v>
      </c>
      <c r="O34" s="65">
        <f t="shared" si="2"/>
        <v>12.352941176470589</v>
      </c>
      <c r="P34" s="82">
        <f t="shared" si="3"/>
        <v>28</v>
      </c>
      <c r="Q34" s="83">
        <f t="shared" si="4"/>
        <v>2.8571428571428572</v>
      </c>
      <c r="R34" s="83">
        <f t="shared" si="5"/>
        <v>6.25</v>
      </c>
      <c r="S34" s="83">
        <f t="shared" si="6"/>
        <v>8.8235294117647065</v>
      </c>
      <c r="T34" s="83">
        <f t="shared" si="7"/>
        <v>10.526315789473683</v>
      </c>
      <c r="U34" s="83">
        <f t="shared" si="8"/>
        <v>0</v>
      </c>
      <c r="V34" s="83">
        <f t="shared" si="9"/>
        <v>66.666666666666657</v>
      </c>
      <c r="W34" s="83">
        <f t="shared" si="10"/>
        <v>0</v>
      </c>
      <c r="X34" s="83">
        <f t="shared" si="11"/>
        <v>25</v>
      </c>
      <c r="Y34" s="83">
        <f t="shared" si="12"/>
        <v>88.888888888888886</v>
      </c>
      <c r="Z34" s="83">
        <f t="shared" si="13"/>
        <v>100</v>
      </c>
    </row>
    <row r="35" spans="1:26">
      <c r="A35" s="90">
        <v>29</v>
      </c>
      <c r="B35" s="91" t="s">
        <v>103</v>
      </c>
      <c r="C35" s="91" t="s">
        <v>104</v>
      </c>
      <c r="D35" s="94">
        <v>2</v>
      </c>
      <c r="E35" s="94">
        <v>3</v>
      </c>
      <c r="F35" s="94">
        <v>4</v>
      </c>
      <c r="G35" s="94">
        <v>2</v>
      </c>
      <c r="H35" s="94">
        <v>1</v>
      </c>
      <c r="I35" s="94">
        <v>0</v>
      </c>
      <c r="J35" s="94">
        <v>2</v>
      </c>
      <c r="K35" s="94">
        <v>2</v>
      </c>
      <c r="L35" s="94">
        <v>9</v>
      </c>
      <c r="M35" s="94">
        <v>0</v>
      </c>
      <c r="N35" s="61">
        <f t="shared" si="0"/>
        <v>25</v>
      </c>
      <c r="O35" s="65">
        <f t="shared" si="2"/>
        <v>14.705882352941178</v>
      </c>
      <c r="P35" s="82">
        <f t="shared" si="3"/>
        <v>29</v>
      </c>
      <c r="Q35" s="83">
        <f t="shared" si="4"/>
        <v>5.7142857142857144</v>
      </c>
      <c r="R35" s="83">
        <f t="shared" si="5"/>
        <v>9.375</v>
      </c>
      <c r="S35" s="83">
        <f t="shared" si="6"/>
        <v>11.76470588235294</v>
      </c>
      <c r="T35" s="83">
        <f t="shared" si="7"/>
        <v>10.526315789473683</v>
      </c>
      <c r="U35" s="83">
        <f t="shared" si="8"/>
        <v>3.8461538461538463</v>
      </c>
      <c r="V35" s="83">
        <f t="shared" si="9"/>
        <v>0</v>
      </c>
      <c r="W35" s="83">
        <f t="shared" si="10"/>
        <v>33.333333333333329</v>
      </c>
      <c r="X35" s="83">
        <f t="shared" si="11"/>
        <v>50</v>
      </c>
      <c r="Y35" s="83">
        <f t="shared" si="12"/>
        <v>100</v>
      </c>
      <c r="Z35" s="83">
        <f t="shared" si="13"/>
        <v>0</v>
      </c>
    </row>
    <row r="36" spans="1:26">
      <c r="A36" s="90">
        <v>30</v>
      </c>
      <c r="B36" s="91" t="s">
        <v>105</v>
      </c>
      <c r="C36" s="91" t="s">
        <v>106</v>
      </c>
      <c r="D36" s="94">
        <v>3</v>
      </c>
      <c r="E36" s="94">
        <v>6</v>
      </c>
      <c r="F36" s="94">
        <v>4</v>
      </c>
      <c r="G36" s="94">
        <v>2</v>
      </c>
      <c r="H36" s="94">
        <v>4</v>
      </c>
      <c r="I36" s="94">
        <v>1</v>
      </c>
      <c r="J36" s="94">
        <v>1</v>
      </c>
      <c r="K36" s="94">
        <v>0</v>
      </c>
      <c r="L36" s="94">
        <v>2</v>
      </c>
      <c r="M36" s="94">
        <v>0</v>
      </c>
      <c r="N36" s="61">
        <f t="shared" si="0"/>
        <v>23</v>
      </c>
      <c r="O36" s="65">
        <f t="shared" si="2"/>
        <v>13.529411764705882</v>
      </c>
      <c r="P36" s="82">
        <f t="shared" si="3"/>
        <v>30</v>
      </c>
      <c r="Q36" s="83">
        <f t="shared" si="4"/>
        <v>8.5714285714285712</v>
      </c>
      <c r="R36" s="83">
        <f t="shared" si="5"/>
        <v>18.75</v>
      </c>
      <c r="S36" s="83">
        <f t="shared" si="6"/>
        <v>11.76470588235294</v>
      </c>
      <c r="T36" s="83">
        <f t="shared" si="7"/>
        <v>10.526315789473683</v>
      </c>
      <c r="U36" s="83">
        <f t="shared" si="8"/>
        <v>15.384615384615385</v>
      </c>
      <c r="V36" s="83">
        <f t="shared" si="9"/>
        <v>33.333333333333329</v>
      </c>
      <c r="W36" s="83">
        <f t="shared" si="10"/>
        <v>16.666666666666664</v>
      </c>
      <c r="X36" s="83">
        <f t="shared" si="11"/>
        <v>0</v>
      </c>
      <c r="Y36" s="83">
        <f t="shared" si="12"/>
        <v>22.222222222222221</v>
      </c>
      <c r="Z36" s="83">
        <f t="shared" si="13"/>
        <v>0</v>
      </c>
    </row>
    <row r="37" spans="1:26">
      <c r="A37" s="90">
        <v>31</v>
      </c>
      <c r="B37" s="91" t="s">
        <v>107</v>
      </c>
      <c r="C37" s="91" t="s">
        <v>108</v>
      </c>
      <c r="D37" s="94">
        <v>1</v>
      </c>
      <c r="E37" s="94">
        <v>2</v>
      </c>
      <c r="F37" s="94">
        <v>2</v>
      </c>
      <c r="G37" s="94">
        <v>2</v>
      </c>
      <c r="H37" s="94">
        <v>1</v>
      </c>
      <c r="I37" s="94">
        <v>0</v>
      </c>
      <c r="J37" s="94">
        <v>1</v>
      </c>
      <c r="K37" s="94">
        <v>1</v>
      </c>
      <c r="L37" s="94">
        <v>2</v>
      </c>
      <c r="M37" s="94">
        <v>0</v>
      </c>
      <c r="N37" s="61">
        <f t="shared" si="0"/>
        <v>12</v>
      </c>
      <c r="O37" s="65">
        <f t="shared" si="2"/>
        <v>7.0588235294117645</v>
      </c>
      <c r="P37" s="82">
        <f t="shared" si="3"/>
        <v>31</v>
      </c>
      <c r="Q37" s="83">
        <f t="shared" si="4"/>
        <v>2.8571428571428572</v>
      </c>
      <c r="R37" s="83">
        <f t="shared" si="5"/>
        <v>6.25</v>
      </c>
      <c r="S37" s="83">
        <f t="shared" si="6"/>
        <v>5.8823529411764701</v>
      </c>
      <c r="T37" s="83">
        <f t="shared" si="7"/>
        <v>10.526315789473683</v>
      </c>
      <c r="U37" s="83">
        <f t="shared" si="8"/>
        <v>3.8461538461538463</v>
      </c>
      <c r="V37" s="83">
        <f t="shared" si="9"/>
        <v>0</v>
      </c>
      <c r="W37" s="83">
        <f t="shared" si="10"/>
        <v>16.666666666666664</v>
      </c>
      <c r="X37" s="83">
        <f t="shared" si="11"/>
        <v>25</v>
      </c>
      <c r="Y37" s="83">
        <f t="shared" si="12"/>
        <v>22.222222222222221</v>
      </c>
      <c r="Z37" s="83">
        <f t="shared" si="13"/>
        <v>0</v>
      </c>
    </row>
    <row r="38" spans="1:26">
      <c r="A38" s="90">
        <v>32</v>
      </c>
      <c r="B38" s="91" t="s">
        <v>109</v>
      </c>
      <c r="C38" s="91" t="s">
        <v>110</v>
      </c>
      <c r="D38" s="94">
        <v>2</v>
      </c>
      <c r="E38" s="94">
        <v>2</v>
      </c>
      <c r="F38" s="94">
        <v>6</v>
      </c>
      <c r="G38" s="94">
        <v>1</v>
      </c>
      <c r="H38" s="94">
        <v>2</v>
      </c>
      <c r="I38" s="94">
        <v>0</v>
      </c>
      <c r="J38" s="94">
        <v>2</v>
      </c>
      <c r="K38" s="94">
        <v>1</v>
      </c>
      <c r="L38" s="94">
        <v>8</v>
      </c>
      <c r="M38" s="94">
        <v>0</v>
      </c>
      <c r="N38" s="61">
        <f t="shared" si="0"/>
        <v>24</v>
      </c>
      <c r="O38" s="65">
        <f t="shared" si="2"/>
        <v>14.117647058823529</v>
      </c>
      <c r="P38" s="82">
        <f t="shared" si="3"/>
        <v>32</v>
      </c>
      <c r="Q38" s="83">
        <f t="shared" si="4"/>
        <v>5.7142857142857144</v>
      </c>
      <c r="R38" s="83">
        <f t="shared" si="5"/>
        <v>6.25</v>
      </c>
      <c r="S38" s="83">
        <f t="shared" si="6"/>
        <v>17.647058823529413</v>
      </c>
      <c r="T38" s="83">
        <f t="shared" si="7"/>
        <v>5.2631578947368416</v>
      </c>
      <c r="U38" s="83">
        <f t="shared" si="8"/>
        <v>7.6923076923076925</v>
      </c>
      <c r="V38" s="83">
        <f t="shared" si="9"/>
        <v>0</v>
      </c>
      <c r="W38" s="83">
        <f t="shared" si="10"/>
        <v>33.333333333333329</v>
      </c>
      <c r="X38" s="83">
        <f t="shared" si="11"/>
        <v>25</v>
      </c>
      <c r="Y38" s="83">
        <f t="shared" si="12"/>
        <v>88.888888888888886</v>
      </c>
      <c r="Z38" s="83">
        <f t="shared" si="13"/>
        <v>0</v>
      </c>
    </row>
    <row r="39" spans="1:26">
      <c r="A39" s="90">
        <v>33</v>
      </c>
      <c r="B39" s="91" t="s">
        <v>111</v>
      </c>
      <c r="C39" s="91" t="s">
        <v>112</v>
      </c>
      <c r="D39" s="94">
        <v>3</v>
      </c>
      <c r="E39" s="94">
        <v>3</v>
      </c>
      <c r="F39" s="94">
        <v>2</v>
      </c>
      <c r="G39" s="94">
        <v>2</v>
      </c>
      <c r="H39" s="94">
        <v>3</v>
      </c>
      <c r="I39" s="94">
        <v>0</v>
      </c>
      <c r="J39" s="94">
        <v>2</v>
      </c>
      <c r="K39" s="94">
        <v>0</v>
      </c>
      <c r="L39" s="94">
        <v>0</v>
      </c>
      <c r="M39" s="94">
        <v>0</v>
      </c>
      <c r="N39" s="61">
        <f t="shared" si="0"/>
        <v>15</v>
      </c>
      <c r="O39" s="65">
        <f t="shared" si="2"/>
        <v>8.8235294117647065</v>
      </c>
      <c r="P39" s="82">
        <f t="shared" si="3"/>
        <v>33</v>
      </c>
      <c r="Q39" s="83">
        <f t="shared" si="4"/>
        <v>8.5714285714285712</v>
      </c>
      <c r="R39" s="83">
        <f t="shared" si="5"/>
        <v>9.375</v>
      </c>
      <c r="S39" s="83">
        <f t="shared" si="6"/>
        <v>5.8823529411764701</v>
      </c>
      <c r="T39" s="83">
        <f t="shared" si="7"/>
        <v>10.526315789473683</v>
      </c>
      <c r="U39" s="83">
        <f t="shared" si="8"/>
        <v>11.538461538461538</v>
      </c>
      <c r="V39" s="83">
        <f t="shared" si="9"/>
        <v>0</v>
      </c>
      <c r="W39" s="83">
        <f t="shared" si="10"/>
        <v>33.333333333333329</v>
      </c>
      <c r="X39" s="83">
        <f t="shared" si="11"/>
        <v>0</v>
      </c>
      <c r="Y39" s="83">
        <f t="shared" si="12"/>
        <v>0</v>
      </c>
      <c r="Z39" s="83">
        <f t="shared" si="13"/>
        <v>0</v>
      </c>
    </row>
    <row r="40" spans="1:26">
      <c r="A40" s="90">
        <v>34</v>
      </c>
      <c r="B40" s="91" t="s">
        <v>113</v>
      </c>
      <c r="C40" s="91" t="s">
        <v>114</v>
      </c>
      <c r="D40" s="94">
        <v>5</v>
      </c>
      <c r="E40" s="94">
        <v>3</v>
      </c>
      <c r="F40" s="94">
        <v>8</v>
      </c>
      <c r="G40" s="94">
        <v>6</v>
      </c>
      <c r="H40" s="94">
        <v>3</v>
      </c>
      <c r="I40" s="94">
        <v>2</v>
      </c>
      <c r="J40" s="94">
        <v>1</v>
      </c>
      <c r="K40" s="94">
        <v>2</v>
      </c>
      <c r="L40" s="94">
        <v>8</v>
      </c>
      <c r="M40" s="94">
        <v>0</v>
      </c>
      <c r="N40" s="61">
        <f t="shared" si="0"/>
        <v>38</v>
      </c>
      <c r="O40" s="65">
        <f t="shared" si="2"/>
        <v>22.352941176470591</v>
      </c>
      <c r="P40" s="82">
        <f t="shared" si="3"/>
        <v>34</v>
      </c>
      <c r="Q40" s="83">
        <f t="shared" si="4"/>
        <v>14.285714285714285</v>
      </c>
      <c r="R40" s="83">
        <f t="shared" si="5"/>
        <v>9.375</v>
      </c>
      <c r="S40" s="83">
        <f t="shared" si="6"/>
        <v>23.52941176470588</v>
      </c>
      <c r="T40" s="83">
        <f t="shared" si="7"/>
        <v>31.578947368421051</v>
      </c>
      <c r="U40" s="83">
        <f t="shared" si="8"/>
        <v>11.538461538461538</v>
      </c>
      <c r="V40" s="83">
        <f t="shared" si="9"/>
        <v>66.666666666666657</v>
      </c>
      <c r="W40" s="83">
        <f t="shared" si="10"/>
        <v>16.666666666666664</v>
      </c>
      <c r="X40" s="83">
        <f t="shared" si="11"/>
        <v>50</v>
      </c>
      <c r="Y40" s="83">
        <f t="shared" si="12"/>
        <v>88.888888888888886</v>
      </c>
      <c r="Z40" s="83">
        <f t="shared" si="13"/>
        <v>0</v>
      </c>
    </row>
    <row r="41" spans="1:26">
      <c r="A41" s="90">
        <v>35</v>
      </c>
      <c r="B41" s="91" t="s">
        <v>115</v>
      </c>
      <c r="C41" s="91" t="s">
        <v>116</v>
      </c>
      <c r="D41" s="94">
        <v>2</v>
      </c>
      <c r="E41" s="94">
        <v>2</v>
      </c>
      <c r="F41" s="94">
        <v>3</v>
      </c>
      <c r="G41" s="94">
        <v>1</v>
      </c>
      <c r="H41" s="94">
        <v>3</v>
      </c>
      <c r="I41" s="94">
        <v>1</v>
      </c>
      <c r="J41" s="94">
        <v>1</v>
      </c>
      <c r="K41" s="94">
        <v>1</v>
      </c>
      <c r="L41" s="94">
        <v>8</v>
      </c>
      <c r="M41" s="94">
        <v>0</v>
      </c>
      <c r="N41" s="61">
        <f t="shared" si="0"/>
        <v>22</v>
      </c>
      <c r="O41" s="65">
        <f t="shared" si="2"/>
        <v>12.941176470588237</v>
      </c>
      <c r="P41" s="82">
        <f t="shared" si="3"/>
        <v>35</v>
      </c>
      <c r="Q41" s="83">
        <f t="shared" si="4"/>
        <v>5.7142857142857144</v>
      </c>
      <c r="R41" s="83">
        <f t="shared" si="5"/>
        <v>6.25</v>
      </c>
      <c r="S41" s="83">
        <f t="shared" si="6"/>
        <v>8.8235294117647065</v>
      </c>
      <c r="T41" s="83">
        <f t="shared" si="7"/>
        <v>5.2631578947368416</v>
      </c>
      <c r="U41" s="83">
        <f t="shared" si="8"/>
        <v>11.538461538461538</v>
      </c>
      <c r="V41" s="83">
        <f t="shared" si="9"/>
        <v>33.333333333333329</v>
      </c>
      <c r="W41" s="83">
        <f t="shared" si="10"/>
        <v>16.666666666666664</v>
      </c>
      <c r="X41" s="83">
        <f t="shared" si="11"/>
        <v>25</v>
      </c>
      <c r="Y41" s="83">
        <f t="shared" si="12"/>
        <v>88.888888888888886</v>
      </c>
      <c r="Z41" s="83">
        <f t="shared" si="13"/>
        <v>0</v>
      </c>
    </row>
    <row r="42" spans="1:26">
      <c r="A42" s="90">
        <v>36</v>
      </c>
      <c r="B42" s="91" t="s">
        <v>117</v>
      </c>
      <c r="C42" s="91" t="s">
        <v>118</v>
      </c>
      <c r="D42" s="94">
        <v>10</v>
      </c>
      <c r="E42" s="94">
        <v>8</v>
      </c>
      <c r="F42" s="94">
        <v>7</v>
      </c>
      <c r="G42" s="94">
        <v>6</v>
      </c>
      <c r="H42" s="94">
        <v>10</v>
      </c>
      <c r="I42" s="94">
        <v>2</v>
      </c>
      <c r="J42" s="94">
        <v>1</v>
      </c>
      <c r="K42" s="94">
        <v>0</v>
      </c>
      <c r="L42" s="94">
        <v>8</v>
      </c>
      <c r="M42" s="94">
        <v>0</v>
      </c>
      <c r="N42" s="61">
        <f t="shared" si="0"/>
        <v>52</v>
      </c>
      <c r="O42" s="65">
        <f t="shared" si="2"/>
        <v>30.588235294117649</v>
      </c>
      <c r="P42" s="82">
        <f t="shared" si="3"/>
        <v>36</v>
      </c>
      <c r="Q42" s="83">
        <f t="shared" si="4"/>
        <v>28.571428571428569</v>
      </c>
      <c r="R42" s="83">
        <f t="shared" si="5"/>
        <v>25</v>
      </c>
      <c r="S42" s="83">
        <f t="shared" si="6"/>
        <v>20.588235294117645</v>
      </c>
      <c r="T42" s="83">
        <f t="shared" si="7"/>
        <v>31.578947368421051</v>
      </c>
      <c r="U42" s="83">
        <f t="shared" si="8"/>
        <v>38.461538461538467</v>
      </c>
      <c r="V42" s="83">
        <f t="shared" si="9"/>
        <v>66.666666666666657</v>
      </c>
      <c r="W42" s="83">
        <f t="shared" si="10"/>
        <v>16.666666666666664</v>
      </c>
      <c r="X42" s="83">
        <f t="shared" si="11"/>
        <v>0</v>
      </c>
      <c r="Y42" s="83">
        <f t="shared" si="12"/>
        <v>88.888888888888886</v>
      </c>
      <c r="Z42" s="83">
        <f t="shared" si="13"/>
        <v>0</v>
      </c>
    </row>
    <row r="43" spans="1:26">
      <c r="A43" s="90">
        <v>37</v>
      </c>
      <c r="B43" s="91" t="s">
        <v>119</v>
      </c>
      <c r="C43" s="91" t="s">
        <v>120</v>
      </c>
      <c r="D43" s="94">
        <v>3</v>
      </c>
      <c r="E43" s="94">
        <v>2</v>
      </c>
      <c r="F43" s="94">
        <v>3</v>
      </c>
      <c r="G43" s="94">
        <v>2</v>
      </c>
      <c r="H43" s="94">
        <v>2</v>
      </c>
      <c r="I43" s="94">
        <v>1</v>
      </c>
      <c r="J43" s="94">
        <v>1</v>
      </c>
      <c r="K43" s="94">
        <v>0</v>
      </c>
      <c r="L43" s="94">
        <v>8</v>
      </c>
      <c r="M43" s="94">
        <v>0</v>
      </c>
      <c r="N43" s="61">
        <f t="shared" si="0"/>
        <v>22</v>
      </c>
      <c r="O43" s="65">
        <f t="shared" si="2"/>
        <v>12.941176470588237</v>
      </c>
      <c r="P43" s="82">
        <f t="shared" si="3"/>
        <v>37</v>
      </c>
      <c r="Q43" s="83">
        <f t="shared" si="4"/>
        <v>8.5714285714285712</v>
      </c>
      <c r="R43" s="83">
        <f t="shared" si="5"/>
        <v>6.25</v>
      </c>
      <c r="S43" s="83">
        <f t="shared" si="6"/>
        <v>8.8235294117647065</v>
      </c>
      <c r="T43" s="83">
        <f t="shared" si="7"/>
        <v>10.526315789473683</v>
      </c>
      <c r="U43" s="83">
        <f t="shared" si="8"/>
        <v>7.6923076923076925</v>
      </c>
      <c r="V43" s="83">
        <f t="shared" si="9"/>
        <v>33.333333333333329</v>
      </c>
      <c r="W43" s="83">
        <f t="shared" si="10"/>
        <v>16.666666666666664</v>
      </c>
      <c r="X43" s="83">
        <f t="shared" si="11"/>
        <v>0</v>
      </c>
      <c r="Y43" s="83">
        <f t="shared" si="12"/>
        <v>88.888888888888886</v>
      </c>
      <c r="Z43" s="83">
        <f t="shared" si="13"/>
        <v>0</v>
      </c>
    </row>
    <row r="44" spans="1:26">
      <c r="A44" s="90">
        <v>38</v>
      </c>
      <c r="B44" s="91" t="s">
        <v>121</v>
      </c>
      <c r="C44" s="91" t="s">
        <v>122</v>
      </c>
      <c r="D44" s="94">
        <v>1</v>
      </c>
      <c r="E44" s="94">
        <v>1</v>
      </c>
      <c r="F44" s="94">
        <v>0</v>
      </c>
      <c r="G44" s="94">
        <v>1</v>
      </c>
      <c r="H44" s="94">
        <v>2</v>
      </c>
      <c r="I44" s="94">
        <v>0</v>
      </c>
      <c r="J44" s="94">
        <v>0</v>
      </c>
      <c r="K44" s="94">
        <v>0</v>
      </c>
      <c r="L44" s="94">
        <v>0</v>
      </c>
      <c r="M44" s="94">
        <v>0</v>
      </c>
      <c r="N44" s="61">
        <f t="shared" si="0"/>
        <v>5</v>
      </c>
      <c r="O44" s="65">
        <f t="shared" si="2"/>
        <v>2.9411764705882351</v>
      </c>
      <c r="P44" s="82">
        <f t="shared" si="3"/>
        <v>38</v>
      </c>
      <c r="Q44" s="83">
        <f t="shared" si="4"/>
        <v>2.8571428571428572</v>
      </c>
      <c r="R44" s="83">
        <f t="shared" si="5"/>
        <v>3.125</v>
      </c>
      <c r="S44" s="83">
        <f t="shared" si="6"/>
        <v>0</v>
      </c>
      <c r="T44" s="83">
        <f t="shared" si="7"/>
        <v>5.2631578947368416</v>
      </c>
      <c r="U44" s="83">
        <f t="shared" si="8"/>
        <v>7.6923076923076925</v>
      </c>
      <c r="V44" s="83">
        <f t="shared" si="9"/>
        <v>0</v>
      </c>
      <c r="W44" s="83">
        <f t="shared" si="10"/>
        <v>0</v>
      </c>
      <c r="X44" s="83">
        <f t="shared" si="11"/>
        <v>0</v>
      </c>
      <c r="Y44" s="83">
        <f t="shared" si="12"/>
        <v>0</v>
      </c>
      <c r="Z44" s="83">
        <f t="shared" si="13"/>
        <v>0</v>
      </c>
    </row>
    <row r="45" spans="1:26">
      <c r="A45" s="90">
        <v>39</v>
      </c>
      <c r="B45" s="91" t="s">
        <v>123</v>
      </c>
      <c r="C45" s="91" t="s">
        <v>124</v>
      </c>
      <c r="D45" s="94">
        <v>3</v>
      </c>
      <c r="E45" s="94">
        <v>1</v>
      </c>
      <c r="F45" s="94">
        <v>2</v>
      </c>
      <c r="G45" s="94">
        <v>2</v>
      </c>
      <c r="H45" s="94">
        <v>2</v>
      </c>
      <c r="I45" s="94">
        <v>0</v>
      </c>
      <c r="J45" s="94">
        <v>1</v>
      </c>
      <c r="K45" s="94">
        <v>0</v>
      </c>
      <c r="L45" s="94">
        <v>8</v>
      </c>
      <c r="M45" s="94">
        <v>0</v>
      </c>
      <c r="N45" s="61">
        <f t="shared" si="0"/>
        <v>19</v>
      </c>
      <c r="O45" s="65">
        <f t="shared" si="2"/>
        <v>11.176470588235295</v>
      </c>
      <c r="P45" s="82">
        <f t="shared" si="3"/>
        <v>39</v>
      </c>
      <c r="Q45" s="83">
        <f t="shared" si="4"/>
        <v>8.5714285714285712</v>
      </c>
      <c r="R45" s="83">
        <f t="shared" si="5"/>
        <v>3.125</v>
      </c>
      <c r="S45" s="83">
        <f t="shared" si="6"/>
        <v>5.8823529411764701</v>
      </c>
      <c r="T45" s="83">
        <f t="shared" si="7"/>
        <v>10.526315789473683</v>
      </c>
      <c r="U45" s="83">
        <f t="shared" si="8"/>
        <v>7.6923076923076925</v>
      </c>
      <c r="V45" s="83">
        <f t="shared" si="9"/>
        <v>0</v>
      </c>
      <c r="W45" s="83">
        <f t="shared" si="10"/>
        <v>16.666666666666664</v>
      </c>
      <c r="X45" s="83">
        <f t="shared" si="11"/>
        <v>0</v>
      </c>
      <c r="Y45" s="83">
        <f t="shared" si="12"/>
        <v>88.888888888888886</v>
      </c>
      <c r="Z45" s="83">
        <f t="shared" si="13"/>
        <v>0</v>
      </c>
    </row>
    <row r="46" spans="1:26">
      <c r="A46" s="90">
        <v>40</v>
      </c>
      <c r="B46" s="91" t="s">
        <v>125</v>
      </c>
      <c r="C46" s="91" t="s">
        <v>126</v>
      </c>
      <c r="D46" s="94">
        <v>6</v>
      </c>
      <c r="E46" s="94">
        <v>14</v>
      </c>
      <c r="F46" s="94">
        <v>13</v>
      </c>
      <c r="G46" s="94">
        <v>8</v>
      </c>
      <c r="H46" s="94">
        <v>9</v>
      </c>
      <c r="I46" s="94">
        <v>2</v>
      </c>
      <c r="J46" s="94">
        <v>1</v>
      </c>
      <c r="K46" s="94">
        <v>2</v>
      </c>
      <c r="L46" s="94">
        <v>9</v>
      </c>
      <c r="M46" s="94">
        <v>0</v>
      </c>
      <c r="N46" s="61">
        <f t="shared" si="0"/>
        <v>64</v>
      </c>
      <c r="O46" s="65">
        <f t="shared" si="2"/>
        <v>37.647058823529413</v>
      </c>
      <c r="P46" s="82">
        <f t="shared" si="3"/>
        <v>40</v>
      </c>
      <c r="Q46" s="83">
        <f t="shared" si="4"/>
        <v>17.142857142857142</v>
      </c>
      <c r="R46" s="83">
        <f t="shared" si="5"/>
        <v>43.75</v>
      </c>
      <c r="S46" s="83">
        <f t="shared" si="6"/>
        <v>38.235294117647058</v>
      </c>
      <c r="T46" s="83">
        <f t="shared" si="7"/>
        <v>42.105263157894733</v>
      </c>
      <c r="U46" s="83">
        <f t="shared" si="8"/>
        <v>34.615384615384613</v>
      </c>
      <c r="V46" s="83">
        <f t="shared" si="9"/>
        <v>66.666666666666657</v>
      </c>
      <c r="W46" s="83">
        <f t="shared" si="10"/>
        <v>16.666666666666664</v>
      </c>
      <c r="X46" s="83">
        <f t="shared" si="11"/>
        <v>50</v>
      </c>
      <c r="Y46" s="83">
        <f t="shared" si="12"/>
        <v>100</v>
      </c>
      <c r="Z46" s="83">
        <f t="shared" si="13"/>
        <v>0</v>
      </c>
    </row>
    <row r="47" spans="1:26">
      <c r="A47" s="90">
        <v>41</v>
      </c>
      <c r="B47" s="91" t="s">
        <v>127</v>
      </c>
      <c r="C47" s="91" t="s">
        <v>128</v>
      </c>
      <c r="D47" s="94">
        <v>2</v>
      </c>
      <c r="E47" s="94">
        <v>4</v>
      </c>
      <c r="F47" s="94">
        <v>2</v>
      </c>
      <c r="G47" s="94">
        <v>3</v>
      </c>
      <c r="H47" s="94">
        <v>4</v>
      </c>
      <c r="I47" s="94">
        <v>1</v>
      </c>
      <c r="J47" s="94">
        <v>0</v>
      </c>
      <c r="K47" s="94">
        <v>0</v>
      </c>
      <c r="L47" s="94">
        <v>8</v>
      </c>
      <c r="M47" s="94">
        <v>0</v>
      </c>
      <c r="N47" s="61">
        <f t="shared" si="0"/>
        <v>24</v>
      </c>
      <c r="O47" s="65">
        <f t="shared" si="2"/>
        <v>14.117647058823529</v>
      </c>
      <c r="P47" s="82">
        <f t="shared" si="3"/>
        <v>41</v>
      </c>
      <c r="Q47" s="83">
        <f t="shared" si="4"/>
        <v>5.7142857142857144</v>
      </c>
      <c r="R47" s="83">
        <f t="shared" si="5"/>
        <v>12.5</v>
      </c>
      <c r="S47" s="83">
        <f t="shared" si="6"/>
        <v>5.8823529411764701</v>
      </c>
      <c r="T47" s="83">
        <f t="shared" si="7"/>
        <v>15.789473684210526</v>
      </c>
      <c r="U47" s="83">
        <f t="shared" si="8"/>
        <v>15.384615384615385</v>
      </c>
      <c r="V47" s="83">
        <f t="shared" si="9"/>
        <v>33.333333333333329</v>
      </c>
      <c r="W47" s="83">
        <f t="shared" si="10"/>
        <v>0</v>
      </c>
      <c r="X47" s="83">
        <f t="shared" si="11"/>
        <v>0</v>
      </c>
      <c r="Y47" s="83">
        <f t="shared" si="12"/>
        <v>88.888888888888886</v>
      </c>
      <c r="Z47" s="83">
        <f t="shared" si="13"/>
        <v>0</v>
      </c>
    </row>
    <row r="48" spans="1:26">
      <c r="A48" s="90">
        <v>42</v>
      </c>
      <c r="B48" s="91" t="s">
        <v>129</v>
      </c>
      <c r="C48" s="91" t="s">
        <v>130</v>
      </c>
      <c r="D48" s="94">
        <v>1</v>
      </c>
      <c r="E48" s="94">
        <v>1</v>
      </c>
      <c r="F48" s="94">
        <v>1</v>
      </c>
      <c r="G48" s="94">
        <v>1</v>
      </c>
      <c r="H48" s="94">
        <v>2</v>
      </c>
      <c r="I48" s="94">
        <v>0</v>
      </c>
      <c r="J48" s="94">
        <v>1</v>
      </c>
      <c r="K48" s="94">
        <v>0</v>
      </c>
      <c r="L48" s="94">
        <v>2</v>
      </c>
      <c r="M48" s="94">
        <v>0</v>
      </c>
      <c r="N48" s="61">
        <f t="shared" si="0"/>
        <v>9</v>
      </c>
      <c r="O48" s="65">
        <f t="shared" si="2"/>
        <v>5.2941176470588234</v>
      </c>
      <c r="P48" s="82">
        <f t="shared" si="3"/>
        <v>42</v>
      </c>
      <c r="Q48" s="83">
        <f t="shared" si="4"/>
        <v>2.8571428571428572</v>
      </c>
      <c r="R48" s="83">
        <f t="shared" si="5"/>
        <v>3.125</v>
      </c>
      <c r="S48" s="83">
        <f t="shared" si="6"/>
        <v>2.9411764705882351</v>
      </c>
      <c r="T48" s="83">
        <f t="shared" si="7"/>
        <v>5.2631578947368416</v>
      </c>
      <c r="U48" s="83">
        <f t="shared" si="8"/>
        <v>7.6923076923076925</v>
      </c>
      <c r="V48" s="83">
        <f t="shared" si="9"/>
        <v>0</v>
      </c>
      <c r="W48" s="83">
        <f t="shared" si="10"/>
        <v>16.666666666666664</v>
      </c>
      <c r="X48" s="83">
        <f t="shared" si="11"/>
        <v>0</v>
      </c>
      <c r="Y48" s="83">
        <f t="shared" si="12"/>
        <v>22.222222222222221</v>
      </c>
      <c r="Z48" s="83">
        <f t="shared" si="13"/>
        <v>0</v>
      </c>
    </row>
    <row r="49" spans="1:26">
      <c r="A49" s="90">
        <v>43</v>
      </c>
      <c r="B49" s="91" t="s">
        <v>131</v>
      </c>
      <c r="C49" s="91" t="s">
        <v>132</v>
      </c>
      <c r="D49" s="94">
        <v>3</v>
      </c>
      <c r="E49" s="94">
        <v>4</v>
      </c>
      <c r="F49" s="94">
        <v>4</v>
      </c>
      <c r="G49" s="94">
        <v>3</v>
      </c>
      <c r="H49" s="94">
        <v>5</v>
      </c>
      <c r="I49" s="94">
        <v>0</v>
      </c>
      <c r="J49" s="94">
        <v>0</v>
      </c>
      <c r="K49" s="94">
        <v>0</v>
      </c>
      <c r="L49" s="94">
        <v>5</v>
      </c>
      <c r="M49" s="94">
        <v>0</v>
      </c>
      <c r="N49" s="61">
        <f t="shared" si="0"/>
        <v>24</v>
      </c>
      <c r="O49" s="65">
        <f t="shared" si="2"/>
        <v>14.117647058823529</v>
      </c>
      <c r="P49" s="82">
        <f t="shared" si="3"/>
        <v>43</v>
      </c>
      <c r="Q49" s="83">
        <f t="shared" si="4"/>
        <v>8.5714285714285712</v>
      </c>
      <c r="R49" s="83">
        <f t="shared" si="5"/>
        <v>12.5</v>
      </c>
      <c r="S49" s="83">
        <f t="shared" si="6"/>
        <v>11.76470588235294</v>
      </c>
      <c r="T49" s="83">
        <f t="shared" si="7"/>
        <v>15.789473684210526</v>
      </c>
      <c r="U49" s="83">
        <f t="shared" si="8"/>
        <v>19.230769230769234</v>
      </c>
      <c r="V49" s="83">
        <f t="shared" si="9"/>
        <v>0</v>
      </c>
      <c r="W49" s="83">
        <f t="shared" si="10"/>
        <v>0</v>
      </c>
      <c r="X49" s="83">
        <f t="shared" si="11"/>
        <v>0</v>
      </c>
      <c r="Y49" s="83">
        <f t="shared" si="12"/>
        <v>55.555555555555557</v>
      </c>
      <c r="Z49" s="83">
        <f t="shared" si="13"/>
        <v>0</v>
      </c>
    </row>
    <row r="50" spans="1:26">
      <c r="A50" s="90">
        <v>44</v>
      </c>
      <c r="B50" s="91" t="s">
        <v>133</v>
      </c>
      <c r="C50" s="91" t="s">
        <v>134</v>
      </c>
      <c r="D50" s="94">
        <v>15</v>
      </c>
      <c r="E50" s="94">
        <v>14</v>
      </c>
      <c r="F50" s="94">
        <v>14</v>
      </c>
      <c r="G50" s="94">
        <v>10</v>
      </c>
      <c r="H50" s="94">
        <v>10</v>
      </c>
      <c r="I50" s="94">
        <v>3</v>
      </c>
      <c r="J50" s="94">
        <v>3</v>
      </c>
      <c r="K50" s="94">
        <v>3</v>
      </c>
      <c r="L50" s="94">
        <v>9</v>
      </c>
      <c r="M50" s="94">
        <v>0</v>
      </c>
      <c r="N50" s="61">
        <f t="shared" si="0"/>
        <v>81</v>
      </c>
      <c r="O50" s="65">
        <f t="shared" si="2"/>
        <v>47.647058823529406</v>
      </c>
      <c r="P50" s="82">
        <f t="shared" si="3"/>
        <v>44</v>
      </c>
      <c r="Q50" s="83">
        <f t="shared" si="4"/>
        <v>42.857142857142854</v>
      </c>
      <c r="R50" s="83">
        <f t="shared" si="5"/>
        <v>43.75</v>
      </c>
      <c r="S50" s="83">
        <f t="shared" si="6"/>
        <v>41.17647058823529</v>
      </c>
      <c r="T50" s="83">
        <f t="shared" si="7"/>
        <v>52.631578947368418</v>
      </c>
      <c r="U50" s="83">
        <f t="shared" si="8"/>
        <v>38.461538461538467</v>
      </c>
      <c r="V50" s="83">
        <f t="shared" si="9"/>
        <v>100</v>
      </c>
      <c r="W50" s="83">
        <f t="shared" si="10"/>
        <v>50</v>
      </c>
      <c r="X50" s="83">
        <f t="shared" si="11"/>
        <v>75</v>
      </c>
      <c r="Y50" s="83">
        <f t="shared" si="12"/>
        <v>100</v>
      </c>
      <c r="Z50" s="83">
        <f t="shared" si="13"/>
        <v>0</v>
      </c>
    </row>
    <row r="51" spans="1:26">
      <c r="A51" s="90">
        <v>45</v>
      </c>
      <c r="B51" s="91" t="s">
        <v>135</v>
      </c>
      <c r="C51" s="91" t="s">
        <v>136</v>
      </c>
      <c r="D51" s="94">
        <v>2</v>
      </c>
      <c r="E51" s="94">
        <v>1</v>
      </c>
      <c r="F51" s="94">
        <v>2</v>
      </c>
      <c r="G51" s="94">
        <v>2</v>
      </c>
      <c r="H51" s="94">
        <v>1</v>
      </c>
      <c r="I51" s="94">
        <v>0</v>
      </c>
      <c r="J51" s="94">
        <v>1</v>
      </c>
      <c r="K51" s="94">
        <v>1</v>
      </c>
      <c r="L51" s="94">
        <v>8</v>
      </c>
      <c r="M51" s="94">
        <v>0</v>
      </c>
      <c r="N51" s="61">
        <f t="shared" si="0"/>
        <v>18</v>
      </c>
      <c r="O51" s="65">
        <f t="shared" si="2"/>
        <v>10.588235294117647</v>
      </c>
      <c r="P51" s="82">
        <f t="shared" si="3"/>
        <v>45</v>
      </c>
      <c r="Q51" s="83">
        <f t="shared" si="4"/>
        <v>5.7142857142857144</v>
      </c>
      <c r="R51" s="83">
        <f t="shared" si="5"/>
        <v>3.125</v>
      </c>
      <c r="S51" s="83">
        <f t="shared" si="6"/>
        <v>5.8823529411764701</v>
      </c>
      <c r="T51" s="83">
        <f t="shared" si="7"/>
        <v>10.526315789473683</v>
      </c>
      <c r="U51" s="83">
        <f t="shared" si="8"/>
        <v>3.8461538461538463</v>
      </c>
      <c r="V51" s="83">
        <f t="shared" si="9"/>
        <v>0</v>
      </c>
      <c r="W51" s="83">
        <f t="shared" si="10"/>
        <v>16.666666666666664</v>
      </c>
      <c r="X51" s="83">
        <f t="shared" si="11"/>
        <v>25</v>
      </c>
      <c r="Y51" s="83">
        <f t="shared" si="12"/>
        <v>88.888888888888886</v>
      </c>
      <c r="Z51" s="83">
        <f t="shared" si="13"/>
        <v>0</v>
      </c>
    </row>
    <row r="52" spans="1:26">
      <c r="A52" s="90">
        <v>46</v>
      </c>
      <c r="B52" s="91" t="s">
        <v>137</v>
      </c>
      <c r="C52" s="91" t="s">
        <v>138</v>
      </c>
      <c r="D52" s="94">
        <v>2</v>
      </c>
      <c r="E52" s="94">
        <v>8</v>
      </c>
      <c r="F52" s="94">
        <v>3</v>
      </c>
      <c r="G52" s="94">
        <v>3</v>
      </c>
      <c r="H52" s="94">
        <v>3</v>
      </c>
      <c r="I52" s="94">
        <v>0</v>
      </c>
      <c r="J52" s="94">
        <v>0</v>
      </c>
      <c r="K52" s="94">
        <v>0</v>
      </c>
      <c r="L52" s="94">
        <v>8</v>
      </c>
      <c r="M52" s="94">
        <v>0</v>
      </c>
      <c r="N52" s="61">
        <f t="shared" si="0"/>
        <v>27</v>
      </c>
      <c r="O52" s="65">
        <f t="shared" si="2"/>
        <v>15.882352941176469</v>
      </c>
      <c r="P52" s="82">
        <f t="shared" si="3"/>
        <v>46</v>
      </c>
      <c r="Q52" s="83">
        <f t="shared" si="4"/>
        <v>5.7142857142857144</v>
      </c>
      <c r="R52" s="83">
        <f t="shared" si="5"/>
        <v>25</v>
      </c>
      <c r="S52" s="83">
        <f t="shared" si="6"/>
        <v>8.8235294117647065</v>
      </c>
      <c r="T52" s="83">
        <f t="shared" si="7"/>
        <v>15.789473684210526</v>
      </c>
      <c r="U52" s="83">
        <f t="shared" si="8"/>
        <v>11.538461538461538</v>
      </c>
      <c r="V52" s="83">
        <f t="shared" si="9"/>
        <v>0</v>
      </c>
      <c r="W52" s="83">
        <f t="shared" si="10"/>
        <v>0</v>
      </c>
      <c r="X52" s="83">
        <f t="shared" si="11"/>
        <v>0</v>
      </c>
      <c r="Y52" s="83">
        <f t="shared" si="12"/>
        <v>88.888888888888886</v>
      </c>
      <c r="Z52" s="83">
        <f t="shared" si="13"/>
        <v>0</v>
      </c>
    </row>
    <row r="53" spans="1:26">
      <c r="A53" s="90">
        <v>47</v>
      </c>
      <c r="B53" s="91" t="s">
        <v>139</v>
      </c>
      <c r="C53" s="91" t="s">
        <v>140</v>
      </c>
      <c r="D53" s="94">
        <v>7</v>
      </c>
      <c r="E53" s="94">
        <v>8</v>
      </c>
      <c r="F53" s="94">
        <v>8</v>
      </c>
      <c r="G53" s="94">
        <v>6</v>
      </c>
      <c r="H53" s="94">
        <v>9</v>
      </c>
      <c r="I53" s="94">
        <v>0</v>
      </c>
      <c r="J53" s="94">
        <v>3</v>
      </c>
      <c r="K53" s="94">
        <v>2</v>
      </c>
      <c r="L53" s="94">
        <v>5</v>
      </c>
      <c r="M53" s="94">
        <v>0</v>
      </c>
      <c r="N53" s="61">
        <f t="shared" si="0"/>
        <v>48</v>
      </c>
      <c r="O53" s="65">
        <f t="shared" si="2"/>
        <v>28.235294117647058</v>
      </c>
      <c r="P53" s="82">
        <f t="shared" si="3"/>
        <v>47</v>
      </c>
      <c r="Q53" s="83">
        <f t="shared" si="4"/>
        <v>20</v>
      </c>
      <c r="R53" s="83">
        <f t="shared" si="5"/>
        <v>25</v>
      </c>
      <c r="S53" s="83">
        <f t="shared" si="6"/>
        <v>23.52941176470588</v>
      </c>
      <c r="T53" s="83">
        <f t="shared" si="7"/>
        <v>31.578947368421051</v>
      </c>
      <c r="U53" s="83">
        <f t="shared" si="8"/>
        <v>34.615384615384613</v>
      </c>
      <c r="V53" s="83">
        <f t="shared" si="9"/>
        <v>0</v>
      </c>
      <c r="W53" s="83">
        <f t="shared" si="10"/>
        <v>50</v>
      </c>
      <c r="X53" s="83">
        <f t="shared" si="11"/>
        <v>50</v>
      </c>
      <c r="Y53" s="83">
        <f t="shared" si="12"/>
        <v>55.555555555555557</v>
      </c>
      <c r="Z53" s="83">
        <f t="shared" si="13"/>
        <v>0</v>
      </c>
    </row>
    <row r="54" spans="1:26">
      <c r="A54" s="90">
        <v>48</v>
      </c>
      <c r="B54" s="91" t="s">
        <v>141</v>
      </c>
      <c r="C54" s="91" t="s">
        <v>142</v>
      </c>
      <c r="D54" s="94">
        <v>7</v>
      </c>
      <c r="E54" s="94">
        <v>7</v>
      </c>
      <c r="F54" s="94">
        <v>9</v>
      </c>
      <c r="G54" s="94">
        <v>6</v>
      </c>
      <c r="H54" s="94">
        <v>8</v>
      </c>
      <c r="I54" s="94">
        <v>0</v>
      </c>
      <c r="J54" s="94">
        <v>3</v>
      </c>
      <c r="K54" s="94">
        <v>0</v>
      </c>
      <c r="L54" s="94">
        <v>8</v>
      </c>
      <c r="M54" s="94">
        <v>0</v>
      </c>
      <c r="N54" s="61">
        <f t="shared" si="0"/>
        <v>48</v>
      </c>
      <c r="O54" s="65">
        <f t="shared" si="2"/>
        <v>28.235294117647058</v>
      </c>
      <c r="P54" s="82">
        <f t="shared" si="3"/>
        <v>48</v>
      </c>
      <c r="Q54" s="83">
        <f t="shared" si="4"/>
        <v>20</v>
      </c>
      <c r="R54" s="83">
        <f t="shared" si="5"/>
        <v>21.875</v>
      </c>
      <c r="S54" s="83">
        <f t="shared" si="6"/>
        <v>26.47058823529412</v>
      </c>
      <c r="T54" s="83">
        <f t="shared" si="7"/>
        <v>31.578947368421051</v>
      </c>
      <c r="U54" s="83">
        <f t="shared" si="8"/>
        <v>30.76923076923077</v>
      </c>
      <c r="V54" s="83">
        <f t="shared" si="9"/>
        <v>0</v>
      </c>
      <c r="W54" s="83">
        <f t="shared" si="10"/>
        <v>50</v>
      </c>
      <c r="X54" s="83">
        <f t="shared" si="11"/>
        <v>0</v>
      </c>
      <c r="Y54" s="83">
        <f t="shared" si="12"/>
        <v>88.888888888888886</v>
      </c>
      <c r="Z54" s="83">
        <f t="shared" si="13"/>
        <v>0</v>
      </c>
    </row>
    <row r="55" spans="1:26">
      <c r="A55" s="90">
        <v>49</v>
      </c>
      <c r="B55" s="91" t="s">
        <v>143</v>
      </c>
      <c r="C55" s="91" t="s">
        <v>144</v>
      </c>
      <c r="D55" s="94">
        <v>3</v>
      </c>
      <c r="E55" s="94">
        <v>4</v>
      </c>
      <c r="F55" s="94">
        <v>3</v>
      </c>
      <c r="G55" s="94">
        <v>3</v>
      </c>
      <c r="H55" s="94">
        <v>2</v>
      </c>
      <c r="I55" s="94">
        <v>0</v>
      </c>
      <c r="J55" s="94">
        <v>0</v>
      </c>
      <c r="K55" s="94">
        <v>1</v>
      </c>
      <c r="L55" s="94">
        <v>0</v>
      </c>
      <c r="M55" s="94">
        <v>0</v>
      </c>
      <c r="N55" s="61">
        <f t="shared" si="0"/>
        <v>16</v>
      </c>
      <c r="O55" s="65">
        <f t="shared" si="2"/>
        <v>9.4117647058823533</v>
      </c>
      <c r="P55" s="82">
        <f t="shared" si="3"/>
        <v>49</v>
      </c>
      <c r="Q55" s="83">
        <f t="shared" si="4"/>
        <v>8.5714285714285712</v>
      </c>
      <c r="R55" s="83">
        <f t="shared" si="5"/>
        <v>12.5</v>
      </c>
      <c r="S55" s="83">
        <f t="shared" si="6"/>
        <v>8.8235294117647065</v>
      </c>
      <c r="T55" s="83">
        <f t="shared" si="7"/>
        <v>15.789473684210526</v>
      </c>
      <c r="U55" s="83">
        <f t="shared" si="8"/>
        <v>7.6923076923076925</v>
      </c>
      <c r="V55" s="83">
        <f t="shared" si="9"/>
        <v>0</v>
      </c>
      <c r="W55" s="83">
        <f t="shared" si="10"/>
        <v>0</v>
      </c>
      <c r="X55" s="83">
        <f t="shared" si="11"/>
        <v>25</v>
      </c>
      <c r="Y55" s="83">
        <f t="shared" si="12"/>
        <v>0</v>
      </c>
      <c r="Z55" s="83">
        <f t="shared" si="13"/>
        <v>0</v>
      </c>
    </row>
    <row r="56" spans="1:26" s="3" customFormat="1">
      <c r="A56" s="90">
        <v>50</v>
      </c>
      <c r="B56" s="91" t="s">
        <v>145</v>
      </c>
      <c r="C56" s="91" t="s">
        <v>146</v>
      </c>
      <c r="D56" s="94">
        <v>5</v>
      </c>
      <c r="E56" s="94">
        <v>6</v>
      </c>
      <c r="F56" s="94">
        <v>10</v>
      </c>
      <c r="G56" s="94">
        <v>5</v>
      </c>
      <c r="H56" s="94">
        <v>6</v>
      </c>
      <c r="I56" s="94">
        <v>0</v>
      </c>
      <c r="J56" s="94">
        <v>2</v>
      </c>
      <c r="K56" s="94">
        <v>1</v>
      </c>
      <c r="L56" s="94">
        <v>8</v>
      </c>
      <c r="M56" s="94">
        <v>0</v>
      </c>
      <c r="N56" s="61">
        <f t="shared" si="0"/>
        <v>43</v>
      </c>
      <c r="O56" s="65">
        <f t="shared" si="2"/>
        <v>25.294117647058822</v>
      </c>
      <c r="P56" s="82">
        <f t="shared" si="3"/>
        <v>50</v>
      </c>
      <c r="Q56" s="83">
        <f t="shared" si="4"/>
        <v>14.285714285714285</v>
      </c>
      <c r="R56" s="83">
        <f t="shared" si="5"/>
        <v>18.75</v>
      </c>
      <c r="S56" s="83">
        <f t="shared" si="6"/>
        <v>29.411764705882355</v>
      </c>
      <c r="T56" s="83">
        <f t="shared" si="7"/>
        <v>26.315789473684209</v>
      </c>
      <c r="U56" s="83">
        <f t="shared" si="8"/>
        <v>23.076923076923077</v>
      </c>
      <c r="V56" s="83">
        <f t="shared" si="9"/>
        <v>0</v>
      </c>
      <c r="W56" s="83">
        <f t="shared" si="10"/>
        <v>33.333333333333329</v>
      </c>
      <c r="X56" s="83">
        <f t="shared" si="11"/>
        <v>25</v>
      </c>
      <c r="Y56" s="83">
        <f t="shared" si="12"/>
        <v>88.888888888888886</v>
      </c>
      <c r="Z56" s="83">
        <f t="shared" si="13"/>
        <v>0</v>
      </c>
    </row>
    <row r="57" spans="1:26">
      <c r="A57" s="90">
        <v>51</v>
      </c>
      <c r="B57" s="91" t="s">
        <v>147</v>
      </c>
      <c r="C57" s="91" t="s">
        <v>148</v>
      </c>
      <c r="D57" s="94">
        <v>5</v>
      </c>
      <c r="E57" s="94">
        <v>2</v>
      </c>
      <c r="F57" s="94">
        <v>3</v>
      </c>
      <c r="G57" s="94">
        <v>1</v>
      </c>
      <c r="H57" s="94">
        <v>4</v>
      </c>
      <c r="I57" s="94">
        <v>2</v>
      </c>
      <c r="J57" s="94">
        <v>1</v>
      </c>
      <c r="K57" s="94">
        <v>1</v>
      </c>
      <c r="L57" s="94">
        <v>8</v>
      </c>
      <c r="M57" s="94">
        <v>0</v>
      </c>
      <c r="N57" s="61">
        <f t="shared" si="0"/>
        <v>27</v>
      </c>
      <c r="O57" s="65">
        <f t="shared" si="2"/>
        <v>15.882352941176469</v>
      </c>
      <c r="P57" s="82">
        <f t="shared" si="3"/>
        <v>51</v>
      </c>
      <c r="Q57" s="83">
        <f t="shared" si="4"/>
        <v>14.285714285714285</v>
      </c>
      <c r="R57" s="83">
        <f t="shared" si="5"/>
        <v>6.25</v>
      </c>
      <c r="S57" s="83">
        <f t="shared" si="6"/>
        <v>8.8235294117647065</v>
      </c>
      <c r="T57" s="83">
        <f t="shared" si="7"/>
        <v>5.2631578947368416</v>
      </c>
      <c r="U57" s="83">
        <f t="shared" si="8"/>
        <v>15.384615384615385</v>
      </c>
      <c r="V57" s="83">
        <f t="shared" si="9"/>
        <v>66.666666666666657</v>
      </c>
      <c r="W57" s="83">
        <f t="shared" si="10"/>
        <v>16.666666666666664</v>
      </c>
      <c r="X57" s="83">
        <f t="shared" si="11"/>
        <v>25</v>
      </c>
      <c r="Y57" s="83">
        <f t="shared" si="12"/>
        <v>88.888888888888886</v>
      </c>
      <c r="Z57" s="83">
        <f t="shared" si="13"/>
        <v>0</v>
      </c>
    </row>
    <row r="58" spans="1:26" s="27" customFormat="1" ht="15">
      <c r="A58" s="90">
        <v>52</v>
      </c>
      <c r="B58" s="91" t="s">
        <v>149</v>
      </c>
      <c r="C58" s="91" t="s">
        <v>150</v>
      </c>
      <c r="D58" s="95">
        <v>10</v>
      </c>
      <c r="E58" s="93">
        <v>10</v>
      </c>
      <c r="F58" s="93">
        <v>9</v>
      </c>
      <c r="G58" s="93">
        <v>7</v>
      </c>
      <c r="H58" s="93">
        <v>6</v>
      </c>
      <c r="I58" s="93">
        <v>2</v>
      </c>
      <c r="J58" s="93">
        <v>1</v>
      </c>
      <c r="K58" s="93">
        <v>1</v>
      </c>
      <c r="L58" s="93">
        <v>9</v>
      </c>
      <c r="M58" s="93">
        <v>0</v>
      </c>
      <c r="N58" s="61">
        <f t="shared" si="0"/>
        <v>55</v>
      </c>
      <c r="O58" s="65">
        <f t="shared" si="2"/>
        <v>32.352941176470587</v>
      </c>
      <c r="P58" s="82">
        <f t="shared" si="3"/>
        <v>52</v>
      </c>
      <c r="Q58" s="83">
        <f>D58/Q$6*100</f>
        <v>29.411764705882355</v>
      </c>
      <c r="R58" s="83">
        <f>E58/$R$6*100</f>
        <v>27.777777777777779</v>
      </c>
      <c r="S58" s="83">
        <f>F58/$S$6*100</f>
        <v>26.47058823529412</v>
      </c>
      <c r="T58" s="83">
        <f>G58/T$6*100</f>
        <v>29.166666666666668</v>
      </c>
      <c r="U58" s="83">
        <f>H58/U$6*100</f>
        <v>22.222222222222221</v>
      </c>
      <c r="V58" s="83">
        <f>I58/V$6*100</f>
        <v>50</v>
      </c>
      <c r="W58" s="83">
        <f>J58/W$6*100</f>
        <v>14.285714285714285</v>
      </c>
      <c r="X58" s="83">
        <f t="shared" si="11"/>
        <v>25</v>
      </c>
      <c r="Y58" s="83">
        <f>L58/Y$6*100</f>
        <v>100</v>
      </c>
      <c r="Z58" s="83">
        <f>M58/Z$6*100</f>
        <v>0</v>
      </c>
    </row>
    <row r="59" spans="1:26" s="3" customFormat="1" ht="15">
      <c r="A59" s="90">
        <v>53</v>
      </c>
      <c r="B59" s="91" t="s">
        <v>151</v>
      </c>
      <c r="C59" s="91" t="s">
        <v>152</v>
      </c>
      <c r="D59" s="95">
        <v>5</v>
      </c>
      <c r="E59" s="93">
        <v>4</v>
      </c>
      <c r="F59" s="93">
        <v>8</v>
      </c>
      <c r="G59" s="93">
        <v>11</v>
      </c>
      <c r="H59" s="93">
        <v>6</v>
      </c>
      <c r="I59" s="93">
        <v>3</v>
      </c>
      <c r="J59" s="93">
        <v>3</v>
      </c>
      <c r="K59" s="93">
        <v>0</v>
      </c>
      <c r="L59" s="93">
        <v>8</v>
      </c>
      <c r="M59" s="93">
        <v>0</v>
      </c>
      <c r="N59" s="61">
        <f t="shared" si="0"/>
        <v>48</v>
      </c>
      <c r="O59" s="65">
        <f t="shared" si="2"/>
        <v>28.235294117647058</v>
      </c>
      <c r="P59" s="82">
        <f t="shared" si="3"/>
        <v>53</v>
      </c>
      <c r="Q59" s="83">
        <f t="shared" ref="Q59:Q111" si="14">D59/Q$6*100</f>
        <v>14.705882352941178</v>
      </c>
      <c r="R59" s="83">
        <f t="shared" ref="R59:R111" si="15">E59/$R$6*100</f>
        <v>11.111111111111111</v>
      </c>
      <c r="S59" s="83">
        <f t="shared" ref="S59:S111" si="16">F59/$S$6*100</f>
        <v>23.52941176470588</v>
      </c>
      <c r="T59" s="83">
        <f t="shared" ref="T59:T111" si="17">G59/T$6*100</f>
        <v>45.833333333333329</v>
      </c>
      <c r="U59" s="83">
        <f t="shared" ref="U59:U111" si="18">H59/U$6*100</f>
        <v>22.222222222222221</v>
      </c>
      <c r="V59" s="83">
        <f t="shared" ref="V59:V111" si="19">I59/V$6*100</f>
        <v>75</v>
      </c>
      <c r="W59" s="83">
        <f t="shared" ref="W59:W111" si="20">J59/W$6*100</f>
        <v>42.857142857142854</v>
      </c>
      <c r="X59" s="83">
        <f t="shared" ref="X59:X111" si="21">K59/X$5*100</f>
        <v>0</v>
      </c>
      <c r="Y59" s="83">
        <f t="shared" ref="Y59:Y111" si="22">L59/Y$6*100</f>
        <v>88.888888888888886</v>
      </c>
      <c r="Z59" s="83">
        <f t="shared" ref="Z59:Z111" si="23">M59/Z$6*100</f>
        <v>0</v>
      </c>
    </row>
    <row r="60" spans="1:26" s="19" customFormat="1" ht="15">
      <c r="A60" s="90">
        <v>54</v>
      </c>
      <c r="B60" s="91" t="s">
        <v>153</v>
      </c>
      <c r="C60" s="91" t="s">
        <v>154</v>
      </c>
      <c r="D60" s="95">
        <v>7</v>
      </c>
      <c r="E60" s="93">
        <v>3</v>
      </c>
      <c r="F60" s="93">
        <v>8</v>
      </c>
      <c r="G60" s="93">
        <v>5</v>
      </c>
      <c r="H60" s="93">
        <v>9</v>
      </c>
      <c r="I60" s="93">
        <v>4</v>
      </c>
      <c r="J60" s="93">
        <v>3</v>
      </c>
      <c r="K60" s="93">
        <v>2</v>
      </c>
      <c r="L60" s="93">
        <v>9</v>
      </c>
      <c r="M60" s="93">
        <v>0</v>
      </c>
      <c r="N60" s="61">
        <f t="shared" si="0"/>
        <v>50</v>
      </c>
      <c r="O60" s="65">
        <f t="shared" si="2"/>
        <v>29.411764705882355</v>
      </c>
      <c r="P60" s="82">
        <f t="shared" si="3"/>
        <v>54</v>
      </c>
      <c r="Q60" s="83">
        <f t="shared" si="14"/>
        <v>20.588235294117645</v>
      </c>
      <c r="R60" s="83">
        <f t="shared" si="15"/>
        <v>8.3333333333333321</v>
      </c>
      <c r="S60" s="83">
        <f t="shared" si="16"/>
        <v>23.52941176470588</v>
      </c>
      <c r="T60" s="83">
        <f t="shared" si="17"/>
        <v>20.833333333333336</v>
      </c>
      <c r="U60" s="83">
        <f t="shared" si="18"/>
        <v>33.333333333333329</v>
      </c>
      <c r="V60" s="83">
        <f t="shared" si="19"/>
        <v>100</v>
      </c>
      <c r="W60" s="83">
        <f t="shared" si="20"/>
        <v>42.857142857142854</v>
      </c>
      <c r="X60" s="83">
        <f t="shared" si="21"/>
        <v>50</v>
      </c>
      <c r="Y60" s="83">
        <f t="shared" si="22"/>
        <v>100</v>
      </c>
      <c r="Z60" s="83">
        <f t="shared" si="23"/>
        <v>0</v>
      </c>
    </row>
    <row r="61" spans="1:26" s="34" customFormat="1" ht="15">
      <c r="A61" s="90">
        <v>55</v>
      </c>
      <c r="B61" s="91" t="s">
        <v>155</v>
      </c>
      <c r="C61" s="91" t="s">
        <v>156</v>
      </c>
      <c r="D61" s="95">
        <v>2</v>
      </c>
      <c r="E61" s="93">
        <v>1</v>
      </c>
      <c r="F61" s="93">
        <v>2</v>
      </c>
      <c r="G61" s="93">
        <v>1</v>
      </c>
      <c r="H61" s="93">
        <v>4</v>
      </c>
      <c r="I61" s="93">
        <v>0</v>
      </c>
      <c r="J61" s="93">
        <v>0</v>
      </c>
      <c r="K61" s="93">
        <v>0</v>
      </c>
      <c r="L61" s="93">
        <v>2</v>
      </c>
      <c r="M61" s="93">
        <v>0</v>
      </c>
      <c r="N61" s="61">
        <f t="shared" si="0"/>
        <v>12</v>
      </c>
      <c r="O61" s="65">
        <f t="shared" si="2"/>
        <v>7.0588235294117645</v>
      </c>
      <c r="P61" s="82">
        <f t="shared" si="3"/>
        <v>55</v>
      </c>
      <c r="Q61" s="83">
        <f t="shared" si="14"/>
        <v>5.8823529411764701</v>
      </c>
      <c r="R61" s="83">
        <f t="shared" si="15"/>
        <v>2.7777777777777777</v>
      </c>
      <c r="S61" s="83">
        <f t="shared" si="16"/>
        <v>5.8823529411764701</v>
      </c>
      <c r="T61" s="83">
        <f t="shared" si="17"/>
        <v>4.1666666666666661</v>
      </c>
      <c r="U61" s="83">
        <f t="shared" si="18"/>
        <v>14.814814814814813</v>
      </c>
      <c r="V61" s="83">
        <f t="shared" si="19"/>
        <v>0</v>
      </c>
      <c r="W61" s="83">
        <f t="shared" si="20"/>
        <v>0</v>
      </c>
      <c r="X61" s="83">
        <f t="shared" si="21"/>
        <v>0</v>
      </c>
      <c r="Y61" s="83">
        <f t="shared" si="22"/>
        <v>22.222222222222221</v>
      </c>
      <c r="Z61" s="83">
        <f t="shared" si="23"/>
        <v>0</v>
      </c>
    </row>
    <row r="62" spans="1:26" ht="15">
      <c r="A62" s="90">
        <v>56</v>
      </c>
      <c r="B62" s="91" t="s">
        <v>157</v>
      </c>
      <c r="C62" s="91" t="s">
        <v>158</v>
      </c>
      <c r="D62" s="95">
        <v>4</v>
      </c>
      <c r="E62" s="93">
        <v>3</v>
      </c>
      <c r="F62" s="93">
        <v>6</v>
      </c>
      <c r="G62" s="93">
        <v>1</v>
      </c>
      <c r="H62" s="93">
        <v>6</v>
      </c>
      <c r="I62" s="93">
        <v>1</v>
      </c>
      <c r="J62" s="93">
        <v>0</v>
      </c>
      <c r="K62" s="93">
        <v>0</v>
      </c>
      <c r="L62" s="93">
        <v>8</v>
      </c>
      <c r="M62" s="93">
        <v>0</v>
      </c>
      <c r="N62" s="61">
        <f t="shared" si="0"/>
        <v>29</v>
      </c>
      <c r="O62" s="65">
        <f t="shared" si="2"/>
        <v>17.058823529411764</v>
      </c>
      <c r="P62" s="82">
        <f t="shared" si="3"/>
        <v>56</v>
      </c>
      <c r="Q62" s="83">
        <f t="shared" si="14"/>
        <v>11.76470588235294</v>
      </c>
      <c r="R62" s="83">
        <f t="shared" si="15"/>
        <v>8.3333333333333321</v>
      </c>
      <c r="S62" s="83">
        <f t="shared" si="16"/>
        <v>17.647058823529413</v>
      </c>
      <c r="T62" s="83">
        <f t="shared" si="17"/>
        <v>4.1666666666666661</v>
      </c>
      <c r="U62" s="83">
        <f t="shared" si="18"/>
        <v>22.222222222222221</v>
      </c>
      <c r="V62" s="83">
        <f t="shared" si="19"/>
        <v>25</v>
      </c>
      <c r="W62" s="83">
        <f t="shared" si="20"/>
        <v>0</v>
      </c>
      <c r="X62" s="83">
        <f t="shared" si="21"/>
        <v>0</v>
      </c>
      <c r="Y62" s="83">
        <f t="shared" si="22"/>
        <v>88.888888888888886</v>
      </c>
      <c r="Z62" s="83">
        <f t="shared" si="23"/>
        <v>0</v>
      </c>
    </row>
    <row r="63" spans="1:26" ht="15">
      <c r="A63" s="90">
        <v>57</v>
      </c>
      <c r="B63" s="91" t="s">
        <v>159</v>
      </c>
      <c r="C63" s="91" t="s">
        <v>160</v>
      </c>
      <c r="D63" s="95">
        <v>4</v>
      </c>
      <c r="E63" s="93">
        <v>6</v>
      </c>
      <c r="F63" s="93">
        <v>4</v>
      </c>
      <c r="G63" s="93">
        <v>4</v>
      </c>
      <c r="H63" s="93">
        <v>3</v>
      </c>
      <c r="I63" s="93">
        <v>1</v>
      </c>
      <c r="J63" s="93">
        <v>0</v>
      </c>
      <c r="K63" s="93">
        <v>0</v>
      </c>
      <c r="L63" s="93">
        <v>2</v>
      </c>
      <c r="M63" s="93">
        <v>0</v>
      </c>
      <c r="N63" s="61">
        <f t="shared" si="0"/>
        <v>24</v>
      </c>
      <c r="O63" s="65">
        <f t="shared" si="2"/>
        <v>14.117647058823529</v>
      </c>
      <c r="P63" s="82">
        <f t="shared" si="3"/>
        <v>57</v>
      </c>
      <c r="Q63" s="83">
        <f t="shared" si="14"/>
        <v>11.76470588235294</v>
      </c>
      <c r="R63" s="83">
        <f t="shared" si="15"/>
        <v>16.666666666666664</v>
      </c>
      <c r="S63" s="83">
        <f t="shared" si="16"/>
        <v>11.76470588235294</v>
      </c>
      <c r="T63" s="83">
        <f t="shared" si="17"/>
        <v>16.666666666666664</v>
      </c>
      <c r="U63" s="83">
        <f t="shared" si="18"/>
        <v>11.111111111111111</v>
      </c>
      <c r="V63" s="83">
        <f t="shared" si="19"/>
        <v>25</v>
      </c>
      <c r="W63" s="83">
        <f t="shared" si="20"/>
        <v>0</v>
      </c>
      <c r="X63" s="83">
        <f t="shared" si="21"/>
        <v>0</v>
      </c>
      <c r="Y63" s="83">
        <f t="shared" si="22"/>
        <v>22.222222222222221</v>
      </c>
      <c r="Z63" s="83">
        <f t="shared" si="23"/>
        <v>0</v>
      </c>
    </row>
    <row r="64" spans="1:26" s="26" customFormat="1" ht="15">
      <c r="A64" s="90">
        <v>58</v>
      </c>
      <c r="B64" s="91" t="s">
        <v>161</v>
      </c>
      <c r="C64" s="91" t="s">
        <v>162</v>
      </c>
      <c r="D64" s="95">
        <v>5</v>
      </c>
      <c r="E64" s="93">
        <v>5</v>
      </c>
      <c r="F64" s="93">
        <v>6</v>
      </c>
      <c r="G64" s="93">
        <v>2</v>
      </c>
      <c r="H64" s="93">
        <v>7</v>
      </c>
      <c r="I64" s="93">
        <v>4</v>
      </c>
      <c r="J64" s="93">
        <v>2</v>
      </c>
      <c r="K64" s="93">
        <v>1</v>
      </c>
      <c r="L64" s="93">
        <v>5</v>
      </c>
      <c r="M64" s="93">
        <v>0</v>
      </c>
      <c r="N64" s="61">
        <f t="shared" si="0"/>
        <v>37</v>
      </c>
      <c r="O64" s="65">
        <f t="shared" si="2"/>
        <v>21.764705882352942</v>
      </c>
      <c r="P64" s="82">
        <f t="shared" si="3"/>
        <v>58</v>
      </c>
      <c r="Q64" s="83">
        <f t="shared" si="14"/>
        <v>14.705882352941178</v>
      </c>
      <c r="R64" s="83">
        <f t="shared" si="15"/>
        <v>13.888888888888889</v>
      </c>
      <c r="S64" s="83">
        <f t="shared" si="16"/>
        <v>17.647058823529413</v>
      </c>
      <c r="T64" s="83">
        <f t="shared" si="17"/>
        <v>8.3333333333333321</v>
      </c>
      <c r="U64" s="83">
        <f t="shared" si="18"/>
        <v>25.925925925925924</v>
      </c>
      <c r="V64" s="83">
        <f t="shared" si="19"/>
        <v>100</v>
      </c>
      <c r="W64" s="83">
        <f t="shared" si="20"/>
        <v>28.571428571428569</v>
      </c>
      <c r="X64" s="83">
        <f t="shared" si="21"/>
        <v>25</v>
      </c>
      <c r="Y64" s="83">
        <f t="shared" si="22"/>
        <v>55.555555555555557</v>
      </c>
      <c r="Z64" s="83">
        <f t="shared" si="23"/>
        <v>0</v>
      </c>
    </row>
    <row r="65" spans="1:26" ht="15">
      <c r="A65" s="90">
        <v>59</v>
      </c>
      <c r="B65" s="91" t="s">
        <v>163</v>
      </c>
      <c r="C65" s="91" t="s">
        <v>164</v>
      </c>
      <c r="D65" s="95">
        <v>6</v>
      </c>
      <c r="E65" s="93">
        <v>5</v>
      </c>
      <c r="F65" s="93">
        <v>3</v>
      </c>
      <c r="G65" s="93">
        <v>4</v>
      </c>
      <c r="H65" s="93">
        <v>2</v>
      </c>
      <c r="I65" s="93">
        <v>0</v>
      </c>
      <c r="J65" s="93">
        <v>2</v>
      </c>
      <c r="K65" s="93">
        <v>0</v>
      </c>
      <c r="L65" s="93">
        <v>2</v>
      </c>
      <c r="M65" s="93">
        <v>0</v>
      </c>
      <c r="N65" s="61">
        <f t="shared" si="0"/>
        <v>24</v>
      </c>
      <c r="O65" s="65">
        <f t="shared" si="2"/>
        <v>14.117647058823529</v>
      </c>
      <c r="P65" s="82">
        <f t="shared" si="3"/>
        <v>59</v>
      </c>
      <c r="Q65" s="83">
        <f t="shared" si="14"/>
        <v>17.647058823529413</v>
      </c>
      <c r="R65" s="83">
        <f t="shared" si="15"/>
        <v>13.888888888888889</v>
      </c>
      <c r="S65" s="83">
        <f t="shared" si="16"/>
        <v>8.8235294117647065</v>
      </c>
      <c r="T65" s="83">
        <f t="shared" si="17"/>
        <v>16.666666666666664</v>
      </c>
      <c r="U65" s="83">
        <f t="shared" si="18"/>
        <v>7.4074074074074066</v>
      </c>
      <c r="V65" s="83">
        <f t="shared" si="19"/>
        <v>0</v>
      </c>
      <c r="W65" s="83">
        <f t="shared" si="20"/>
        <v>28.571428571428569</v>
      </c>
      <c r="X65" s="83">
        <f t="shared" si="21"/>
        <v>0</v>
      </c>
      <c r="Y65" s="83">
        <f t="shared" si="22"/>
        <v>22.222222222222221</v>
      </c>
      <c r="Z65" s="83">
        <f t="shared" si="23"/>
        <v>0</v>
      </c>
    </row>
    <row r="66" spans="1:26" ht="15">
      <c r="A66" s="90">
        <v>60</v>
      </c>
      <c r="B66" s="91" t="s">
        <v>165</v>
      </c>
      <c r="C66" s="91" t="s">
        <v>166</v>
      </c>
      <c r="D66" s="95">
        <v>0</v>
      </c>
      <c r="E66" s="93">
        <v>0</v>
      </c>
      <c r="F66" s="93">
        <v>1</v>
      </c>
      <c r="G66" s="93">
        <v>1</v>
      </c>
      <c r="H66" s="93">
        <v>1</v>
      </c>
      <c r="I66" s="93">
        <v>1</v>
      </c>
      <c r="J66" s="93">
        <v>0</v>
      </c>
      <c r="K66" s="93">
        <v>0</v>
      </c>
      <c r="L66" s="93">
        <v>9</v>
      </c>
      <c r="M66" s="93">
        <v>0</v>
      </c>
      <c r="N66" s="61">
        <f t="shared" si="0"/>
        <v>13</v>
      </c>
      <c r="O66" s="65">
        <f t="shared" si="2"/>
        <v>7.6470588235294121</v>
      </c>
      <c r="P66" s="82">
        <f t="shared" si="3"/>
        <v>60</v>
      </c>
      <c r="Q66" s="83">
        <f t="shared" si="14"/>
        <v>0</v>
      </c>
      <c r="R66" s="83">
        <f t="shared" si="15"/>
        <v>0</v>
      </c>
      <c r="S66" s="83">
        <f t="shared" si="16"/>
        <v>2.9411764705882351</v>
      </c>
      <c r="T66" s="83">
        <f t="shared" si="17"/>
        <v>4.1666666666666661</v>
      </c>
      <c r="U66" s="83">
        <f t="shared" si="18"/>
        <v>3.7037037037037033</v>
      </c>
      <c r="V66" s="83">
        <f t="shared" si="19"/>
        <v>25</v>
      </c>
      <c r="W66" s="83">
        <f t="shared" si="20"/>
        <v>0</v>
      </c>
      <c r="X66" s="83">
        <f t="shared" si="21"/>
        <v>0</v>
      </c>
      <c r="Y66" s="83">
        <f t="shared" si="22"/>
        <v>100</v>
      </c>
      <c r="Z66" s="83">
        <f t="shared" si="23"/>
        <v>0</v>
      </c>
    </row>
    <row r="67" spans="1:26" ht="15">
      <c r="A67" s="90">
        <v>61</v>
      </c>
      <c r="B67" s="91" t="s">
        <v>167</v>
      </c>
      <c r="C67" s="91" t="s">
        <v>168</v>
      </c>
      <c r="D67" s="95">
        <v>3</v>
      </c>
      <c r="E67" s="93">
        <v>4</v>
      </c>
      <c r="F67" s="93">
        <v>4</v>
      </c>
      <c r="G67" s="93">
        <v>3</v>
      </c>
      <c r="H67" s="93">
        <v>3</v>
      </c>
      <c r="I67" s="93">
        <v>1</v>
      </c>
      <c r="J67" s="93">
        <v>0</v>
      </c>
      <c r="K67" s="93">
        <v>2</v>
      </c>
      <c r="L67" s="93">
        <v>9</v>
      </c>
      <c r="M67" s="93">
        <v>0</v>
      </c>
      <c r="N67" s="61">
        <f t="shared" si="0"/>
        <v>29</v>
      </c>
      <c r="O67" s="65">
        <f t="shared" si="2"/>
        <v>17.058823529411764</v>
      </c>
      <c r="P67" s="82">
        <f t="shared" si="3"/>
        <v>61</v>
      </c>
      <c r="Q67" s="83">
        <f t="shared" si="14"/>
        <v>8.8235294117647065</v>
      </c>
      <c r="R67" s="83">
        <f t="shared" si="15"/>
        <v>11.111111111111111</v>
      </c>
      <c r="S67" s="83">
        <f t="shared" si="16"/>
        <v>11.76470588235294</v>
      </c>
      <c r="T67" s="83">
        <f t="shared" si="17"/>
        <v>12.5</v>
      </c>
      <c r="U67" s="83">
        <f t="shared" si="18"/>
        <v>11.111111111111111</v>
      </c>
      <c r="V67" s="83">
        <f t="shared" si="19"/>
        <v>25</v>
      </c>
      <c r="W67" s="83">
        <f t="shared" si="20"/>
        <v>0</v>
      </c>
      <c r="X67" s="83">
        <f t="shared" si="21"/>
        <v>50</v>
      </c>
      <c r="Y67" s="83">
        <f t="shared" si="22"/>
        <v>100</v>
      </c>
      <c r="Z67" s="83">
        <f t="shared" si="23"/>
        <v>0</v>
      </c>
    </row>
    <row r="68" spans="1:26" ht="15">
      <c r="A68" s="90">
        <v>62</v>
      </c>
      <c r="B68" s="91" t="s">
        <v>169</v>
      </c>
      <c r="C68" s="91" t="s">
        <v>170</v>
      </c>
      <c r="D68" s="95">
        <v>3</v>
      </c>
      <c r="E68" s="93">
        <v>3</v>
      </c>
      <c r="F68" s="93">
        <v>2</v>
      </c>
      <c r="G68" s="93">
        <v>2</v>
      </c>
      <c r="H68" s="93">
        <v>3</v>
      </c>
      <c r="I68" s="93">
        <v>1</v>
      </c>
      <c r="J68" s="93">
        <v>0</v>
      </c>
      <c r="K68" s="93">
        <v>1</v>
      </c>
      <c r="L68" s="93">
        <v>9</v>
      </c>
      <c r="M68" s="93">
        <v>0</v>
      </c>
      <c r="N68" s="61">
        <f t="shared" si="0"/>
        <v>24</v>
      </c>
      <c r="O68" s="65">
        <f t="shared" si="2"/>
        <v>14.117647058823529</v>
      </c>
      <c r="P68" s="82">
        <f t="shared" si="3"/>
        <v>62</v>
      </c>
      <c r="Q68" s="83">
        <f t="shared" si="14"/>
        <v>8.8235294117647065</v>
      </c>
      <c r="R68" s="83">
        <f t="shared" si="15"/>
        <v>8.3333333333333321</v>
      </c>
      <c r="S68" s="83">
        <f t="shared" si="16"/>
        <v>5.8823529411764701</v>
      </c>
      <c r="T68" s="83">
        <f t="shared" si="17"/>
        <v>8.3333333333333321</v>
      </c>
      <c r="U68" s="83">
        <f t="shared" si="18"/>
        <v>11.111111111111111</v>
      </c>
      <c r="V68" s="83">
        <f t="shared" si="19"/>
        <v>25</v>
      </c>
      <c r="W68" s="83">
        <f t="shared" si="20"/>
        <v>0</v>
      </c>
      <c r="X68" s="83">
        <f t="shared" si="21"/>
        <v>25</v>
      </c>
      <c r="Y68" s="83">
        <f t="shared" si="22"/>
        <v>100</v>
      </c>
      <c r="Z68" s="83">
        <f t="shared" si="23"/>
        <v>0</v>
      </c>
    </row>
    <row r="69" spans="1:26" ht="15">
      <c r="A69" s="90">
        <v>63</v>
      </c>
      <c r="B69" s="91" t="s">
        <v>171</v>
      </c>
      <c r="C69" s="91" t="s">
        <v>172</v>
      </c>
      <c r="D69" s="95">
        <v>11</v>
      </c>
      <c r="E69" s="93">
        <v>15</v>
      </c>
      <c r="F69" s="93">
        <v>16</v>
      </c>
      <c r="G69" s="93">
        <v>4</v>
      </c>
      <c r="H69" s="93">
        <v>11</v>
      </c>
      <c r="I69" s="93">
        <v>4</v>
      </c>
      <c r="J69" s="93">
        <v>2</v>
      </c>
      <c r="K69" s="93">
        <v>2</v>
      </c>
      <c r="L69" s="93">
        <v>6</v>
      </c>
      <c r="M69" s="93">
        <v>0</v>
      </c>
      <c r="N69" s="61">
        <f t="shared" si="0"/>
        <v>71</v>
      </c>
      <c r="O69" s="65">
        <f t="shared" si="2"/>
        <v>41.764705882352942</v>
      </c>
      <c r="P69" s="82">
        <f t="shared" si="3"/>
        <v>63</v>
      </c>
      <c r="Q69" s="83">
        <f t="shared" si="14"/>
        <v>32.352941176470587</v>
      </c>
      <c r="R69" s="83">
        <f t="shared" si="15"/>
        <v>41.666666666666671</v>
      </c>
      <c r="S69" s="83">
        <f t="shared" si="16"/>
        <v>47.058823529411761</v>
      </c>
      <c r="T69" s="83">
        <f t="shared" si="17"/>
        <v>16.666666666666664</v>
      </c>
      <c r="U69" s="83">
        <f t="shared" si="18"/>
        <v>40.74074074074074</v>
      </c>
      <c r="V69" s="83">
        <f t="shared" si="19"/>
        <v>100</v>
      </c>
      <c r="W69" s="83">
        <f t="shared" si="20"/>
        <v>28.571428571428569</v>
      </c>
      <c r="X69" s="83">
        <f t="shared" si="21"/>
        <v>50</v>
      </c>
      <c r="Y69" s="83">
        <f t="shared" si="22"/>
        <v>66.666666666666657</v>
      </c>
      <c r="Z69" s="83">
        <f t="shared" si="23"/>
        <v>0</v>
      </c>
    </row>
    <row r="70" spans="1:26" ht="15">
      <c r="A70" s="90">
        <v>64</v>
      </c>
      <c r="B70" s="91" t="s">
        <v>173</v>
      </c>
      <c r="C70" s="91" t="s">
        <v>174</v>
      </c>
      <c r="D70" s="95">
        <v>0</v>
      </c>
      <c r="E70" s="93">
        <v>1</v>
      </c>
      <c r="F70" s="93">
        <v>1</v>
      </c>
      <c r="G70" s="93">
        <v>2</v>
      </c>
      <c r="H70" s="93">
        <v>0</v>
      </c>
      <c r="I70" s="93">
        <v>0</v>
      </c>
      <c r="J70" s="93">
        <v>1</v>
      </c>
      <c r="K70" s="93">
        <v>0</v>
      </c>
      <c r="L70" s="93">
        <v>9</v>
      </c>
      <c r="M70" s="93">
        <v>0</v>
      </c>
      <c r="N70" s="61">
        <f t="shared" si="0"/>
        <v>14</v>
      </c>
      <c r="O70" s="65">
        <f t="shared" si="2"/>
        <v>8.235294117647058</v>
      </c>
      <c r="P70" s="82">
        <f t="shared" si="3"/>
        <v>64</v>
      </c>
      <c r="Q70" s="83">
        <f t="shared" si="14"/>
        <v>0</v>
      </c>
      <c r="R70" s="83">
        <f t="shared" si="15"/>
        <v>2.7777777777777777</v>
      </c>
      <c r="S70" s="83">
        <f t="shared" si="16"/>
        <v>2.9411764705882351</v>
      </c>
      <c r="T70" s="83">
        <f t="shared" si="17"/>
        <v>8.3333333333333321</v>
      </c>
      <c r="U70" s="83">
        <f t="shared" si="18"/>
        <v>0</v>
      </c>
      <c r="V70" s="83">
        <f t="shared" si="19"/>
        <v>0</v>
      </c>
      <c r="W70" s="83">
        <f t="shared" si="20"/>
        <v>14.285714285714285</v>
      </c>
      <c r="X70" s="83">
        <f t="shared" si="21"/>
        <v>0</v>
      </c>
      <c r="Y70" s="83">
        <f t="shared" si="22"/>
        <v>100</v>
      </c>
      <c r="Z70" s="83">
        <f t="shared" si="23"/>
        <v>0</v>
      </c>
    </row>
    <row r="71" spans="1:26" ht="15">
      <c r="A71" s="90">
        <v>65</v>
      </c>
      <c r="B71" s="91" t="s">
        <v>175</v>
      </c>
      <c r="C71" s="91" t="s">
        <v>176</v>
      </c>
      <c r="D71" s="95">
        <v>13</v>
      </c>
      <c r="E71" s="93">
        <v>11</v>
      </c>
      <c r="F71" s="93">
        <v>13</v>
      </c>
      <c r="G71" s="93">
        <v>6</v>
      </c>
      <c r="H71" s="93">
        <v>7</v>
      </c>
      <c r="I71" s="93">
        <v>3</v>
      </c>
      <c r="J71" s="93">
        <v>2</v>
      </c>
      <c r="K71" s="93">
        <v>2</v>
      </c>
      <c r="L71" s="93">
        <v>9</v>
      </c>
      <c r="M71" s="93">
        <v>0</v>
      </c>
      <c r="N71" s="61">
        <f t="shared" ref="N71:N98" si="24">SUM(D71:M71)</f>
        <v>66</v>
      </c>
      <c r="O71" s="65">
        <f t="shared" si="2"/>
        <v>38.82352941176471</v>
      </c>
      <c r="P71" s="82">
        <f t="shared" si="3"/>
        <v>65</v>
      </c>
      <c r="Q71" s="83">
        <f t="shared" si="14"/>
        <v>38.235294117647058</v>
      </c>
      <c r="R71" s="83">
        <f t="shared" si="15"/>
        <v>30.555555555555557</v>
      </c>
      <c r="S71" s="83">
        <f t="shared" si="16"/>
        <v>38.235294117647058</v>
      </c>
      <c r="T71" s="83">
        <f t="shared" si="17"/>
        <v>25</v>
      </c>
      <c r="U71" s="83">
        <f t="shared" si="18"/>
        <v>25.925925925925924</v>
      </c>
      <c r="V71" s="83">
        <f t="shared" si="19"/>
        <v>75</v>
      </c>
      <c r="W71" s="83">
        <f t="shared" si="20"/>
        <v>28.571428571428569</v>
      </c>
      <c r="X71" s="83">
        <f t="shared" si="21"/>
        <v>50</v>
      </c>
      <c r="Y71" s="83">
        <f t="shared" si="22"/>
        <v>100</v>
      </c>
      <c r="Z71" s="83">
        <f t="shared" si="23"/>
        <v>0</v>
      </c>
    </row>
    <row r="72" spans="1:26" ht="15">
      <c r="A72" s="90">
        <v>66</v>
      </c>
      <c r="B72" s="91" t="s">
        <v>177</v>
      </c>
      <c r="C72" s="91" t="s">
        <v>178</v>
      </c>
      <c r="D72" s="95">
        <v>8</v>
      </c>
      <c r="E72" s="93">
        <v>5</v>
      </c>
      <c r="F72" s="93">
        <v>12</v>
      </c>
      <c r="G72" s="93">
        <v>3</v>
      </c>
      <c r="H72" s="93">
        <v>12</v>
      </c>
      <c r="I72" s="93">
        <v>4</v>
      </c>
      <c r="J72" s="93">
        <v>0</v>
      </c>
      <c r="K72" s="93">
        <v>2</v>
      </c>
      <c r="L72" s="93">
        <v>9</v>
      </c>
      <c r="M72" s="93">
        <v>0</v>
      </c>
      <c r="N72" s="61">
        <f t="shared" si="24"/>
        <v>55</v>
      </c>
      <c r="O72" s="65">
        <f t="shared" ref="O72:O111" si="25">N72/$N$5*100</f>
        <v>32.352941176470587</v>
      </c>
      <c r="P72" s="82">
        <f t="shared" ref="P72:P111" si="26">A72</f>
        <v>66</v>
      </c>
      <c r="Q72" s="83">
        <f t="shared" si="14"/>
        <v>23.52941176470588</v>
      </c>
      <c r="R72" s="83">
        <f t="shared" si="15"/>
        <v>13.888888888888889</v>
      </c>
      <c r="S72" s="83">
        <f t="shared" si="16"/>
        <v>35.294117647058826</v>
      </c>
      <c r="T72" s="83">
        <f t="shared" si="17"/>
        <v>12.5</v>
      </c>
      <c r="U72" s="83">
        <f t="shared" si="18"/>
        <v>44.444444444444443</v>
      </c>
      <c r="V72" s="83">
        <f t="shared" si="19"/>
        <v>100</v>
      </c>
      <c r="W72" s="83">
        <f t="shared" si="20"/>
        <v>0</v>
      </c>
      <c r="X72" s="83">
        <f t="shared" si="21"/>
        <v>50</v>
      </c>
      <c r="Y72" s="83">
        <f t="shared" si="22"/>
        <v>100</v>
      </c>
      <c r="Z72" s="83">
        <f t="shared" si="23"/>
        <v>0</v>
      </c>
    </row>
    <row r="73" spans="1:26" ht="15">
      <c r="A73" s="90">
        <v>67</v>
      </c>
      <c r="B73" s="91" t="s">
        <v>179</v>
      </c>
      <c r="C73" s="91" t="s">
        <v>180</v>
      </c>
      <c r="D73" s="95">
        <v>1</v>
      </c>
      <c r="E73" s="93">
        <v>3</v>
      </c>
      <c r="F73" s="93">
        <v>2</v>
      </c>
      <c r="G73" s="93">
        <v>2</v>
      </c>
      <c r="H73" s="93">
        <v>1</v>
      </c>
      <c r="I73" s="93">
        <v>0</v>
      </c>
      <c r="J73" s="93">
        <v>0</v>
      </c>
      <c r="K73" s="93">
        <v>1</v>
      </c>
      <c r="L73" s="93">
        <v>9</v>
      </c>
      <c r="M73" s="93">
        <v>0</v>
      </c>
      <c r="N73" s="61">
        <f t="shared" si="24"/>
        <v>19</v>
      </c>
      <c r="O73" s="65">
        <f t="shared" si="25"/>
        <v>11.176470588235295</v>
      </c>
      <c r="P73" s="82">
        <f t="shared" si="26"/>
        <v>67</v>
      </c>
      <c r="Q73" s="83">
        <f t="shared" si="14"/>
        <v>2.9411764705882351</v>
      </c>
      <c r="R73" s="83">
        <f t="shared" si="15"/>
        <v>8.3333333333333321</v>
      </c>
      <c r="S73" s="83">
        <f t="shared" si="16"/>
        <v>5.8823529411764701</v>
      </c>
      <c r="T73" s="83">
        <f t="shared" si="17"/>
        <v>8.3333333333333321</v>
      </c>
      <c r="U73" s="83">
        <f t="shared" si="18"/>
        <v>3.7037037037037033</v>
      </c>
      <c r="V73" s="83">
        <f t="shared" si="19"/>
        <v>0</v>
      </c>
      <c r="W73" s="83">
        <f t="shared" si="20"/>
        <v>0</v>
      </c>
      <c r="X73" s="83">
        <f t="shared" si="21"/>
        <v>25</v>
      </c>
      <c r="Y73" s="83">
        <f t="shared" si="22"/>
        <v>100</v>
      </c>
      <c r="Z73" s="83">
        <f t="shared" si="23"/>
        <v>0</v>
      </c>
    </row>
    <row r="74" spans="1:26" ht="15">
      <c r="A74" s="90">
        <v>68</v>
      </c>
      <c r="B74" s="91" t="s">
        <v>181</v>
      </c>
      <c r="C74" s="91" t="s">
        <v>182</v>
      </c>
      <c r="D74" s="95">
        <v>4</v>
      </c>
      <c r="E74" s="93">
        <v>8</v>
      </c>
      <c r="F74" s="93">
        <v>8</v>
      </c>
      <c r="G74" s="93">
        <v>7</v>
      </c>
      <c r="H74" s="93">
        <v>6</v>
      </c>
      <c r="I74" s="93">
        <v>3</v>
      </c>
      <c r="J74" s="93">
        <v>1</v>
      </c>
      <c r="K74" s="93">
        <v>1</v>
      </c>
      <c r="L74" s="93">
        <v>9</v>
      </c>
      <c r="M74" s="93">
        <v>0</v>
      </c>
      <c r="N74" s="61">
        <f t="shared" si="24"/>
        <v>47</v>
      </c>
      <c r="O74" s="65">
        <f t="shared" si="25"/>
        <v>27.647058823529413</v>
      </c>
      <c r="P74" s="82">
        <f t="shared" si="26"/>
        <v>68</v>
      </c>
      <c r="Q74" s="83">
        <f t="shared" si="14"/>
        <v>11.76470588235294</v>
      </c>
      <c r="R74" s="83">
        <f t="shared" si="15"/>
        <v>22.222222222222221</v>
      </c>
      <c r="S74" s="83">
        <f t="shared" si="16"/>
        <v>23.52941176470588</v>
      </c>
      <c r="T74" s="83">
        <f t="shared" si="17"/>
        <v>29.166666666666668</v>
      </c>
      <c r="U74" s="83">
        <f t="shared" si="18"/>
        <v>22.222222222222221</v>
      </c>
      <c r="V74" s="83">
        <f t="shared" si="19"/>
        <v>75</v>
      </c>
      <c r="W74" s="83">
        <f t="shared" si="20"/>
        <v>14.285714285714285</v>
      </c>
      <c r="X74" s="83">
        <f t="shared" si="21"/>
        <v>25</v>
      </c>
      <c r="Y74" s="83">
        <f t="shared" si="22"/>
        <v>100</v>
      </c>
      <c r="Z74" s="83">
        <f t="shared" si="23"/>
        <v>0</v>
      </c>
    </row>
    <row r="75" spans="1:26" ht="15">
      <c r="A75" s="90">
        <v>69</v>
      </c>
      <c r="B75" s="91" t="s">
        <v>183</v>
      </c>
      <c r="C75" s="91" t="s">
        <v>184</v>
      </c>
      <c r="D75" s="95">
        <v>18</v>
      </c>
      <c r="E75" s="93">
        <v>26</v>
      </c>
      <c r="F75" s="93">
        <v>19</v>
      </c>
      <c r="G75" s="93">
        <v>19</v>
      </c>
      <c r="H75" s="93">
        <v>17</v>
      </c>
      <c r="I75" s="93">
        <v>4</v>
      </c>
      <c r="J75" s="93">
        <v>3</v>
      </c>
      <c r="K75" s="93">
        <v>3</v>
      </c>
      <c r="L75" s="93">
        <v>9</v>
      </c>
      <c r="M75" s="93">
        <v>0</v>
      </c>
      <c r="N75" s="61">
        <f t="shared" si="24"/>
        <v>118</v>
      </c>
      <c r="O75" s="65">
        <f t="shared" si="25"/>
        <v>69.411764705882348</v>
      </c>
      <c r="P75" s="82">
        <f t="shared" si="26"/>
        <v>69</v>
      </c>
      <c r="Q75" s="83">
        <f t="shared" si="14"/>
        <v>52.941176470588239</v>
      </c>
      <c r="R75" s="83">
        <f t="shared" si="15"/>
        <v>72.222222222222214</v>
      </c>
      <c r="S75" s="83">
        <f t="shared" si="16"/>
        <v>55.882352941176471</v>
      </c>
      <c r="T75" s="83">
        <f t="shared" si="17"/>
        <v>79.166666666666657</v>
      </c>
      <c r="U75" s="83">
        <f t="shared" si="18"/>
        <v>62.962962962962962</v>
      </c>
      <c r="V75" s="83">
        <f t="shared" si="19"/>
        <v>100</v>
      </c>
      <c r="W75" s="83">
        <f t="shared" si="20"/>
        <v>42.857142857142854</v>
      </c>
      <c r="X75" s="83">
        <f t="shared" si="21"/>
        <v>75</v>
      </c>
      <c r="Y75" s="83">
        <f t="shared" si="22"/>
        <v>100</v>
      </c>
      <c r="Z75" s="83">
        <f t="shared" si="23"/>
        <v>0</v>
      </c>
    </row>
    <row r="76" spans="1:26" ht="15">
      <c r="A76" s="90">
        <v>70</v>
      </c>
      <c r="B76" s="91" t="s">
        <v>185</v>
      </c>
      <c r="C76" s="91" t="s">
        <v>186</v>
      </c>
      <c r="D76" s="95">
        <v>1</v>
      </c>
      <c r="E76" s="93">
        <v>2</v>
      </c>
      <c r="F76" s="93">
        <v>1</v>
      </c>
      <c r="G76" s="93">
        <v>0</v>
      </c>
      <c r="H76" s="93">
        <v>2</v>
      </c>
      <c r="I76" s="93">
        <v>1</v>
      </c>
      <c r="J76" s="93">
        <v>0</v>
      </c>
      <c r="K76" s="93">
        <v>1</v>
      </c>
      <c r="L76" s="93">
        <v>9</v>
      </c>
      <c r="M76" s="93">
        <v>0</v>
      </c>
      <c r="N76" s="61">
        <f t="shared" si="24"/>
        <v>17</v>
      </c>
      <c r="O76" s="65">
        <f t="shared" si="25"/>
        <v>10</v>
      </c>
      <c r="P76" s="82">
        <f t="shared" si="26"/>
        <v>70</v>
      </c>
      <c r="Q76" s="83">
        <f t="shared" si="14"/>
        <v>2.9411764705882351</v>
      </c>
      <c r="R76" s="83">
        <f t="shared" si="15"/>
        <v>5.5555555555555554</v>
      </c>
      <c r="S76" s="83">
        <f t="shared" si="16"/>
        <v>2.9411764705882351</v>
      </c>
      <c r="T76" s="83">
        <f t="shared" si="17"/>
        <v>0</v>
      </c>
      <c r="U76" s="83">
        <f t="shared" si="18"/>
        <v>7.4074074074074066</v>
      </c>
      <c r="V76" s="83">
        <f t="shared" si="19"/>
        <v>25</v>
      </c>
      <c r="W76" s="83">
        <f t="shared" si="20"/>
        <v>0</v>
      </c>
      <c r="X76" s="83">
        <f t="shared" si="21"/>
        <v>25</v>
      </c>
      <c r="Y76" s="83">
        <f t="shared" si="22"/>
        <v>100</v>
      </c>
      <c r="Z76" s="83">
        <f t="shared" si="23"/>
        <v>0</v>
      </c>
    </row>
    <row r="77" spans="1:26" ht="15">
      <c r="A77" s="90">
        <v>71</v>
      </c>
      <c r="B77" s="91" t="s">
        <v>187</v>
      </c>
      <c r="C77" s="91" t="s">
        <v>188</v>
      </c>
      <c r="D77" s="95">
        <v>13</v>
      </c>
      <c r="E77" s="93">
        <v>14</v>
      </c>
      <c r="F77" s="93">
        <v>13</v>
      </c>
      <c r="G77" s="93">
        <v>10</v>
      </c>
      <c r="H77" s="93">
        <v>12</v>
      </c>
      <c r="I77" s="93">
        <v>4</v>
      </c>
      <c r="J77" s="93">
        <v>3</v>
      </c>
      <c r="K77" s="93">
        <v>4</v>
      </c>
      <c r="L77" s="93">
        <v>9</v>
      </c>
      <c r="M77" s="93">
        <v>0</v>
      </c>
      <c r="N77" s="61">
        <f t="shared" si="24"/>
        <v>82</v>
      </c>
      <c r="O77" s="65">
        <f t="shared" si="25"/>
        <v>48.235294117647058</v>
      </c>
      <c r="P77" s="82">
        <f t="shared" si="26"/>
        <v>71</v>
      </c>
      <c r="Q77" s="83">
        <f t="shared" si="14"/>
        <v>38.235294117647058</v>
      </c>
      <c r="R77" s="83">
        <f t="shared" si="15"/>
        <v>38.888888888888893</v>
      </c>
      <c r="S77" s="83">
        <f t="shared" si="16"/>
        <v>38.235294117647058</v>
      </c>
      <c r="T77" s="83">
        <f t="shared" si="17"/>
        <v>41.666666666666671</v>
      </c>
      <c r="U77" s="83">
        <f t="shared" si="18"/>
        <v>44.444444444444443</v>
      </c>
      <c r="V77" s="83">
        <f t="shared" si="19"/>
        <v>100</v>
      </c>
      <c r="W77" s="83">
        <f t="shared" si="20"/>
        <v>42.857142857142854</v>
      </c>
      <c r="X77" s="83">
        <f t="shared" si="21"/>
        <v>100</v>
      </c>
      <c r="Y77" s="83">
        <f t="shared" si="22"/>
        <v>100</v>
      </c>
      <c r="Z77" s="83">
        <f t="shared" si="23"/>
        <v>0</v>
      </c>
    </row>
    <row r="78" spans="1:26" ht="15">
      <c r="A78" s="90">
        <v>72</v>
      </c>
      <c r="B78" s="91" t="s">
        <v>189</v>
      </c>
      <c r="C78" s="91" t="s">
        <v>190</v>
      </c>
      <c r="D78" s="95">
        <v>4</v>
      </c>
      <c r="E78" s="93">
        <v>6</v>
      </c>
      <c r="F78" s="93">
        <v>5</v>
      </c>
      <c r="G78" s="93">
        <v>6</v>
      </c>
      <c r="H78" s="93">
        <v>2</v>
      </c>
      <c r="I78" s="93">
        <v>2</v>
      </c>
      <c r="J78" s="93">
        <v>1</v>
      </c>
      <c r="K78" s="93">
        <v>1</v>
      </c>
      <c r="L78" s="93">
        <v>9</v>
      </c>
      <c r="M78" s="93">
        <v>0</v>
      </c>
      <c r="N78" s="61">
        <f t="shared" si="24"/>
        <v>36</v>
      </c>
      <c r="O78" s="65">
        <f t="shared" si="25"/>
        <v>21.176470588235293</v>
      </c>
      <c r="P78" s="82">
        <f t="shared" si="26"/>
        <v>72</v>
      </c>
      <c r="Q78" s="83">
        <f t="shared" si="14"/>
        <v>11.76470588235294</v>
      </c>
      <c r="R78" s="83">
        <f t="shared" si="15"/>
        <v>16.666666666666664</v>
      </c>
      <c r="S78" s="83">
        <f t="shared" si="16"/>
        <v>14.705882352941178</v>
      </c>
      <c r="T78" s="83">
        <f t="shared" si="17"/>
        <v>25</v>
      </c>
      <c r="U78" s="83">
        <f t="shared" si="18"/>
        <v>7.4074074074074066</v>
      </c>
      <c r="V78" s="83">
        <f t="shared" si="19"/>
        <v>50</v>
      </c>
      <c r="W78" s="83">
        <f t="shared" si="20"/>
        <v>14.285714285714285</v>
      </c>
      <c r="X78" s="83">
        <f t="shared" si="21"/>
        <v>25</v>
      </c>
      <c r="Y78" s="83">
        <f t="shared" si="22"/>
        <v>100</v>
      </c>
      <c r="Z78" s="83">
        <f t="shared" si="23"/>
        <v>0</v>
      </c>
    </row>
    <row r="79" spans="1:26" ht="15">
      <c r="A79" s="90">
        <v>73</v>
      </c>
      <c r="B79" s="91" t="s">
        <v>191</v>
      </c>
      <c r="C79" s="91" t="s">
        <v>192</v>
      </c>
      <c r="D79" s="95">
        <v>24</v>
      </c>
      <c r="E79" s="93">
        <v>34</v>
      </c>
      <c r="F79" s="93">
        <v>27</v>
      </c>
      <c r="G79" s="93">
        <v>22</v>
      </c>
      <c r="H79" s="93">
        <v>24</v>
      </c>
      <c r="I79" s="93">
        <v>4</v>
      </c>
      <c r="J79" s="93">
        <v>7</v>
      </c>
      <c r="K79" s="93">
        <v>4</v>
      </c>
      <c r="L79" s="93">
        <v>9</v>
      </c>
      <c r="M79" s="93">
        <v>0</v>
      </c>
      <c r="N79" s="61">
        <f t="shared" si="24"/>
        <v>155</v>
      </c>
      <c r="O79" s="65">
        <f t="shared" si="25"/>
        <v>91.17647058823529</v>
      </c>
      <c r="P79" s="82">
        <f t="shared" si="26"/>
        <v>73</v>
      </c>
      <c r="Q79" s="83">
        <f t="shared" si="14"/>
        <v>70.588235294117652</v>
      </c>
      <c r="R79" s="83">
        <f t="shared" si="15"/>
        <v>94.444444444444443</v>
      </c>
      <c r="S79" s="83">
        <f t="shared" si="16"/>
        <v>79.411764705882348</v>
      </c>
      <c r="T79" s="83">
        <f t="shared" si="17"/>
        <v>91.666666666666657</v>
      </c>
      <c r="U79" s="83">
        <f t="shared" si="18"/>
        <v>88.888888888888886</v>
      </c>
      <c r="V79" s="83">
        <f t="shared" si="19"/>
        <v>100</v>
      </c>
      <c r="W79" s="83">
        <f t="shared" si="20"/>
        <v>100</v>
      </c>
      <c r="X79" s="83">
        <f t="shared" si="21"/>
        <v>100</v>
      </c>
      <c r="Y79" s="83">
        <f t="shared" si="22"/>
        <v>100</v>
      </c>
      <c r="Z79" s="83">
        <f t="shared" si="23"/>
        <v>0</v>
      </c>
    </row>
    <row r="80" spans="1:26" ht="15">
      <c r="A80" s="90">
        <v>74</v>
      </c>
      <c r="B80" s="91" t="s">
        <v>193</v>
      </c>
      <c r="C80" s="91" t="s">
        <v>194</v>
      </c>
      <c r="D80" s="95">
        <v>2</v>
      </c>
      <c r="E80" s="93">
        <v>1</v>
      </c>
      <c r="F80" s="93">
        <v>2</v>
      </c>
      <c r="G80" s="93">
        <v>1</v>
      </c>
      <c r="H80" s="93">
        <v>3</v>
      </c>
      <c r="I80" s="93">
        <v>0</v>
      </c>
      <c r="J80" s="93">
        <v>0</v>
      </c>
      <c r="K80" s="93">
        <v>0</v>
      </c>
      <c r="L80" s="93">
        <v>2</v>
      </c>
      <c r="M80" s="93">
        <v>0</v>
      </c>
      <c r="N80" s="61">
        <f t="shared" si="24"/>
        <v>11</v>
      </c>
      <c r="O80" s="65">
        <f t="shared" si="25"/>
        <v>6.4705882352941186</v>
      </c>
      <c r="P80" s="82">
        <f t="shared" si="26"/>
        <v>74</v>
      </c>
      <c r="Q80" s="83">
        <f t="shared" si="14"/>
        <v>5.8823529411764701</v>
      </c>
      <c r="R80" s="83">
        <f t="shared" si="15"/>
        <v>2.7777777777777777</v>
      </c>
      <c r="S80" s="83">
        <f t="shared" si="16"/>
        <v>5.8823529411764701</v>
      </c>
      <c r="T80" s="83">
        <f t="shared" si="17"/>
        <v>4.1666666666666661</v>
      </c>
      <c r="U80" s="83">
        <f t="shared" si="18"/>
        <v>11.111111111111111</v>
      </c>
      <c r="V80" s="83">
        <f t="shared" si="19"/>
        <v>0</v>
      </c>
      <c r="W80" s="83">
        <f t="shared" si="20"/>
        <v>0</v>
      </c>
      <c r="X80" s="83">
        <f t="shared" si="21"/>
        <v>0</v>
      </c>
      <c r="Y80" s="83">
        <f t="shared" si="22"/>
        <v>22.222222222222221</v>
      </c>
      <c r="Z80" s="83">
        <f t="shared" si="23"/>
        <v>0</v>
      </c>
    </row>
    <row r="81" spans="1:26" ht="15">
      <c r="A81" s="90">
        <v>75</v>
      </c>
      <c r="B81" s="91" t="s">
        <v>195</v>
      </c>
      <c r="C81" s="91" t="s">
        <v>196</v>
      </c>
      <c r="D81" s="95">
        <v>8</v>
      </c>
      <c r="E81" s="93">
        <v>12</v>
      </c>
      <c r="F81" s="93">
        <v>8</v>
      </c>
      <c r="G81" s="93">
        <v>6</v>
      </c>
      <c r="H81" s="93">
        <v>4</v>
      </c>
      <c r="I81" s="93">
        <v>2</v>
      </c>
      <c r="J81" s="93">
        <v>1</v>
      </c>
      <c r="K81" s="93">
        <v>1</v>
      </c>
      <c r="L81" s="93">
        <v>9</v>
      </c>
      <c r="M81" s="93">
        <v>0</v>
      </c>
      <c r="N81" s="61">
        <f t="shared" si="24"/>
        <v>51</v>
      </c>
      <c r="O81" s="65">
        <f t="shared" si="25"/>
        <v>30</v>
      </c>
      <c r="P81" s="82">
        <f t="shared" si="26"/>
        <v>75</v>
      </c>
      <c r="Q81" s="83">
        <f t="shared" si="14"/>
        <v>23.52941176470588</v>
      </c>
      <c r="R81" s="83">
        <f t="shared" si="15"/>
        <v>33.333333333333329</v>
      </c>
      <c r="S81" s="83">
        <f t="shared" si="16"/>
        <v>23.52941176470588</v>
      </c>
      <c r="T81" s="83">
        <f t="shared" si="17"/>
        <v>25</v>
      </c>
      <c r="U81" s="83">
        <f t="shared" si="18"/>
        <v>14.814814814814813</v>
      </c>
      <c r="V81" s="83">
        <f t="shared" si="19"/>
        <v>50</v>
      </c>
      <c r="W81" s="83">
        <f t="shared" si="20"/>
        <v>14.285714285714285</v>
      </c>
      <c r="X81" s="83">
        <f t="shared" si="21"/>
        <v>25</v>
      </c>
      <c r="Y81" s="83">
        <f t="shared" si="22"/>
        <v>100</v>
      </c>
      <c r="Z81" s="83">
        <f t="shared" si="23"/>
        <v>0</v>
      </c>
    </row>
    <row r="82" spans="1:26" ht="15">
      <c r="A82" s="90">
        <v>76</v>
      </c>
      <c r="B82" s="91" t="s">
        <v>197</v>
      </c>
      <c r="C82" s="91" t="s">
        <v>198</v>
      </c>
      <c r="D82" s="95">
        <v>2</v>
      </c>
      <c r="E82" s="93">
        <v>4</v>
      </c>
      <c r="F82" s="93">
        <v>6</v>
      </c>
      <c r="G82" s="93">
        <v>1</v>
      </c>
      <c r="H82" s="93">
        <v>4</v>
      </c>
      <c r="I82" s="93">
        <v>4</v>
      </c>
      <c r="J82" s="93">
        <v>1</v>
      </c>
      <c r="K82" s="93">
        <v>1</v>
      </c>
      <c r="L82" s="93">
        <v>6</v>
      </c>
      <c r="M82" s="93">
        <v>0</v>
      </c>
      <c r="N82" s="61">
        <f t="shared" si="24"/>
        <v>29</v>
      </c>
      <c r="O82" s="65">
        <f t="shared" si="25"/>
        <v>17.058823529411764</v>
      </c>
      <c r="P82" s="82">
        <f t="shared" si="26"/>
        <v>76</v>
      </c>
      <c r="Q82" s="83">
        <f t="shared" si="14"/>
        <v>5.8823529411764701</v>
      </c>
      <c r="R82" s="83">
        <f t="shared" si="15"/>
        <v>11.111111111111111</v>
      </c>
      <c r="S82" s="83">
        <f t="shared" si="16"/>
        <v>17.647058823529413</v>
      </c>
      <c r="T82" s="83">
        <f t="shared" si="17"/>
        <v>4.1666666666666661</v>
      </c>
      <c r="U82" s="83">
        <f t="shared" si="18"/>
        <v>14.814814814814813</v>
      </c>
      <c r="V82" s="83">
        <f t="shared" si="19"/>
        <v>100</v>
      </c>
      <c r="W82" s="83">
        <f t="shared" si="20"/>
        <v>14.285714285714285</v>
      </c>
      <c r="X82" s="83">
        <f t="shared" si="21"/>
        <v>25</v>
      </c>
      <c r="Y82" s="83">
        <f t="shared" si="22"/>
        <v>66.666666666666657</v>
      </c>
      <c r="Z82" s="83">
        <f t="shared" si="23"/>
        <v>0</v>
      </c>
    </row>
    <row r="83" spans="1:26" ht="15">
      <c r="A83" s="90">
        <v>77</v>
      </c>
      <c r="B83" s="91" t="s">
        <v>199</v>
      </c>
      <c r="C83" s="91" t="s">
        <v>200</v>
      </c>
      <c r="D83" s="95">
        <v>1</v>
      </c>
      <c r="E83" s="93">
        <v>4</v>
      </c>
      <c r="F83" s="93">
        <v>5</v>
      </c>
      <c r="G83" s="93">
        <v>3</v>
      </c>
      <c r="H83" s="93">
        <v>2</v>
      </c>
      <c r="I83" s="93">
        <v>1</v>
      </c>
      <c r="J83" s="93">
        <v>1</v>
      </c>
      <c r="K83" s="93">
        <v>0</v>
      </c>
      <c r="L83" s="93">
        <v>9</v>
      </c>
      <c r="M83" s="93">
        <v>0</v>
      </c>
      <c r="N83" s="61">
        <f t="shared" si="24"/>
        <v>26</v>
      </c>
      <c r="O83" s="65">
        <f t="shared" si="25"/>
        <v>15.294117647058824</v>
      </c>
      <c r="P83" s="82">
        <f t="shared" si="26"/>
        <v>77</v>
      </c>
      <c r="Q83" s="83">
        <f t="shared" si="14"/>
        <v>2.9411764705882351</v>
      </c>
      <c r="R83" s="83">
        <f t="shared" si="15"/>
        <v>11.111111111111111</v>
      </c>
      <c r="S83" s="83">
        <f t="shared" si="16"/>
        <v>14.705882352941178</v>
      </c>
      <c r="T83" s="83">
        <f t="shared" si="17"/>
        <v>12.5</v>
      </c>
      <c r="U83" s="83">
        <f t="shared" si="18"/>
        <v>7.4074074074074066</v>
      </c>
      <c r="V83" s="83">
        <f t="shared" si="19"/>
        <v>25</v>
      </c>
      <c r="W83" s="83">
        <f t="shared" si="20"/>
        <v>14.285714285714285</v>
      </c>
      <c r="X83" s="83">
        <f t="shared" si="21"/>
        <v>0</v>
      </c>
      <c r="Y83" s="83">
        <f t="shared" si="22"/>
        <v>100</v>
      </c>
      <c r="Z83" s="83">
        <f t="shared" si="23"/>
        <v>0</v>
      </c>
    </row>
    <row r="84" spans="1:26" ht="15">
      <c r="A84" s="90">
        <v>78</v>
      </c>
      <c r="B84" s="91" t="s">
        <v>201</v>
      </c>
      <c r="C84" s="91" t="s">
        <v>202</v>
      </c>
      <c r="D84" s="95">
        <v>2</v>
      </c>
      <c r="E84" s="93">
        <v>1</v>
      </c>
      <c r="F84" s="93">
        <v>6</v>
      </c>
      <c r="G84" s="93">
        <v>1</v>
      </c>
      <c r="H84" s="93">
        <v>4</v>
      </c>
      <c r="I84" s="93">
        <v>0</v>
      </c>
      <c r="J84" s="93">
        <v>1</v>
      </c>
      <c r="K84" s="93">
        <v>0</v>
      </c>
      <c r="L84" s="93">
        <v>8</v>
      </c>
      <c r="M84" s="93">
        <v>0</v>
      </c>
      <c r="N84" s="61">
        <f t="shared" si="24"/>
        <v>23</v>
      </c>
      <c r="O84" s="65">
        <f t="shared" si="25"/>
        <v>13.529411764705882</v>
      </c>
      <c r="P84" s="82">
        <f t="shared" si="26"/>
        <v>78</v>
      </c>
      <c r="Q84" s="83">
        <f t="shared" si="14"/>
        <v>5.8823529411764701</v>
      </c>
      <c r="R84" s="83">
        <f t="shared" si="15"/>
        <v>2.7777777777777777</v>
      </c>
      <c r="S84" s="83">
        <f t="shared" si="16"/>
        <v>17.647058823529413</v>
      </c>
      <c r="T84" s="83">
        <f t="shared" si="17"/>
        <v>4.1666666666666661</v>
      </c>
      <c r="U84" s="83">
        <f t="shared" si="18"/>
        <v>14.814814814814813</v>
      </c>
      <c r="V84" s="83">
        <f t="shared" si="19"/>
        <v>0</v>
      </c>
      <c r="W84" s="83">
        <f t="shared" si="20"/>
        <v>14.285714285714285</v>
      </c>
      <c r="X84" s="83">
        <f t="shared" si="21"/>
        <v>0</v>
      </c>
      <c r="Y84" s="83">
        <f t="shared" si="22"/>
        <v>88.888888888888886</v>
      </c>
      <c r="Z84" s="83">
        <f t="shared" si="23"/>
        <v>0</v>
      </c>
    </row>
    <row r="85" spans="1:26" ht="15">
      <c r="A85" s="90">
        <v>79</v>
      </c>
      <c r="B85" s="91" t="s">
        <v>203</v>
      </c>
      <c r="C85" s="91" t="s">
        <v>204</v>
      </c>
      <c r="D85" s="95">
        <v>0</v>
      </c>
      <c r="E85" s="93">
        <v>0</v>
      </c>
      <c r="F85" s="93">
        <v>0</v>
      </c>
      <c r="G85" s="93">
        <v>0</v>
      </c>
      <c r="H85" s="93">
        <v>0</v>
      </c>
      <c r="I85" s="93">
        <v>0</v>
      </c>
      <c r="J85" s="93">
        <v>0</v>
      </c>
      <c r="K85" s="93">
        <v>1</v>
      </c>
      <c r="L85" s="93">
        <v>0</v>
      </c>
      <c r="M85" s="93">
        <v>0</v>
      </c>
      <c r="N85" s="61">
        <f t="shared" si="24"/>
        <v>1</v>
      </c>
      <c r="O85" s="65">
        <f t="shared" si="25"/>
        <v>0.58823529411764708</v>
      </c>
      <c r="P85" s="82">
        <f t="shared" si="26"/>
        <v>79</v>
      </c>
      <c r="Q85" s="83">
        <f t="shared" si="14"/>
        <v>0</v>
      </c>
      <c r="R85" s="83">
        <f t="shared" si="15"/>
        <v>0</v>
      </c>
      <c r="S85" s="83">
        <f t="shared" si="16"/>
        <v>0</v>
      </c>
      <c r="T85" s="83">
        <f t="shared" si="17"/>
        <v>0</v>
      </c>
      <c r="U85" s="83">
        <f t="shared" si="18"/>
        <v>0</v>
      </c>
      <c r="V85" s="83">
        <f t="shared" si="19"/>
        <v>0</v>
      </c>
      <c r="W85" s="83">
        <f t="shared" si="20"/>
        <v>0</v>
      </c>
      <c r="X85" s="83">
        <f t="shared" si="21"/>
        <v>25</v>
      </c>
      <c r="Y85" s="83">
        <f t="shared" si="22"/>
        <v>0</v>
      </c>
      <c r="Z85" s="83">
        <f t="shared" si="23"/>
        <v>0</v>
      </c>
    </row>
    <row r="86" spans="1:26" ht="15">
      <c r="A86" s="90">
        <v>80</v>
      </c>
      <c r="B86" s="91" t="s">
        <v>205</v>
      </c>
      <c r="C86" s="91" t="s">
        <v>206</v>
      </c>
      <c r="D86" s="95">
        <v>1</v>
      </c>
      <c r="E86" s="93">
        <v>1</v>
      </c>
      <c r="F86" s="93">
        <v>1</v>
      </c>
      <c r="G86" s="93">
        <v>1</v>
      </c>
      <c r="H86" s="93">
        <v>0</v>
      </c>
      <c r="I86" s="93">
        <v>0</v>
      </c>
      <c r="J86" s="93">
        <v>1</v>
      </c>
      <c r="K86" s="93">
        <v>0</v>
      </c>
      <c r="L86" s="93">
        <v>7</v>
      </c>
      <c r="M86" s="93">
        <v>0</v>
      </c>
      <c r="N86" s="61">
        <f t="shared" si="24"/>
        <v>12</v>
      </c>
      <c r="O86" s="65">
        <f t="shared" si="25"/>
        <v>7.0588235294117645</v>
      </c>
      <c r="P86" s="82">
        <f t="shared" si="26"/>
        <v>80</v>
      </c>
      <c r="Q86" s="83">
        <f t="shared" si="14"/>
        <v>2.9411764705882351</v>
      </c>
      <c r="R86" s="83">
        <f t="shared" si="15"/>
        <v>2.7777777777777777</v>
      </c>
      <c r="S86" s="83">
        <f t="shared" si="16"/>
        <v>2.9411764705882351</v>
      </c>
      <c r="T86" s="83">
        <f t="shared" si="17"/>
        <v>4.1666666666666661</v>
      </c>
      <c r="U86" s="83">
        <f t="shared" si="18"/>
        <v>0</v>
      </c>
      <c r="V86" s="83">
        <f t="shared" si="19"/>
        <v>0</v>
      </c>
      <c r="W86" s="83">
        <f t="shared" si="20"/>
        <v>14.285714285714285</v>
      </c>
      <c r="X86" s="83">
        <f t="shared" si="21"/>
        <v>0</v>
      </c>
      <c r="Y86" s="83">
        <f t="shared" si="22"/>
        <v>77.777777777777786</v>
      </c>
      <c r="Z86" s="83">
        <f t="shared" si="23"/>
        <v>0</v>
      </c>
    </row>
    <row r="87" spans="1:26" ht="15">
      <c r="A87" s="90">
        <v>81</v>
      </c>
      <c r="B87" s="91" t="s">
        <v>207</v>
      </c>
      <c r="C87" s="91" t="s">
        <v>208</v>
      </c>
      <c r="D87" s="95">
        <v>8</v>
      </c>
      <c r="E87" s="93">
        <v>9</v>
      </c>
      <c r="F87" s="93">
        <v>8</v>
      </c>
      <c r="G87" s="93">
        <v>4</v>
      </c>
      <c r="H87" s="93">
        <v>8</v>
      </c>
      <c r="I87" s="93">
        <v>3</v>
      </c>
      <c r="J87" s="93">
        <v>1</v>
      </c>
      <c r="K87" s="93">
        <v>1</v>
      </c>
      <c r="L87" s="93">
        <v>3</v>
      </c>
      <c r="M87" s="93">
        <v>0</v>
      </c>
      <c r="N87" s="61">
        <f t="shared" si="24"/>
        <v>45</v>
      </c>
      <c r="O87" s="65">
        <f t="shared" si="25"/>
        <v>26.47058823529412</v>
      </c>
      <c r="P87" s="82">
        <f t="shared" si="26"/>
        <v>81</v>
      </c>
      <c r="Q87" s="83">
        <f t="shared" si="14"/>
        <v>23.52941176470588</v>
      </c>
      <c r="R87" s="83">
        <f t="shared" si="15"/>
        <v>25</v>
      </c>
      <c r="S87" s="83">
        <f t="shared" si="16"/>
        <v>23.52941176470588</v>
      </c>
      <c r="T87" s="83">
        <f t="shared" si="17"/>
        <v>16.666666666666664</v>
      </c>
      <c r="U87" s="83">
        <f t="shared" si="18"/>
        <v>29.629629629629626</v>
      </c>
      <c r="V87" s="83">
        <f t="shared" si="19"/>
        <v>75</v>
      </c>
      <c r="W87" s="83">
        <f t="shared" si="20"/>
        <v>14.285714285714285</v>
      </c>
      <c r="X87" s="83">
        <f t="shared" si="21"/>
        <v>25</v>
      </c>
      <c r="Y87" s="83">
        <f t="shared" si="22"/>
        <v>33.333333333333329</v>
      </c>
      <c r="Z87" s="83">
        <f t="shared" si="23"/>
        <v>0</v>
      </c>
    </row>
    <row r="88" spans="1:26" ht="15">
      <c r="A88" s="90">
        <v>82</v>
      </c>
      <c r="B88" s="91" t="s">
        <v>209</v>
      </c>
      <c r="C88" s="91" t="s">
        <v>210</v>
      </c>
      <c r="D88" s="95">
        <v>6</v>
      </c>
      <c r="E88" s="93">
        <v>6</v>
      </c>
      <c r="F88" s="93">
        <v>7</v>
      </c>
      <c r="G88" s="93">
        <v>4</v>
      </c>
      <c r="H88" s="93">
        <v>6</v>
      </c>
      <c r="I88" s="93">
        <v>1</v>
      </c>
      <c r="J88" s="93">
        <v>3</v>
      </c>
      <c r="K88" s="93">
        <v>1</v>
      </c>
      <c r="L88" s="93">
        <v>9</v>
      </c>
      <c r="M88" s="93">
        <v>0</v>
      </c>
      <c r="N88" s="61">
        <f t="shared" si="24"/>
        <v>43</v>
      </c>
      <c r="O88" s="65">
        <f t="shared" si="25"/>
        <v>25.294117647058822</v>
      </c>
      <c r="P88" s="82">
        <f t="shared" si="26"/>
        <v>82</v>
      </c>
      <c r="Q88" s="83">
        <f t="shared" si="14"/>
        <v>17.647058823529413</v>
      </c>
      <c r="R88" s="83">
        <f t="shared" si="15"/>
        <v>16.666666666666664</v>
      </c>
      <c r="S88" s="83">
        <f t="shared" si="16"/>
        <v>20.588235294117645</v>
      </c>
      <c r="T88" s="83">
        <f t="shared" si="17"/>
        <v>16.666666666666664</v>
      </c>
      <c r="U88" s="83">
        <f t="shared" si="18"/>
        <v>22.222222222222221</v>
      </c>
      <c r="V88" s="83">
        <f t="shared" si="19"/>
        <v>25</v>
      </c>
      <c r="W88" s="83">
        <f t="shared" si="20"/>
        <v>42.857142857142854</v>
      </c>
      <c r="X88" s="83">
        <f t="shared" si="21"/>
        <v>25</v>
      </c>
      <c r="Y88" s="83">
        <f t="shared" si="22"/>
        <v>100</v>
      </c>
      <c r="Z88" s="83">
        <f t="shared" si="23"/>
        <v>0</v>
      </c>
    </row>
    <row r="89" spans="1:26" ht="15">
      <c r="A89" s="90">
        <v>83</v>
      </c>
      <c r="B89" s="91" t="s">
        <v>211</v>
      </c>
      <c r="C89" s="91" t="s">
        <v>212</v>
      </c>
      <c r="D89" s="95">
        <v>7</v>
      </c>
      <c r="E89" s="93">
        <v>10</v>
      </c>
      <c r="F89" s="93">
        <v>11</v>
      </c>
      <c r="G89" s="93">
        <v>7</v>
      </c>
      <c r="H89" s="93">
        <v>6</v>
      </c>
      <c r="I89" s="93">
        <v>3</v>
      </c>
      <c r="J89" s="93">
        <v>2</v>
      </c>
      <c r="K89" s="93">
        <v>2</v>
      </c>
      <c r="L89" s="93">
        <v>9</v>
      </c>
      <c r="M89" s="93">
        <v>0</v>
      </c>
      <c r="N89" s="61">
        <f t="shared" si="24"/>
        <v>57</v>
      </c>
      <c r="O89" s="65">
        <f t="shared" si="25"/>
        <v>33.529411764705877</v>
      </c>
      <c r="P89" s="82">
        <f t="shared" si="26"/>
        <v>83</v>
      </c>
      <c r="Q89" s="83">
        <f t="shared" si="14"/>
        <v>20.588235294117645</v>
      </c>
      <c r="R89" s="83">
        <f t="shared" si="15"/>
        <v>27.777777777777779</v>
      </c>
      <c r="S89" s="83">
        <f t="shared" si="16"/>
        <v>32.352941176470587</v>
      </c>
      <c r="T89" s="83">
        <f t="shared" si="17"/>
        <v>29.166666666666668</v>
      </c>
      <c r="U89" s="83">
        <f t="shared" si="18"/>
        <v>22.222222222222221</v>
      </c>
      <c r="V89" s="83">
        <f t="shared" si="19"/>
        <v>75</v>
      </c>
      <c r="W89" s="83">
        <f t="shared" si="20"/>
        <v>28.571428571428569</v>
      </c>
      <c r="X89" s="83">
        <f t="shared" si="21"/>
        <v>50</v>
      </c>
      <c r="Y89" s="83">
        <f t="shared" si="22"/>
        <v>100</v>
      </c>
      <c r="Z89" s="83">
        <f t="shared" si="23"/>
        <v>0</v>
      </c>
    </row>
    <row r="90" spans="1:26" ht="15">
      <c r="A90" s="90">
        <v>84</v>
      </c>
      <c r="B90" s="91" t="s">
        <v>213</v>
      </c>
      <c r="C90" s="91" t="s">
        <v>214</v>
      </c>
      <c r="D90" s="95">
        <v>1</v>
      </c>
      <c r="E90" s="93">
        <v>1</v>
      </c>
      <c r="F90" s="93">
        <v>0</v>
      </c>
      <c r="G90" s="93">
        <v>0</v>
      </c>
      <c r="H90" s="93">
        <v>1</v>
      </c>
      <c r="I90" s="93">
        <v>0</v>
      </c>
      <c r="J90" s="93">
        <v>0</v>
      </c>
      <c r="K90" s="93">
        <v>0</v>
      </c>
      <c r="L90" s="93">
        <v>6</v>
      </c>
      <c r="M90" s="93">
        <v>0</v>
      </c>
      <c r="N90" s="61">
        <f t="shared" si="24"/>
        <v>9</v>
      </c>
      <c r="O90" s="65">
        <f t="shared" si="25"/>
        <v>5.2941176470588234</v>
      </c>
      <c r="P90" s="82">
        <f t="shared" si="26"/>
        <v>84</v>
      </c>
      <c r="Q90" s="83">
        <f t="shared" si="14"/>
        <v>2.9411764705882351</v>
      </c>
      <c r="R90" s="83">
        <f t="shared" si="15"/>
        <v>2.7777777777777777</v>
      </c>
      <c r="S90" s="83">
        <f t="shared" si="16"/>
        <v>0</v>
      </c>
      <c r="T90" s="83">
        <f t="shared" si="17"/>
        <v>0</v>
      </c>
      <c r="U90" s="83">
        <f t="shared" si="18"/>
        <v>3.7037037037037033</v>
      </c>
      <c r="V90" s="83">
        <f t="shared" si="19"/>
        <v>0</v>
      </c>
      <c r="W90" s="83">
        <f t="shared" si="20"/>
        <v>0</v>
      </c>
      <c r="X90" s="83">
        <f t="shared" si="21"/>
        <v>0</v>
      </c>
      <c r="Y90" s="83">
        <f t="shared" si="22"/>
        <v>66.666666666666657</v>
      </c>
      <c r="Z90" s="83">
        <f t="shared" si="23"/>
        <v>0</v>
      </c>
    </row>
    <row r="91" spans="1:26" ht="15">
      <c r="A91" s="90">
        <v>85</v>
      </c>
      <c r="B91" s="91" t="s">
        <v>215</v>
      </c>
      <c r="C91" s="91" t="s">
        <v>216</v>
      </c>
      <c r="D91" s="95">
        <v>5</v>
      </c>
      <c r="E91" s="93">
        <v>7</v>
      </c>
      <c r="F91" s="93">
        <v>8</v>
      </c>
      <c r="G91" s="93">
        <v>5</v>
      </c>
      <c r="H91" s="93">
        <v>7</v>
      </c>
      <c r="I91" s="93">
        <v>4</v>
      </c>
      <c r="J91" s="93">
        <v>3</v>
      </c>
      <c r="K91" s="93">
        <v>2</v>
      </c>
      <c r="L91" s="93">
        <v>9</v>
      </c>
      <c r="M91" s="93">
        <v>0</v>
      </c>
      <c r="N91" s="61">
        <f t="shared" si="24"/>
        <v>50</v>
      </c>
      <c r="O91" s="65">
        <f t="shared" si="25"/>
        <v>29.411764705882355</v>
      </c>
      <c r="P91" s="82">
        <f t="shared" si="26"/>
        <v>85</v>
      </c>
      <c r="Q91" s="83">
        <f t="shared" si="14"/>
        <v>14.705882352941178</v>
      </c>
      <c r="R91" s="83">
        <f t="shared" si="15"/>
        <v>19.444444444444446</v>
      </c>
      <c r="S91" s="83">
        <f t="shared" si="16"/>
        <v>23.52941176470588</v>
      </c>
      <c r="T91" s="83">
        <f t="shared" si="17"/>
        <v>20.833333333333336</v>
      </c>
      <c r="U91" s="83">
        <f t="shared" si="18"/>
        <v>25.925925925925924</v>
      </c>
      <c r="V91" s="83">
        <f t="shared" si="19"/>
        <v>100</v>
      </c>
      <c r="W91" s="83">
        <f t="shared" si="20"/>
        <v>42.857142857142854</v>
      </c>
      <c r="X91" s="83">
        <f t="shared" si="21"/>
        <v>50</v>
      </c>
      <c r="Y91" s="83">
        <f t="shared" si="22"/>
        <v>100</v>
      </c>
      <c r="Z91" s="83">
        <f t="shared" si="23"/>
        <v>0</v>
      </c>
    </row>
    <row r="92" spans="1:26" ht="15">
      <c r="A92" s="90">
        <v>86</v>
      </c>
      <c r="B92" s="91" t="s">
        <v>217</v>
      </c>
      <c r="C92" s="91" t="s">
        <v>218</v>
      </c>
      <c r="D92" s="95">
        <v>2</v>
      </c>
      <c r="E92" s="93">
        <v>4</v>
      </c>
      <c r="F92" s="93">
        <v>4</v>
      </c>
      <c r="G92" s="93">
        <v>2</v>
      </c>
      <c r="H92" s="93">
        <v>2</v>
      </c>
      <c r="I92" s="93">
        <v>1</v>
      </c>
      <c r="J92" s="93">
        <v>0</v>
      </c>
      <c r="K92" s="93">
        <v>1</v>
      </c>
      <c r="L92" s="93">
        <v>9</v>
      </c>
      <c r="M92" s="93">
        <v>0</v>
      </c>
      <c r="N92" s="61">
        <f t="shared" si="24"/>
        <v>25</v>
      </c>
      <c r="O92" s="65">
        <f t="shared" si="25"/>
        <v>14.705882352941178</v>
      </c>
      <c r="P92" s="82">
        <f t="shared" si="26"/>
        <v>86</v>
      </c>
      <c r="Q92" s="83">
        <f t="shared" si="14"/>
        <v>5.8823529411764701</v>
      </c>
      <c r="R92" s="83">
        <f t="shared" si="15"/>
        <v>11.111111111111111</v>
      </c>
      <c r="S92" s="83">
        <f t="shared" si="16"/>
        <v>11.76470588235294</v>
      </c>
      <c r="T92" s="83">
        <f t="shared" si="17"/>
        <v>8.3333333333333321</v>
      </c>
      <c r="U92" s="83">
        <f t="shared" si="18"/>
        <v>7.4074074074074066</v>
      </c>
      <c r="V92" s="83">
        <f t="shared" si="19"/>
        <v>25</v>
      </c>
      <c r="W92" s="83">
        <f t="shared" si="20"/>
        <v>0</v>
      </c>
      <c r="X92" s="83">
        <f t="shared" si="21"/>
        <v>25</v>
      </c>
      <c r="Y92" s="83">
        <f t="shared" si="22"/>
        <v>100</v>
      </c>
      <c r="Z92" s="83">
        <f t="shared" si="23"/>
        <v>0</v>
      </c>
    </row>
    <row r="93" spans="1:26" ht="15">
      <c r="A93" s="90">
        <v>87</v>
      </c>
      <c r="B93" s="91" t="s">
        <v>219</v>
      </c>
      <c r="C93" s="91" t="s">
        <v>220</v>
      </c>
      <c r="D93" s="95">
        <v>3</v>
      </c>
      <c r="E93" s="93">
        <v>3</v>
      </c>
      <c r="F93" s="93">
        <v>3</v>
      </c>
      <c r="G93" s="93">
        <v>0</v>
      </c>
      <c r="H93" s="93">
        <v>7</v>
      </c>
      <c r="I93" s="93">
        <v>2</v>
      </c>
      <c r="J93" s="93">
        <v>1</v>
      </c>
      <c r="K93" s="93">
        <v>0</v>
      </c>
      <c r="L93" s="93">
        <v>5</v>
      </c>
      <c r="M93" s="93">
        <v>0</v>
      </c>
      <c r="N93" s="61">
        <f t="shared" si="24"/>
        <v>24</v>
      </c>
      <c r="O93" s="65">
        <f t="shared" si="25"/>
        <v>14.117647058823529</v>
      </c>
      <c r="P93" s="82">
        <f t="shared" si="26"/>
        <v>87</v>
      </c>
      <c r="Q93" s="83">
        <f t="shared" si="14"/>
        <v>8.8235294117647065</v>
      </c>
      <c r="R93" s="83">
        <f t="shared" si="15"/>
        <v>8.3333333333333321</v>
      </c>
      <c r="S93" s="83">
        <f t="shared" si="16"/>
        <v>8.8235294117647065</v>
      </c>
      <c r="T93" s="83">
        <f t="shared" si="17"/>
        <v>0</v>
      </c>
      <c r="U93" s="83">
        <f t="shared" si="18"/>
        <v>25.925925925925924</v>
      </c>
      <c r="V93" s="83">
        <f t="shared" si="19"/>
        <v>50</v>
      </c>
      <c r="W93" s="83">
        <f t="shared" si="20"/>
        <v>14.285714285714285</v>
      </c>
      <c r="X93" s="83">
        <f t="shared" si="21"/>
        <v>0</v>
      </c>
      <c r="Y93" s="83">
        <f t="shared" si="22"/>
        <v>55.555555555555557</v>
      </c>
      <c r="Z93" s="83">
        <f t="shared" si="23"/>
        <v>0</v>
      </c>
    </row>
    <row r="94" spans="1:26" ht="15">
      <c r="A94" s="90">
        <v>88</v>
      </c>
      <c r="B94" s="91" t="s">
        <v>221</v>
      </c>
      <c r="C94" s="91" t="s">
        <v>222</v>
      </c>
      <c r="D94" s="95">
        <v>7</v>
      </c>
      <c r="E94" s="93">
        <v>12</v>
      </c>
      <c r="F94" s="93">
        <v>13</v>
      </c>
      <c r="G94" s="93">
        <v>3</v>
      </c>
      <c r="H94" s="93">
        <v>10</v>
      </c>
      <c r="I94" s="93">
        <v>3</v>
      </c>
      <c r="J94" s="93">
        <v>2</v>
      </c>
      <c r="K94" s="93">
        <v>4</v>
      </c>
      <c r="L94" s="93">
        <v>6</v>
      </c>
      <c r="M94" s="93">
        <v>0</v>
      </c>
      <c r="N94" s="61">
        <f t="shared" si="24"/>
        <v>60</v>
      </c>
      <c r="O94" s="65">
        <f t="shared" si="25"/>
        <v>35.294117647058826</v>
      </c>
      <c r="P94" s="82">
        <f t="shared" si="26"/>
        <v>88</v>
      </c>
      <c r="Q94" s="83">
        <f t="shared" si="14"/>
        <v>20.588235294117645</v>
      </c>
      <c r="R94" s="83">
        <f t="shared" si="15"/>
        <v>33.333333333333329</v>
      </c>
      <c r="S94" s="83">
        <f t="shared" si="16"/>
        <v>38.235294117647058</v>
      </c>
      <c r="T94" s="83">
        <f t="shared" si="17"/>
        <v>12.5</v>
      </c>
      <c r="U94" s="83">
        <f t="shared" si="18"/>
        <v>37.037037037037038</v>
      </c>
      <c r="V94" s="83">
        <f t="shared" si="19"/>
        <v>75</v>
      </c>
      <c r="W94" s="83">
        <f t="shared" si="20"/>
        <v>28.571428571428569</v>
      </c>
      <c r="X94" s="83">
        <f t="shared" si="21"/>
        <v>100</v>
      </c>
      <c r="Y94" s="83">
        <f t="shared" si="22"/>
        <v>66.666666666666657</v>
      </c>
      <c r="Z94" s="83">
        <f t="shared" si="23"/>
        <v>0</v>
      </c>
    </row>
    <row r="95" spans="1:26" ht="15">
      <c r="A95" s="90">
        <v>89</v>
      </c>
      <c r="B95" s="91" t="s">
        <v>223</v>
      </c>
      <c r="C95" s="91" t="s">
        <v>224</v>
      </c>
      <c r="D95" s="95">
        <v>3</v>
      </c>
      <c r="E95" s="93">
        <v>3</v>
      </c>
      <c r="F95" s="93">
        <v>5</v>
      </c>
      <c r="G95" s="93">
        <v>3</v>
      </c>
      <c r="H95" s="93">
        <v>4</v>
      </c>
      <c r="I95" s="93">
        <v>0</v>
      </c>
      <c r="J95" s="93">
        <v>0</v>
      </c>
      <c r="K95" s="93">
        <v>0</v>
      </c>
      <c r="L95" s="93">
        <v>3</v>
      </c>
      <c r="M95" s="93">
        <v>0</v>
      </c>
      <c r="N95" s="61">
        <f t="shared" si="24"/>
        <v>21</v>
      </c>
      <c r="O95" s="65">
        <f t="shared" si="25"/>
        <v>12.352941176470589</v>
      </c>
      <c r="P95" s="82">
        <f t="shared" si="26"/>
        <v>89</v>
      </c>
      <c r="Q95" s="83">
        <f t="shared" si="14"/>
        <v>8.8235294117647065</v>
      </c>
      <c r="R95" s="83">
        <f t="shared" si="15"/>
        <v>8.3333333333333321</v>
      </c>
      <c r="S95" s="83">
        <f t="shared" si="16"/>
        <v>14.705882352941178</v>
      </c>
      <c r="T95" s="83">
        <f t="shared" si="17"/>
        <v>12.5</v>
      </c>
      <c r="U95" s="83">
        <f t="shared" si="18"/>
        <v>14.814814814814813</v>
      </c>
      <c r="V95" s="83">
        <f t="shared" si="19"/>
        <v>0</v>
      </c>
      <c r="W95" s="83">
        <f t="shared" si="20"/>
        <v>0</v>
      </c>
      <c r="X95" s="83">
        <f t="shared" si="21"/>
        <v>0</v>
      </c>
      <c r="Y95" s="83">
        <f t="shared" si="22"/>
        <v>33.333333333333329</v>
      </c>
      <c r="Z95" s="83">
        <f t="shared" si="23"/>
        <v>0</v>
      </c>
    </row>
    <row r="96" spans="1:26" ht="15">
      <c r="A96" s="90">
        <v>90</v>
      </c>
      <c r="B96" s="91" t="s">
        <v>225</v>
      </c>
      <c r="C96" s="91" t="s">
        <v>226</v>
      </c>
      <c r="D96" s="95">
        <v>4</v>
      </c>
      <c r="E96" s="93">
        <v>2</v>
      </c>
      <c r="F96" s="93">
        <v>4</v>
      </c>
      <c r="G96" s="93">
        <v>2</v>
      </c>
      <c r="H96" s="93">
        <v>6</v>
      </c>
      <c r="I96" s="93">
        <v>2</v>
      </c>
      <c r="J96" s="93">
        <v>1</v>
      </c>
      <c r="K96" s="93">
        <v>1</v>
      </c>
      <c r="L96" s="93">
        <v>6</v>
      </c>
      <c r="M96" s="93">
        <v>0</v>
      </c>
      <c r="N96" s="61">
        <f t="shared" si="24"/>
        <v>28</v>
      </c>
      <c r="O96" s="65">
        <f t="shared" si="25"/>
        <v>16.470588235294116</v>
      </c>
      <c r="P96" s="82">
        <f t="shared" si="26"/>
        <v>90</v>
      </c>
      <c r="Q96" s="83">
        <f t="shared" si="14"/>
        <v>11.76470588235294</v>
      </c>
      <c r="R96" s="83">
        <f t="shared" si="15"/>
        <v>5.5555555555555554</v>
      </c>
      <c r="S96" s="83">
        <f t="shared" si="16"/>
        <v>11.76470588235294</v>
      </c>
      <c r="T96" s="83">
        <f t="shared" si="17"/>
        <v>8.3333333333333321</v>
      </c>
      <c r="U96" s="83">
        <f t="shared" si="18"/>
        <v>22.222222222222221</v>
      </c>
      <c r="V96" s="83">
        <f t="shared" si="19"/>
        <v>50</v>
      </c>
      <c r="W96" s="83">
        <f t="shared" si="20"/>
        <v>14.285714285714285</v>
      </c>
      <c r="X96" s="83">
        <f t="shared" si="21"/>
        <v>25</v>
      </c>
      <c r="Y96" s="83">
        <f t="shared" si="22"/>
        <v>66.666666666666657</v>
      </c>
      <c r="Z96" s="83">
        <f t="shared" si="23"/>
        <v>0</v>
      </c>
    </row>
    <row r="97" spans="1:26" ht="15">
      <c r="A97" s="90">
        <v>91</v>
      </c>
      <c r="B97" s="91" t="s">
        <v>227</v>
      </c>
      <c r="C97" s="91" t="s">
        <v>228</v>
      </c>
      <c r="D97" s="95">
        <v>0</v>
      </c>
      <c r="E97" s="93">
        <v>1</v>
      </c>
      <c r="F97" s="93">
        <v>1</v>
      </c>
      <c r="G97" s="93">
        <v>0</v>
      </c>
      <c r="H97" s="93">
        <v>0</v>
      </c>
      <c r="I97" s="93">
        <v>2</v>
      </c>
      <c r="J97" s="93">
        <v>2</v>
      </c>
      <c r="K97" s="93">
        <v>2</v>
      </c>
      <c r="L97" s="93">
        <v>9</v>
      </c>
      <c r="M97" s="93">
        <v>0</v>
      </c>
      <c r="N97" s="61">
        <f t="shared" si="24"/>
        <v>17</v>
      </c>
      <c r="O97" s="65">
        <f t="shared" si="25"/>
        <v>10</v>
      </c>
      <c r="P97" s="82">
        <f t="shared" si="26"/>
        <v>91</v>
      </c>
      <c r="Q97" s="83">
        <f t="shared" si="14"/>
        <v>0</v>
      </c>
      <c r="R97" s="83">
        <f t="shared" si="15"/>
        <v>2.7777777777777777</v>
      </c>
      <c r="S97" s="83">
        <f t="shared" si="16"/>
        <v>2.9411764705882351</v>
      </c>
      <c r="T97" s="83">
        <f t="shared" si="17"/>
        <v>0</v>
      </c>
      <c r="U97" s="83">
        <f t="shared" si="18"/>
        <v>0</v>
      </c>
      <c r="V97" s="83">
        <f t="shared" si="19"/>
        <v>50</v>
      </c>
      <c r="W97" s="83">
        <f t="shared" si="20"/>
        <v>28.571428571428569</v>
      </c>
      <c r="X97" s="83">
        <f t="shared" si="21"/>
        <v>50</v>
      </c>
      <c r="Y97" s="83">
        <f t="shared" si="22"/>
        <v>100</v>
      </c>
      <c r="Z97" s="83">
        <f t="shared" si="23"/>
        <v>0</v>
      </c>
    </row>
    <row r="98" spans="1:26" ht="15">
      <c r="A98" s="90">
        <v>92</v>
      </c>
      <c r="B98" s="91" t="s">
        <v>229</v>
      </c>
      <c r="C98" s="91" t="s">
        <v>230</v>
      </c>
      <c r="D98" s="95">
        <v>7</v>
      </c>
      <c r="E98" s="93">
        <v>8</v>
      </c>
      <c r="F98" s="93">
        <v>9</v>
      </c>
      <c r="G98" s="93">
        <v>6</v>
      </c>
      <c r="H98" s="93">
        <v>7</v>
      </c>
      <c r="I98" s="93">
        <v>4</v>
      </c>
      <c r="J98" s="93">
        <v>2</v>
      </c>
      <c r="K98" s="93">
        <v>2</v>
      </c>
      <c r="L98" s="93">
        <v>6</v>
      </c>
      <c r="M98" s="93">
        <v>0</v>
      </c>
      <c r="N98" s="61">
        <f t="shared" si="24"/>
        <v>51</v>
      </c>
      <c r="O98" s="65">
        <f t="shared" si="25"/>
        <v>30</v>
      </c>
      <c r="P98" s="82">
        <f t="shared" si="26"/>
        <v>92</v>
      </c>
      <c r="Q98" s="83">
        <f t="shared" si="14"/>
        <v>20.588235294117645</v>
      </c>
      <c r="R98" s="83">
        <f t="shared" si="15"/>
        <v>22.222222222222221</v>
      </c>
      <c r="S98" s="83">
        <f t="shared" si="16"/>
        <v>26.47058823529412</v>
      </c>
      <c r="T98" s="83">
        <f t="shared" si="17"/>
        <v>25</v>
      </c>
      <c r="U98" s="83">
        <f t="shared" si="18"/>
        <v>25.925925925925924</v>
      </c>
      <c r="V98" s="83">
        <f t="shared" si="19"/>
        <v>100</v>
      </c>
      <c r="W98" s="83">
        <f t="shared" si="20"/>
        <v>28.571428571428569</v>
      </c>
      <c r="X98" s="83">
        <f t="shared" si="21"/>
        <v>50</v>
      </c>
      <c r="Y98" s="83">
        <f t="shared" si="22"/>
        <v>66.666666666666657</v>
      </c>
      <c r="Z98" s="83">
        <f t="shared" si="23"/>
        <v>0</v>
      </c>
    </row>
    <row r="99" spans="1:26" ht="15">
      <c r="A99" s="90">
        <v>93</v>
      </c>
      <c r="B99" s="91" t="s">
        <v>231</v>
      </c>
      <c r="C99" s="91" t="s">
        <v>232</v>
      </c>
      <c r="D99" s="95">
        <v>3</v>
      </c>
      <c r="E99" s="93">
        <v>0</v>
      </c>
      <c r="F99" s="93">
        <v>1</v>
      </c>
      <c r="G99" s="93">
        <v>1</v>
      </c>
      <c r="H99" s="93">
        <v>1</v>
      </c>
      <c r="I99" s="93">
        <v>0</v>
      </c>
      <c r="J99" s="93">
        <v>0</v>
      </c>
      <c r="K99" s="93">
        <v>0</v>
      </c>
      <c r="L99" s="93">
        <v>8</v>
      </c>
      <c r="M99" s="93">
        <v>0</v>
      </c>
      <c r="N99" s="61">
        <f t="shared" ref="N99:N111" si="27">SUM(D99:M99)</f>
        <v>14</v>
      </c>
      <c r="O99" s="65">
        <f t="shared" si="25"/>
        <v>8.235294117647058</v>
      </c>
      <c r="P99" s="82">
        <f t="shared" si="26"/>
        <v>93</v>
      </c>
      <c r="Q99" s="83">
        <f t="shared" si="14"/>
        <v>8.8235294117647065</v>
      </c>
      <c r="R99" s="83">
        <f t="shared" si="15"/>
        <v>0</v>
      </c>
      <c r="S99" s="83">
        <f t="shared" si="16"/>
        <v>2.9411764705882351</v>
      </c>
      <c r="T99" s="83">
        <f t="shared" si="17"/>
        <v>4.1666666666666661</v>
      </c>
      <c r="U99" s="83">
        <f t="shared" si="18"/>
        <v>3.7037037037037033</v>
      </c>
      <c r="V99" s="83">
        <f t="shared" si="19"/>
        <v>0</v>
      </c>
      <c r="W99" s="83">
        <f t="shared" si="20"/>
        <v>0</v>
      </c>
      <c r="X99" s="83">
        <f t="shared" si="21"/>
        <v>0</v>
      </c>
      <c r="Y99" s="83">
        <f t="shared" si="22"/>
        <v>88.888888888888886</v>
      </c>
      <c r="Z99" s="83">
        <f t="shared" si="23"/>
        <v>0</v>
      </c>
    </row>
    <row r="100" spans="1:26" ht="15">
      <c r="A100" s="90">
        <v>94</v>
      </c>
      <c r="B100" s="91" t="s">
        <v>233</v>
      </c>
      <c r="C100" s="91" t="s">
        <v>234</v>
      </c>
      <c r="D100" s="95">
        <v>4</v>
      </c>
      <c r="E100" s="93">
        <v>8</v>
      </c>
      <c r="F100" s="93">
        <v>10</v>
      </c>
      <c r="G100" s="93">
        <v>8</v>
      </c>
      <c r="H100" s="93">
        <v>5</v>
      </c>
      <c r="I100" s="93">
        <v>0</v>
      </c>
      <c r="J100" s="93">
        <v>1</v>
      </c>
      <c r="K100" s="93">
        <v>1</v>
      </c>
      <c r="L100" s="93">
        <v>6</v>
      </c>
      <c r="M100" s="93">
        <v>0</v>
      </c>
      <c r="N100" s="61">
        <f t="shared" si="27"/>
        <v>43</v>
      </c>
      <c r="O100" s="65">
        <f t="shared" si="25"/>
        <v>25.294117647058822</v>
      </c>
      <c r="P100" s="82">
        <f t="shared" si="26"/>
        <v>94</v>
      </c>
      <c r="Q100" s="83">
        <f t="shared" si="14"/>
        <v>11.76470588235294</v>
      </c>
      <c r="R100" s="83">
        <f t="shared" si="15"/>
        <v>22.222222222222221</v>
      </c>
      <c r="S100" s="83">
        <f t="shared" si="16"/>
        <v>29.411764705882355</v>
      </c>
      <c r="T100" s="83">
        <f t="shared" si="17"/>
        <v>33.333333333333329</v>
      </c>
      <c r="U100" s="83">
        <f t="shared" si="18"/>
        <v>18.518518518518519</v>
      </c>
      <c r="V100" s="83">
        <f t="shared" si="19"/>
        <v>0</v>
      </c>
      <c r="W100" s="83">
        <f t="shared" si="20"/>
        <v>14.285714285714285</v>
      </c>
      <c r="X100" s="83">
        <f t="shared" si="21"/>
        <v>25</v>
      </c>
      <c r="Y100" s="83">
        <f t="shared" si="22"/>
        <v>66.666666666666657</v>
      </c>
      <c r="Z100" s="83">
        <f t="shared" si="23"/>
        <v>0</v>
      </c>
    </row>
    <row r="101" spans="1:26" ht="15">
      <c r="A101" s="90">
        <v>95</v>
      </c>
      <c r="B101" s="91" t="s">
        <v>235</v>
      </c>
      <c r="C101" s="91" t="s">
        <v>236</v>
      </c>
      <c r="D101" s="95">
        <v>2</v>
      </c>
      <c r="E101" s="93">
        <v>0</v>
      </c>
      <c r="F101" s="93">
        <v>0</v>
      </c>
      <c r="G101" s="93">
        <v>0</v>
      </c>
      <c r="H101" s="93">
        <v>1</v>
      </c>
      <c r="I101" s="93">
        <v>1</v>
      </c>
      <c r="J101" s="93">
        <v>0</v>
      </c>
      <c r="K101" s="93">
        <v>0</v>
      </c>
      <c r="L101" s="93">
        <v>6</v>
      </c>
      <c r="M101" s="93">
        <v>0</v>
      </c>
      <c r="N101" s="61">
        <f t="shared" si="27"/>
        <v>10</v>
      </c>
      <c r="O101" s="65">
        <f t="shared" si="25"/>
        <v>5.8823529411764701</v>
      </c>
      <c r="P101" s="82">
        <f t="shared" si="26"/>
        <v>95</v>
      </c>
      <c r="Q101" s="83">
        <f t="shared" si="14"/>
        <v>5.8823529411764701</v>
      </c>
      <c r="R101" s="83">
        <f t="shared" si="15"/>
        <v>0</v>
      </c>
      <c r="S101" s="83">
        <f t="shared" si="16"/>
        <v>0</v>
      </c>
      <c r="T101" s="83">
        <f t="shared" si="17"/>
        <v>0</v>
      </c>
      <c r="U101" s="83">
        <f t="shared" si="18"/>
        <v>3.7037037037037033</v>
      </c>
      <c r="V101" s="83">
        <f t="shared" si="19"/>
        <v>25</v>
      </c>
      <c r="W101" s="83">
        <f t="shared" si="20"/>
        <v>0</v>
      </c>
      <c r="X101" s="83">
        <f t="shared" si="21"/>
        <v>0</v>
      </c>
      <c r="Y101" s="83">
        <f t="shared" si="22"/>
        <v>66.666666666666657</v>
      </c>
      <c r="Z101" s="83">
        <f t="shared" si="23"/>
        <v>0</v>
      </c>
    </row>
    <row r="102" spans="1:26" ht="15">
      <c r="A102" s="90">
        <v>96</v>
      </c>
      <c r="B102" s="91" t="s">
        <v>237</v>
      </c>
      <c r="C102" s="91" t="s">
        <v>238</v>
      </c>
      <c r="D102" s="95">
        <v>1</v>
      </c>
      <c r="E102" s="93">
        <v>5</v>
      </c>
      <c r="F102" s="93">
        <v>9</v>
      </c>
      <c r="G102" s="93">
        <v>9</v>
      </c>
      <c r="H102" s="93">
        <v>6</v>
      </c>
      <c r="I102" s="93">
        <v>3</v>
      </c>
      <c r="J102" s="93">
        <v>4</v>
      </c>
      <c r="K102" s="93">
        <v>0</v>
      </c>
      <c r="L102" s="93">
        <v>8</v>
      </c>
      <c r="M102" s="93">
        <v>0</v>
      </c>
      <c r="N102" s="61">
        <f t="shared" si="27"/>
        <v>45</v>
      </c>
      <c r="O102" s="65">
        <f t="shared" si="25"/>
        <v>26.47058823529412</v>
      </c>
      <c r="P102" s="82">
        <f t="shared" si="26"/>
        <v>96</v>
      </c>
      <c r="Q102" s="83">
        <f t="shared" si="14"/>
        <v>2.9411764705882351</v>
      </c>
      <c r="R102" s="83">
        <f t="shared" si="15"/>
        <v>13.888888888888889</v>
      </c>
      <c r="S102" s="83">
        <f t="shared" si="16"/>
        <v>26.47058823529412</v>
      </c>
      <c r="T102" s="83">
        <f t="shared" si="17"/>
        <v>37.5</v>
      </c>
      <c r="U102" s="83">
        <f t="shared" si="18"/>
        <v>22.222222222222221</v>
      </c>
      <c r="V102" s="83">
        <f t="shared" si="19"/>
        <v>75</v>
      </c>
      <c r="W102" s="83">
        <f t="shared" si="20"/>
        <v>57.142857142857139</v>
      </c>
      <c r="X102" s="83">
        <f t="shared" si="21"/>
        <v>0</v>
      </c>
      <c r="Y102" s="83">
        <f t="shared" si="22"/>
        <v>88.888888888888886</v>
      </c>
      <c r="Z102" s="83">
        <f t="shared" si="23"/>
        <v>0</v>
      </c>
    </row>
    <row r="103" spans="1:26" ht="15">
      <c r="A103" s="90">
        <v>97</v>
      </c>
      <c r="B103" s="91" t="s">
        <v>239</v>
      </c>
      <c r="C103" s="91" t="s">
        <v>240</v>
      </c>
      <c r="D103" s="95">
        <v>5</v>
      </c>
      <c r="E103" s="93">
        <v>4</v>
      </c>
      <c r="F103" s="93">
        <v>4</v>
      </c>
      <c r="G103" s="93">
        <v>3</v>
      </c>
      <c r="H103" s="93">
        <v>7</v>
      </c>
      <c r="I103" s="93">
        <v>0</v>
      </c>
      <c r="J103" s="93">
        <v>1</v>
      </c>
      <c r="K103" s="93">
        <v>1</v>
      </c>
      <c r="L103" s="93">
        <v>1</v>
      </c>
      <c r="M103" s="93">
        <v>0</v>
      </c>
      <c r="N103" s="61">
        <f t="shared" si="27"/>
        <v>26</v>
      </c>
      <c r="O103" s="65">
        <f t="shared" si="25"/>
        <v>15.294117647058824</v>
      </c>
      <c r="P103" s="82">
        <f t="shared" si="26"/>
        <v>97</v>
      </c>
      <c r="Q103" s="83">
        <f t="shared" si="14"/>
        <v>14.705882352941178</v>
      </c>
      <c r="R103" s="83">
        <f t="shared" si="15"/>
        <v>11.111111111111111</v>
      </c>
      <c r="S103" s="83">
        <f t="shared" si="16"/>
        <v>11.76470588235294</v>
      </c>
      <c r="T103" s="83">
        <f t="shared" si="17"/>
        <v>12.5</v>
      </c>
      <c r="U103" s="83">
        <f t="shared" si="18"/>
        <v>25.925925925925924</v>
      </c>
      <c r="V103" s="83">
        <f t="shared" si="19"/>
        <v>0</v>
      </c>
      <c r="W103" s="83">
        <f t="shared" si="20"/>
        <v>14.285714285714285</v>
      </c>
      <c r="X103" s="83">
        <f t="shared" si="21"/>
        <v>25</v>
      </c>
      <c r="Y103" s="83">
        <f t="shared" si="22"/>
        <v>11.111111111111111</v>
      </c>
      <c r="Z103" s="83">
        <f t="shared" si="23"/>
        <v>0</v>
      </c>
    </row>
    <row r="104" spans="1:26" ht="15">
      <c r="A104" s="90">
        <v>98</v>
      </c>
      <c r="B104" s="91" t="s">
        <v>241</v>
      </c>
      <c r="C104" s="91" t="s">
        <v>242</v>
      </c>
      <c r="D104" s="95">
        <v>2</v>
      </c>
      <c r="E104" s="93">
        <v>2</v>
      </c>
      <c r="F104" s="93">
        <v>8</v>
      </c>
      <c r="G104" s="93">
        <v>2</v>
      </c>
      <c r="H104" s="93">
        <v>5</v>
      </c>
      <c r="I104" s="93">
        <v>2</v>
      </c>
      <c r="J104" s="93">
        <v>1</v>
      </c>
      <c r="K104" s="93">
        <v>2</v>
      </c>
      <c r="L104" s="93">
        <v>9</v>
      </c>
      <c r="M104" s="93">
        <v>0</v>
      </c>
      <c r="N104" s="61">
        <f t="shared" si="27"/>
        <v>33</v>
      </c>
      <c r="O104" s="65">
        <f t="shared" si="25"/>
        <v>19.411764705882355</v>
      </c>
      <c r="P104" s="82">
        <f t="shared" si="26"/>
        <v>98</v>
      </c>
      <c r="Q104" s="83">
        <f t="shared" si="14"/>
        <v>5.8823529411764701</v>
      </c>
      <c r="R104" s="83">
        <f t="shared" si="15"/>
        <v>5.5555555555555554</v>
      </c>
      <c r="S104" s="83">
        <f t="shared" si="16"/>
        <v>23.52941176470588</v>
      </c>
      <c r="T104" s="83">
        <f t="shared" si="17"/>
        <v>8.3333333333333321</v>
      </c>
      <c r="U104" s="83">
        <f t="shared" si="18"/>
        <v>18.518518518518519</v>
      </c>
      <c r="V104" s="83">
        <f t="shared" si="19"/>
        <v>50</v>
      </c>
      <c r="W104" s="83">
        <f t="shared" si="20"/>
        <v>14.285714285714285</v>
      </c>
      <c r="X104" s="83">
        <f t="shared" si="21"/>
        <v>50</v>
      </c>
      <c r="Y104" s="83">
        <f t="shared" si="22"/>
        <v>100</v>
      </c>
      <c r="Z104" s="83">
        <f t="shared" si="23"/>
        <v>0</v>
      </c>
    </row>
    <row r="105" spans="1:26" ht="15">
      <c r="A105" s="90">
        <v>99</v>
      </c>
      <c r="B105" s="91" t="s">
        <v>243</v>
      </c>
      <c r="C105" s="91" t="s">
        <v>244</v>
      </c>
      <c r="D105" s="95">
        <v>0</v>
      </c>
      <c r="E105" s="93">
        <v>0</v>
      </c>
      <c r="F105" s="93">
        <v>0</v>
      </c>
      <c r="G105" s="93">
        <v>0</v>
      </c>
      <c r="H105" s="93">
        <v>0</v>
      </c>
      <c r="I105" s="93">
        <v>0</v>
      </c>
      <c r="J105" s="93">
        <v>0</v>
      </c>
      <c r="K105" s="93">
        <v>0</v>
      </c>
      <c r="L105" s="93">
        <v>0</v>
      </c>
      <c r="M105" s="93">
        <v>0</v>
      </c>
      <c r="N105" s="61">
        <f t="shared" si="27"/>
        <v>0</v>
      </c>
      <c r="O105" s="65">
        <f t="shared" si="25"/>
        <v>0</v>
      </c>
      <c r="P105" s="82">
        <f t="shared" si="26"/>
        <v>99</v>
      </c>
      <c r="Q105" s="83">
        <f t="shared" si="14"/>
        <v>0</v>
      </c>
      <c r="R105" s="83">
        <f t="shared" si="15"/>
        <v>0</v>
      </c>
      <c r="S105" s="83">
        <f t="shared" si="16"/>
        <v>0</v>
      </c>
      <c r="T105" s="83">
        <f t="shared" si="17"/>
        <v>0</v>
      </c>
      <c r="U105" s="83">
        <f t="shared" si="18"/>
        <v>0</v>
      </c>
      <c r="V105" s="83">
        <f t="shared" si="19"/>
        <v>0</v>
      </c>
      <c r="W105" s="83">
        <f t="shared" si="20"/>
        <v>0</v>
      </c>
      <c r="X105" s="83">
        <f t="shared" si="21"/>
        <v>0</v>
      </c>
      <c r="Y105" s="83">
        <f t="shared" si="22"/>
        <v>0</v>
      </c>
      <c r="Z105" s="83">
        <f t="shared" si="23"/>
        <v>0</v>
      </c>
    </row>
    <row r="106" spans="1:26" ht="15">
      <c r="A106" s="90">
        <v>100</v>
      </c>
      <c r="B106" s="91" t="s">
        <v>245</v>
      </c>
      <c r="C106" s="91" t="s">
        <v>246</v>
      </c>
      <c r="D106" s="95">
        <v>18</v>
      </c>
      <c r="E106" s="93">
        <v>18</v>
      </c>
      <c r="F106" s="93">
        <v>16</v>
      </c>
      <c r="G106" s="93">
        <v>13</v>
      </c>
      <c r="H106" s="93">
        <v>16</v>
      </c>
      <c r="I106" s="93">
        <v>3</v>
      </c>
      <c r="J106" s="93">
        <v>2</v>
      </c>
      <c r="K106" s="93">
        <v>4</v>
      </c>
      <c r="L106" s="93">
        <v>9</v>
      </c>
      <c r="M106" s="93">
        <v>0</v>
      </c>
      <c r="N106" s="61">
        <f t="shared" si="27"/>
        <v>99</v>
      </c>
      <c r="O106" s="65">
        <f t="shared" si="25"/>
        <v>58.235294117647065</v>
      </c>
      <c r="P106" s="82">
        <f t="shared" si="26"/>
        <v>100</v>
      </c>
      <c r="Q106" s="83">
        <f t="shared" si="14"/>
        <v>52.941176470588239</v>
      </c>
      <c r="R106" s="83">
        <f t="shared" si="15"/>
        <v>50</v>
      </c>
      <c r="S106" s="83">
        <f t="shared" si="16"/>
        <v>47.058823529411761</v>
      </c>
      <c r="T106" s="83">
        <f t="shared" si="17"/>
        <v>54.166666666666664</v>
      </c>
      <c r="U106" s="83">
        <f t="shared" si="18"/>
        <v>59.259259259259252</v>
      </c>
      <c r="V106" s="83">
        <f t="shared" si="19"/>
        <v>75</v>
      </c>
      <c r="W106" s="83">
        <f t="shared" si="20"/>
        <v>28.571428571428569</v>
      </c>
      <c r="X106" s="83">
        <f t="shared" si="21"/>
        <v>100</v>
      </c>
      <c r="Y106" s="83">
        <f t="shared" si="22"/>
        <v>100</v>
      </c>
      <c r="Z106" s="83">
        <f t="shared" si="23"/>
        <v>0</v>
      </c>
    </row>
    <row r="107" spans="1:26" ht="15">
      <c r="A107" s="90">
        <v>101</v>
      </c>
      <c r="B107" s="91" t="s">
        <v>247</v>
      </c>
      <c r="C107" s="91" t="s">
        <v>248</v>
      </c>
      <c r="D107" s="95">
        <v>4</v>
      </c>
      <c r="E107" s="93">
        <v>0</v>
      </c>
      <c r="F107" s="93">
        <v>0</v>
      </c>
      <c r="G107" s="93">
        <v>0</v>
      </c>
      <c r="H107" s="93">
        <v>0</v>
      </c>
      <c r="I107" s="93">
        <v>0</v>
      </c>
      <c r="J107" s="93">
        <v>0</v>
      </c>
      <c r="K107" s="93">
        <v>0</v>
      </c>
      <c r="L107" s="93">
        <v>0</v>
      </c>
      <c r="M107" s="93">
        <v>0</v>
      </c>
      <c r="N107" s="61">
        <f t="shared" si="27"/>
        <v>4</v>
      </c>
      <c r="O107" s="65">
        <f t="shared" si="25"/>
        <v>2.3529411764705883</v>
      </c>
      <c r="P107" s="82">
        <f t="shared" si="26"/>
        <v>101</v>
      </c>
      <c r="Q107" s="83">
        <f t="shared" si="14"/>
        <v>11.76470588235294</v>
      </c>
      <c r="R107" s="83">
        <f t="shared" si="15"/>
        <v>0</v>
      </c>
      <c r="S107" s="83">
        <f t="shared" si="16"/>
        <v>0</v>
      </c>
      <c r="T107" s="83">
        <f t="shared" si="17"/>
        <v>0</v>
      </c>
      <c r="U107" s="83">
        <f t="shared" si="18"/>
        <v>0</v>
      </c>
      <c r="V107" s="83">
        <f t="shared" si="19"/>
        <v>0</v>
      </c>
      <c r="W107" s="83">
        <f t="shared" si="20"/>
        <v>0</v>
      </c>
      <c r="X107" s="83">
        <f t="shared" si="21"/>
        <v>0</v>
      </c>
      <c r="Y107" s="83">
        <f t="shared" si="22"/>
        <v>0</v>
      </c>
      <c r="Z107" s="83">
        <f t="shared" si="23"/>
        <v>0</v>
      </c>
    </row>
    <row r="108" spans="1:26" ht="15">
      <c r="A108" s="90">
        <v>102</v>
      </c>
      <c r="B108" s="91" t="s">
        <v>249</v>
      </c>
      <c r="C108" s="91" t="s">
        <v>250</v>
      </c>
      <c r="D108" s="95">
        <v>0</v>
      </c>
      <c r="E108" s="93">
        <v>1</v>
      </c>
      <c r="F108" s="93">
        <v>1</v>
      </c>
      <c r="G108" s="93">
        <v>3</v>
      </c>
      <c r="H108" s="93">
        <v>2</v>
      </c>
      <c r="I108" s="93">
        <v>0</v>
      </c>
      <c r="J108" s="93">
        <v>2</v>
      </c>
      <c r="K108" s="93">
        <v>0</v>
      </c>
      <c r="L108" s="93">
        <v>0</v>
      </c>
      <c r="M108" s="93">
        <v>0</v>
      </c>
      <c r="N108" s="61">
        <f t="shared" si="27"/>
        <v>9</v>
      </c>
      <c r="O108" s="65">
        <f t="shared" si="25"/>
        <v>5.2941176470588234</v>
      </c>
      <c r="P108" s="82">
        <f t="shared" si="26"/>
        <v>102</v>
      </c>
      <c r="Q108" s="83">
        <f t="shared" si="14"/>
        <v>0</v>
      </c>
      <c r="R108" s="83">
        <f t="shared" si="15"/>
        <v>2.7777777777777777</v>
      </c>
      <c r="S108" s="83">
        <f t="shared" si="16"/>
        <v>2.9411764705882351</v>
      </c>
      <c r="T108" s="83">
        <f t="shared" si="17"/>
        <v>12.5</v>
      </c>
      <c r="U108" s="83">
        <f t="shared" si="18"/>
        <v>7.4074074074074066</v>
      </c>
      <c r="V108" s="83">
        <f t="shared" si="19"/>
        <v>0</v>
      </c>
      <c r="W108" s="83">
        <f t="shared" si="20"/>
        <v>28.571428571428569</v>
      </c>
      <c r="X108" s="83">
        <f t="shared" si="21"/>
        <v>0</v>
      </c>
      <c r="Y108" s="83">
        <f t="shared" si="22"/>
        <v>0</v>
      </c>
      <c r="Z108" s="83">
        <f t="shared" si="23"/>
        <v>0</v>
      </c>
    </row>
    <row r="109" spans="1:26" ht="15">
      <c r="A109" s="90">
        <v>103</v>
      </c>
      <c r="B109" s="91" t="s">
        <v>251</v>
      </c>
      <c r="C109" s="91" t="s">
        <v>252</v>
      </c>
      <c r="D109" s="95">
        <v>0</v>
      </c>
      <c r="E109" s="93">
        <v>0</v>
      </c>
      <c r="F109" s="93">
        <v>0</v>
      </c>
      <c r="G109" s="93">
        <v>0</v>
      </c>
      <c r="H109" s="93">
        <v>0</v>
      </c>
      <c r="I109" s="93">
        <v>0</v>
      </c>
      <c r="J109" s="93">
        <v>0</v>
      </c>
      <c r="K109" s="93">
        <v>0</v>
      </c>
      <c r="L109" s="93">
        <v>0</v>
      </c>
      <c r="M109" s="93">
        <v>0</v>
      </c>
      <c r="N109" s="61">
        <f t="shared" si="27"/>
        <v>0</v>
      </c>
      <c r="O109" s="65">
        <f t="shared" si="25"/>
        <v>0</v>
      </c>
      <c r="P109" s="82">
        <f t="shared" si="26"/>
        <v>103</v>
      </c>
      <c r="Q109" s="83">
        <f t="shared" si="14"/>
        <v>0</v>
      </c>
      <c r="R109" s="83">
        <f t="shared" si="15"/>
        <v>0</v>
      </c>
      <c r="S109" s="83">
        <f t="shared" si="16"/>
        <v>0</v>
      </c>
      <c r="T109" s="83">
        <f t="shared" si="17"/>
        <v>0</v>
      </c>
      <c r="U109" s="83">
        <f t="shared" si="18"/>
        <v>0</v>
      </c>
      <c r="V109" s="83">
        <f t="shared" si="19"/>
        <v>0</v>
      </c>
      <c r="W109" s="83">
        <f t="shared" si="20"/>
        <v>0</v>
      </c>
      <c r="X109" s="83">
        <f t="shared" si="21"/>
        <v>0</v>
      </c>
      <c r="Y109" s="83">
        <f t="shared" si="22"/>
        <v>0</v>
      </c>
      <c r="Z109" s="83">
        <f t="shared" si="23"/>
        <v>0</v>
      </c>
    </row>
    <row r="110" spans="1:26" ht="15">
      <c r="A110" s="90">
        <v>104</v>
      </c>
      <c r="B110" s="91" t="s">
        <v>253</v>
      </c>
      <c r="C110" s="91" t="s">
        <v>254</v>
      </c>
      <c r="D110" s="95">
        <v>4</v>
      </c>
      <c r="E110" s="93">
        <v>12</v>
      </c>
      <c r="F110" s="93">
        <v>23</v>
      </c>
      <c r="G110" s="93">
        <v>4</v>
      </c>
      <c r="H110" s="93">
        <v>9</v>
      </c>
      <c r="I110" s="93">
        <v>0</v>
      </c>
      <c r="J110" s="93">
        <v>5</v>
      </c>
      <c r="K110" s="93">
        <v>0</v>
      </c>
      <c r="L110" s="93">
        <v>6</v>
      </c>
      <c r="M110" s="93">
        <v>0</v>
      </c>
      <c r="N110" s="61">
        <f t="shared" si="27"/>
        <v>63</v>
      </c>
      <c r="O110" s="65">
        <f t="shared" si="25"/>
        <v>37.058823529411768</v>
      </c>
      <c r="P110" s="82">
        <f t="shared" si="26"/>
        <v>104</v>
      </c>
      <c r="Q110" s="83">
        <f t="shared" si="14"/>
        <v>11.76470588235294</v>
      </c>
      <c r="R110" s="83">
        <f t="shared" si="15"/>
        <v>33.333333333333329</v>
      </c>
      <c r="S110" s="83">
        <f t="shared" si="16"/>
        <v>67.64705882352942</v>
      </c>
      <c r="T110" s="83">
        <f t="shared" si="17"/>
        <v>16.666666666666664</v>
      </c>
      <c r="U110" s="83">
        <f t="shared" si="18"/>
        <v>33.333333333333329</v>
      </c>
      <c r="V110" s="83">
        <f t="shared" si="19"/>
        <v>0</v>
      </c>
      <c r="W110" s="83">
        <f t="shared" si="20"/>
        <v>71.428571428571431</v>
      </c>
      <c r="X110" s="83">
        <f t="shared" si="21"/>
        <v>0</v>
      </c>
      <c r="Y110" s="83">
        <f t="shared" si="22"/>
        <v>66.666666666666657</v>
      </c>
      <c r="Z110" s="83">
        <f t="shared" si="23"/>
        <v>0</v>
      </c>
    </row>
    <row r="111" spans="1:26">
      <c r="A111" s="90">
        <v>105</v>
      </c>
      <c r="B111" s="91" t="s">
        <v>255</v>
      </c>
      <c r="C111" s="91" t="s">
        <v>256</v>
      </c>
      <c r="D111" s="96">
        <v>0</v>
      </c>
      <c r="E111" s="96">
        <v>0</v>
      </c>
      <c r="F111" s="96">
        <v>0</v>
      </c>
      <c r="G111" s="96">
        <v>0</v>
      </c>
      <c r="H111" s="96">
        <v>0</v>
      </c>
      <c r="I111" s="96">
        <v>0</v>
      </c>
      <c r="J111" s="96">
        <v>0</v>
      </c>
      <c r="K111" s="96">
        <v>0</v>
      </c>
      <c r="L111" s="96">
        <v>0</v>
      </c>
      <c r="M111" s="96">
        <v>0</v>
      </c>
      <c r="N111" s="61">
        <f t="shared" si="27"/>
        <v>0</v>
      </c>
      <c r="O111" s="65">
        <f t="shared" si="25"/>
        <v>0</v>
      </c>
      <c r="P111" s="82">
        <f t="shared" si="26"/>
        <v>105</v>
      </c>
      <c r="Q111" s="83">
        <f t="shared" si="14"/>
        <v>0</v>
      </c>
      <c r="R111" s="83">
        <f t="shared" si="15"/>
        <v>0</v>
      </c>
      <c r="S111" s="83">
        <f t="shared" si="16"/>
        <v>0</v>
      </c>
      <c r="T111" s="83">
        <f t="shared" si="17"/>
        <v>0</v>
      </c>
      <c r="U111" s="83">
        <f t="shared" si="18"/>
        <v>0</v>
      </c>
      <c r="V111" s="83">
        <f t="shared" si="19"/>
        <v>0</v>
      </c>
      <c r="W111" s="83">
        <f t="shared" si="20"/>
        <v>0</v>
      </c>
      <c r="X111" s="83">
        <f t="shared" si="21"/>
        <v>0</v>
      </c>
      <c r="Y111" s="83">
        <f t="shared" si="22"/>
        <v>0</v>
      </c>
      <c r="Z111" s="83">
        <f t="shared" si="23"/>
        <v>0</v>
      </c>
    </row>
  </sheetData>
  <sortState ref="A7:C98">
    <sortCondition ref="A7"/>
  </sortState>
  <mergeCells count="2">
    <mergeCell ref="D3:I3"/>
    <mergeCell ref="J3:M3"/>
  </mergeCells>
  <phoneticPr fontId="3" type="noConversion"/>
  <conditionalFormatting sqref="Q7:Y111">
    <cfRule type="cellIs" dxfId="6" priority="1" operator="greaterThan">
      <formula>100</formula>
    </cfRule>
  </conditionalFormatting>
  <pageMargins left="0.24" right="0.17" top="0.37" bottom="0.24" header="0.23" footer="0.16"/>
  <pageSetup scale="32" fitToHeight="2" orientation="landscape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2"/>
  <dimension ref="A1:AN111"/>
  <sheetViews>
    <sheetView zoomScale="85" zoomScaleNormal="85" workbookViewId="0">
      <selection sqref="A1:XFD1048576"/>
    </sheetView>
  </sheetViews>
  <sheetFormatPr defaultRowHeight="15.75" customHeight="1"/>
  <cols>
    <col min="1" max="1" width="9.140625" style="4" customWidth="1"/>
    <col min="2" max="2" width="11.28515625" bestFit="1" customWidth="1"/>
    <col min="3" max="3" width="27.5703125" bestFit="1" customWidth="1"/>
    <col min="4" max="4" width="4.5703125" customWidth="1"/>
    <col min="5" max="5" width="4.7109375" customWidth="1"/>
    <col min="6" max="6" width="6.5703125" customWidth="1"/>
    <col min="7" max="7" width="6" style="4" customWidth="1"/>
    <col min="8" max="8" width="9.7109375" style="4" customWidth="1"/>
    <col min="9" max="10" width="5.5703125" customWidth="1"/>
    <col min="11" max="11" width="6.5703125" customWidth="1"/>
    <col min="12" max="12" width="4.42578125" customWidth="1"/>
    <col min="13" max="13" width="7.85546875" customWidth="1"/>
    <col min="14" max="15" width="5.5703125" customWidth="1"/>
    <col min="16" max="16" width="7.140625" customWidth="1"/>
    <col min="17" max="17" width="4.5703125" customWidth="1"/>
    <col min="18" max="18" width="7.7109375" customWidth="1"/>
    <col min="19" max="20" width="4.28515625" customWidth="1"/>
    <col min="21" max="21" width="5" customWidth="1"/>
    <col min="22" max="22" width="4.28515625" customWidth="1"/>
    <col min="23" max="23" width="6.140625" customWidth="1"/>
    <col min="24" max="25" width="5.5703125" customWidth="1"/>
    <col min="26" max="26" width="7.140625" customWidth="1"/>
    <col min="27" max="27" width="6.85546875" customWidth="1"/>
    <col min="28" max="28" width="7.28515625" customWidth="1"/>
    <col min="29" max="40" width="9.140625" style="3"/>
  </cols>
  <sheetData>
    <row r="1" spans="1:40" ht="15.75" customHeight="1"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</row>
    <row r="3" spans="1:40" ht="15.75" customHeight="1">
      <c r="A3" s="108" t="s">
        <v>15</v>
      </c>
      <c r="B3" s="109"/>
      <c r="C3" s="109"/>
      <c r="D3" s="109"/>
      <c r="E3" s="109"/>
      <c r="F3" s="109"/>
      <c r="G3" s="109"/>
      <c r="H3" s="110">
        <v>17</v>
      </c>
      <c r="M3" s="110">
        <v>17</v>
      </c>
      <c r="R3" s="110">
        <v>17</v>
      </c>
      <c r="S3" s="31"/>
      <c r="W3" s="110">
        <v>17</v>
      </c>
      <c r="AB3" s="110">
        <v>17</v>
      </c>
    </row>
    <row r="4" spans="1:40" ht="15.75" customHeight="1" thickBot="1">
      <c r="H4" s="4">
        <v>5</v>
      </c>
      <c r="M4">
        <v>5</v>
      </c>
      <c r="R4">
        <v>5</v>
      </c>
      <c r="W4">
        <v>5</v>
      </c>
      <c r="AB4">
        <v>5</v>
      </c>
    </row>
    <row r="5" spans="1:40" ht="15.75" customHeight="1">
      <c r="A5" s="131" t="s">
        <v>9</v>
      </c>
      <c r="B5" s="131" t="s">
        <v>5</v>
      </c>
      <c r="C5" s="12"/>
      <c r="D5" s="128" t="s">
        <v>30</v>
      </c>
      <c r="E5" s="129"/>
      <c r="F5" s="129"/>
      <c r="G5" s="129"/>
      <c r="H5" s="130"/>
      <c r="I5" s="128" t="s">
        <v>31</v>
      </c>
      <c r="J5" s="129"/>
      <c r="K5" s="129"/>
      <c r="L5" s="129"/>
      <c r="M5" s="130"/>
      <c r="N5" s="128" t="s">
        <v>32</v>
      </c>
      <c r="O5" s="129"/>
      <c r="P5" s="129"/>
      <c r="Q5" s="129"/>
      <c r="R5" s="130"/>
      <c r="S5" s="128" t="s">
        <v>33</v>
      </c>
      <c r="T5" s="129"/>
      <c r="U5" s="129"/>
      <c r="V5" s="129"/>
      <c r="W5" s="130"/>
      <c r="X5" s="128" t="s">
        <v>34</v>
      </c>
      <c r="Y5" s="129"/>
      <c r="Z5" s="129"/>
      <c r="AA5" s="129"/>
      <c r="AB5" s="130"/>
    </row>
    <row r="6" spans="1:40" s="13" customFormat="1" ht="30" customHeight="1">
      <c r="A6" s="131"/>
      <c r="B6" s="131"/>
      <c r="C6" s="14" t="s">
        <v>8</v>
      </c>
      <c r="D6" s="15" t="s">
        <v>16</v>
      </c>
      <c r="E6" s="16" t="s">
        <v>17</v>
      </c>
      <c r="F6" s="16" t="s">
        <v>28</v>
      </c>
      <c r="G6" s="21" t="s">
        <v>27</v>
      </c>
      <c r="H6" s="22" t="s">
        <v>7</v>
      </c>
      <c r="I6" s="15" t="s">
        <v>16</v>
      </c>
      <c r="J6" s="16" t="s">
        <v>17</v>
      </c>
      <c r="K6" s="16" t="s">
        <v>28</v>
      </c>
      <c r="L6" s="21" t="s">
        <v>27</v>
      </c>
      <c r="M6" s="40" t="s">
        <v>7</v>
      </c>
      <c r="N6" s="15" t="s">
        <v>16</v>
      </c>
      <c r="O6" s="16" t="s">
        <v>17</v>
      </c>
      <c r="P6" s="16" t="s">
        <v>28</v>
      </c>
      <c r="Q6" s="21" t="s">
        <v>27</v>
      </c>
      <c r="R6" s="40" t="s">
        <v>7</v>
      </c>
      <c r="S6" s="15" t="s">
        <v>16</v>
      </c>
      <c r="T6" s="16" t="s">
        <v>17</v>
      </c>
      <c r="U6" s="16" t="s">
        <v>28</v>
      </c>
      <c r="V6" s="21" t="s">
        <v>27</v>
      </c>
      <c r="W6" s="40" t="s">
        <v>7</v>
      </c>
      <c r="X6" s="15" t="s">
        <v>16</v>
      </c>
      <c r="Y6" s="16" t="s">
        <v>17</v>
      </c>
      <c r="Z6" s="16" t="s">
        <v>28</v>
      </c>
      <c r="AA6" s="21" t="s">
        <v>27</v>
      </c>
      <c r="AB6" s="40" t="s">
        <v>7</v>
      </c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</row>
    <row r="7" spans="1:40" ht="12.75">
      <c r="A7" s="36">
        <v>1</v>
      </c>
      <c r="B7" s="36" t="s">
        <v>47</v>
      </c>
      <c r="C7" s="37" t="s">
        <v>48</v>
      </c>
      <c r="D7" s="35">
        <v>8</v>
      </c>
      <c r="E7" s="41">
        <v>0</v>
      </c>
      <c r="F7" s="41">
        <v>8</v>
      </c>
      <c r="G7" s="9">
        <v>8</v>
      </c>
      <c r="H7" s="39">
        <v>19</v>
      </c>
      <c r="I7" s="35">
        <v>7</v>
      </c>
      <c r="J7" s="41">
        <v>0</v>
      </c>
      <c r="K7" s="41">
        <v>7</v>
      </c>
      <c r="L7" s="9">
        <v>7</v>
      </c>
      <c r="M7" s="39">
        <v>19</v>
      </c>
      <c r="N7" s="35">
        <v>7.5</v>
      </c>
      <c r="O7" s="41">
        <v>0</v>
      </c>
      <c r="P7" s="41">
        <v>7.5</v>
      </c>
      <c r="Q7" s="9">
        <v>7.5</v>
      </c>
      <c r="R7" s="39">
        <v>19</v>
      </c>
      <c r="S7" s="42">
        <v>2</v>
      </c>
      <c r="T7" s="41">
        <v>0</v>
      </c>
      <c r="U7" s="41">
        <v>2</v>
      </c>
      <c r="V7" s="9">
        <v>2</v>
      </c>
      <c r="W7" s="39">
        <v>19</v>
      </c>
      <c r="X7" s="42">
        <v>12</v>
      </c>
      <c r="Y7" s="41">
        <v>0</v>
      </c>
      <c r="Z7" s="41">
        <v>12</v>
      </c>
      <c r="AA7" s="9">
        <v>12</v>
      </c>
      <c r="AB7" s="39">
        <v>20</v>
      </c>
    </row>
    <row r="8" spans="1:40" ht="12.75">
      <c r="A8" s="36">
        <v>2</v>
      </c>
      <c r="B8" s="36" t="s">
        <v>49</v>
      </c>
      <c r="C8" s="37" t="s">
        <v>50</v>
      </c>
      <c r="D8" s="35">
        <v>-1</v>
      </c>
      <c r="E8" s="41">
        <v>0</v>
      </c>
      <c r="F8" s="41">
        <v>0</v>
      </c>
      <c r="G8" s="9">
        <v>-1</v>
      </c>
      <c r="H8" s="39">
        <v>17</v>
      </c>
      <c r="I8" s="35">
        <v>-1</v>
      </c>
      <c r="J8" s="41">
        <v>0</v>
      </c>
      <c r="K8" s="41">
        <v>0</v>
      </c>
      <c r="L8" s="9">
        <v>-1</v>
      </c>
      <c r="M8" s="39">
        <v>17</v>
      </c>
      <c r="N8" s="35">
        <v>-1</v>
      </c>
      <c r="O8" s="41">
        <v>0</v>
      </c>
      <c r="P8" s="41">
        <v>0</v>
      </c>
      <c r="Q8" s="9">
        <v>-1</v>
      </c>
      <c r="R8" s="39">
        <v>17</v>
      </c>
      <c r="S8" s="42">
        <v>-1</v>
      </c>
      <c r="T8" s="41">
        <v>0</v>
      </c>
      <c r="U8" s="41">
        <v>0</v>
      </c>
      <c r="V8" s="9">
        <v>-1</v>
      </c>
      <c r="W8" s="39">
        <v>17</v>
      </c>
      <c r="X8" s="42">
        <v>-1</v>
      </c>
      <c r="Y8" s="41">
        <v>0</v>
      </c>
      <c r="Z8" s="41">
        <v>0</v>
      </c>
      <c r="AA8" s="9">
        <v>-1</v>
      </c>
      <c r="AB8" s="39">
        <v>17</v>
      </c>
    </row>
    <row r="9" spans="1:40" ht="12.75">
      <c r="A9" s="36">
        <v>3</v>
      </c>
      <c r="B9" s="36" t="s">
        <v>51</v>
      </c>
      <c r="C9" s="37" t="s">
        <v>52</v>
      </c>
      <c r="D9" s="35">
        <v>2</v>
      </c>
      <c r="E9" s="41">
        <v>0</v>
      </c>
      <c r="F9" s="41">
        <v>2</v>
      </c>
      <c r="G9" s="9">
        <v>2</v>
      </c>
      <c r="H9" s="39">
        <v>19</v>
      </c>
      <c r="I9" s="35">
        <v>9</v>
      </c>
      <c r="J9" s="41">
        <v>0</v>
      </c>
      <c r="K9" s="41">
        <v>9</v>
      </c>
      <c r="L9" s="9">
        <v>9</v>
      </c>
      <c r="M9" s="39">
        <v>19</v>
      </c>
      <c r="N9" s="35">
        <v>4</v>
      </c>
      <c r="O9" s="41">
        <v>0</v>
      </c>
      <c r="P9" s="41">
        <v>4</v>
      </c>
      <c r="Q9" s="9">
        <v>4</v>
      </c>
      <c r="R9" s="39">
        <v>19</v>
      </c>
      <c r="S9" s="42">
        <v>4</v>
      </c>
      <c r="T9" s="41">
        <v>0</v>
      </c>
      <c r="U9" s="41">
        <v>4</v>
      </c>
      <c r="V9" s="9">
        <v>4</v>
      </c>
      <c r="W9" s="39">
        <v>19</v>
      </c>
      <c r="X9" s="42">
        <v>13</v>
      </c>
      <c r="Y9" s="41">
        <v>0</v>
      </c>
      <c r="Z9" s="41">
        <v>13</v>
      </c>
      <c r="AA9" s="9">
        <v>13</v>
      </c>
      <c r="AB9" s="39">
        <v>20</v>
      </c>
    </row>
    <row r="10" spans="1:40" ht="12.75">
      <c r="A10" s="36">
        <v>4</v>
      </c>
      <c r="B10" s="36" t="s">
        <v>53</v>
      </c>
      <c r="C10" s="37" t="s">
        <v>54</v>
      </c>
      <c r="D10" s="35">
        <v>29</v>
      </c>
      <c r="E10" s="41">
        <v>0</v>
      </c>
      <c r="F10" s="41">
        <v>29</v>
      </c>
      <c r="G10" s="9">
        <v>29</v>
      </c>
      <c r="H10" s="39">
        <v>20</v>
      </c>
      <c r="I10" s="35">
        <v>12</v>
      </c>
      <c r="J10" s="41">
        <v>0</v>
      </c>
      <c r="K10" s="41">
        <v>12</v>
      </c>
      <c r="L10" s="9">
        <v>12</v>
      </c>
      <c r="M10" s="39">
        <v>20</v>
      </c>
      <c r="N10" s="35">
        <v>16</v>
      </c>
      <c r="O10" s="41">
        <v>0</v>
      </c>
      <c r="P10" s="41">
        <v>16</v>
      </c>
      <c r="Q10" s="9">
        <v>16</v>
      </c>
      <c r="R10" s="39">
        <v>20</v>
      </c>
      <c r="S10" s="42">
        <v>16</v>
      </c>
      <c r="T10" s="41">
        <v>0</v>
      </c>
      <c r="U10" s="41">
        <v>16</v>
      </c>
      <c r="V10" s="9">
        <v>16</v>
      </c>
      <c r="W10" s="39">
        <v>20</v>
      </c>
      <c r="X10" s="42">
        <v>24</v>
      </c>
      <c r="Y10" s="41">
        <v>0</v>
      </c>
      <c r="Z10" s="41">
        <v>24</v>
      </c>
      <c r="AA10" s="9">
        <v>24</v>
      </c>
      <c r="AB10" s="39">
        <v>20</v>
      </c>
    </row>
    <row r="11" spans="1:40" s="1" customFormat="1" ht="15" customHeight="1">
      <c r="A11" s="36">
        <v>5</v>
      </c>
      <c r="B11" s="36" t="s">
        <v>55</v>
      </c>
      <c r="C11" s="37" t="s">
        <v>56</v>
      </c>
      <c r="D11" s="35">
        <v>27</v>
      </c>
      <c r="E11" s="41">
        <v>0</v>
      </c>
      <c r="F11" s="41">
        <v>27</v>
      </c>
      <c r="G11" s="9">
        <v>27</v>
      </c>
      <c r="H11" s="39">
        <v>20</v>
      </c>
      <c r="I11" s="35">
        <v>21</v>
      </c>
      <c r="J11" s="41">
        <v>0</v>
      </c>
      <c r="K11" s="41">
        <v>21</v>
      </c>
      <c r="L11" s="9">
        <v>21</v>
      </c>
      <c r="M11" s="39">
        <v>20</v>
      </c>
      <c r="N11" s="35">
        <v>14</v>
      </c>
      <c r="O11" s="41">
        <v>0</v>
      </c>
      <c r="P11" s="41">
        <v>14</v>
      </c>
      <c r="Q11" s="9">
        <v>14</v>
      </c>
      <c r="R11" s="39">
        <v>20</v>
      </c>
      <c r="S11" s="42">
        <v>15</v>
      </c>
      <c r="T11" s="41">
        <v>0</v>
      </c>
      <c r="U11" s="41">
        <v>15</v>
      </c>
      <c r="V11" s="9">
        <v>15</v>
      </c>
      <c r="W11" s="39">
        <v>20</v>
      </c>
      <c r="X11" s="42">
        <v>15</v>
      </c>
      <c r="Y11" s="41">
        <v>0</v>
      </c>
      <c r="Z11" s="41">
        <v>15</v>
      </c>
      <c r="AA11" s="9">
        <v>15</v>
      </c>
      <c r="AB11" s="39">
        <v>20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ht="15" customHeight="1">
      <c r="A12" s="36">
        <v>6</v>
      </c>
      <c r="B12" s="36" t="s">
        <v>57</v>
      </c>
      <c r="C12" s="37" t="s">
        <v>58</v>
      </c>
      <c r="D12" s="35">
        <v>20</v>
      </c>
      <c r="E12" s="41">
        <v>0</v>
      </c>
      <c r="F12" s="41">
        <v>20</v>
      </c>
      <c r="G12" s="9">
        <v>20</v>
      </c>
      <c r="H12" s="39">
        <v>20</v>
      </c>
      <c r="I12" s="35">
        <v>30</v>
      </c>
      <c r="J12" s="41">
        <v>0</v>
      </c>
      <c r="K12" s="41">
        <v>30</v>
      </c>
      <c r="L12" s="9">
        <v>30</v>
      </c>
      <c r="M12" s="39">
        <v>20</v>
      </c>
      <c r="N12" s="35">
        <v>22</v>
      </c>
      <c r="O12" s="41">
        <v>0</v>
      </c>
      <c r="P12" s="41">
        <v>22</v>
      </c>
      <c r="Q12" s="9">
        <v>22</v>
      </c>
      <c r="R12" s="39">
        <v>20</v>
      </c>
      <c r="S12" s="42">
        <v>19</v>
      </c>
      <c r="T12" s="41">
        <v>0</v>
      </c>
      <c r="U12" s="41">
        <v>19</v>
      </c>
      <c r="V12" s="9">
        <v>19</v>
      </c>
      <c r="W12" s="39">
        <v>20</v>
      </c>
      <c r="X12" s="42">
        <v>32</v>
      </c>
      <c r="Y12" s="41">
        <v>0</v>
      </c>
      <c r="Z12" s="41">
        <v>32</v>
      </c>
      <c r="AA12" s="9">
        <v>32</v>
      </c>
      <c r="AB12" s="39">
        <v>20</v>
      </c>
    </row>
    <row r="13" spans="1:40" ht="15" customHeight="1">
      <c r="A13" s="36">
        <v>7</v>
      </c>
      <c r="B13" s="36" t="s">
        <v>59</v>
      </c>
      <c r="C13" s="37" t="s">
        <v>60</v>
      </c>
      <c r="D13" s="35">
        <v>5</v>
      </c>
      <c r="E13" s="41">
        <v>0</v>
      </c>
      <c r="F13" s="41">
        <v>5</v>
      </c>
      <c r="G13" s="9">
        <v>5</v>
      </c>
      <c r="H13" s="39">
        <v>19</v>
      </c>
      <c r="I13" s="35">
        <v>12</v>
      </c>
      <c r="J13" s="41">
        <v>0</v>
      </c>
      <c r="K13" s="41">
        <v>12</v>
      </c>
      <c r="L13" s="9">
        <v>12</v>
      </c>
      <c r="M13" s="39">
        <v>20</v>
      </c>
      <c r="N13" s="35">
        <v>19</v>
      </c>
      <c r="O13" s="41">
        <v>0</v>
      </c>
      <c r="P13" s="41">
        <v>19</v>
      </c>
      <c r="Q13" s="9">
        <v>19</v>
      </c>
      <c r="R13" s="39">
        <v>20</v>
      </c>
      <c r="S13" s="42">
        <v>15</v>
      </c>
      <c r="T13" s="41">
        <v>0</v>
      </c>
      <c r="U13" s="41">
        <v>15</v>
      </c>
      <c r="V13" s="9">
        <v>15</v>
      </c>
      <c r="W13" s="39">
        <v>20</v>
      </c>
      <c r="X13" s="42">
        <v>23</v>
      </c>
      <c r="Y13" s="41">
        <v>0</v>
      </c>
      <c r="Z13" s="41">
        <v>23</v>
      </c>
      <c r="AA13" s="9">
        <v>23</v>
      </c>
      <c r="AB13" s="39">
        <v>20</v>
      </c>
    </row>
    <row r="14" spans="1:40" ht="15" customHeight="1">
      <c r="A14" s="36">
        <v>8</v>
      </c>
      <c r="B14" s="36" t="s">
        <v>61</v>
      </c>
      <c r="C14" s="37" t="s">
        <v>62</v>
      </c>
      <c r="D14" s="35">
        <v>13</v>
      </c>
      <c r="E14" s="41">
        <v>0</v>
      </c>
      <c r="F14" s="41">
        <v>13</v>
      </c>
      <c r="G14" s="9">
        <v>13</v>
      </c>
      <c r="H14" s="39">
        <v>20</v>
      </c>
      <c r="I14" s="35">
        <v>26</v>
      </c>
      <c r="J14" s="41">
        <v>0</v>
      </c>
      <c r="K14" s="41">
        <v>26</v>
      </c>
      <c r="L14" s="9">
        <v>26</v>
      </c>
      <c r="M14" s="39">
        <v>20</v>
      </c>
      <c r="N14" s="35">
        <v>24</v>
      </c>
      <c r="O14" s="41">
        <v>0</v>
      </c>
      <c r="P14" s="41">
        <v>24</v>
      </c>
      <c r="Q14" s="9">
        <v>24</v>
      </c>
      <c r="R14" s="39">
        <v>20</v>
      </c>
      <c r="S14" s="42">
        <v>11</v>
      </c>
      <c r="T14" s="41">
        <v>0</v>
      </c>
      <c r="U14" s="41">
        <v>11</v>
      </c>
      <c r="V14" s="9">
        <v>11</v>
      </c>
      <c r="W14" s="39">
        <v>20</v>
      </c>
      <c r="X14" s="42">
        <v>42</v>
      </c>
      <c r="Y14" s="41">
        <v>0</v>
      </c>
      <c r="Z14" s="41">
        <v>42</v>
      </c>
      <c r="AA14" s="9">
        <v>42</v>
      </c>
      <c r="AB14" s="39">
        <v>20</v>
      </c>
    </row>
    <row r="15" spans="1:40" ht="15" customHeight="1">
      <c r="A15" s="36">
        <v>9</v>
      </c>
      <c r="B15" s="36" t="s">
        <v>63</v>
      </c>
      <c r="C15" s="37" t="s">
        <v>64</v>
      </c>
      <c r="D15" s="35">
        <v>17</v>
      </c>
      <c r="E15" s="41">
        <v>0</v>
      </c>
      <c r="F15" s="41">
        <v>17</v>
      </c>
      <c r="G15" s="9">
        <v>17</v>
      </c>
      <c r="H15" s="39">
        <v>20</v>
      </c>
      <c r="I15" s="35">
        <v>20</v>
      </c>
      <c r="J15" s="41">
        <v>0</v>
      </c>
      <c r="K15" s="41">
        <v>20</v>
      </c>
      <c r="L15" s="9">
        <v>20</v>
      </c>
      <c r="M15" s="39">
        <v>20</v>
      </c>
      <c r="N15" s="35">
        <v>17</v>
      </c>
      <c r="O15" s="41">
        <v>0</v>
      </c>
      <c r="P15" s="41">
        <v>17</v>
      </c>
      <c r="Q15" s="9">
        <v>17</v>
      </c>
      <c r="R15" s="39">
        <v>20</v>
      </c>
      <c r="S15" s="42">
        <v>10</v>
      </c>
      <c r="T15" s="41">
        <v>0</v>
      </c>
      <c r="U15" s="41">
        <v>10</v>
      </c>
      <c r="V15" s="9">
        <v>10</v>
      </c>
      <c r="W15" s="39">
        <v>20</v>
      </c>
      <c r="X15" s="42">
        <v>-1</v>
      </c>
      <c r="Y15" s="41">
        <v>0</v>
      </c>
      <c r="Z15" s="41">
        <v>0</v>
      </c>
      <c r="AA15" s="9">
        <v>-1</v>
      </c>
      <c r="AB15" s="39">
        <v>17</v>
      </c>
    </row>
    <row r="16" spans="1:40" ht="15" customHeight="1">
      <c r="A16" s="36">
        <v>10</v>
      </c>
      <c r="B16" s="36" t="s">
        <v>65</v>
      </c>
      <c r="C16" s="37" t="s">
        <v>66</v>
      </c>
      <c r="D16" s="35">
        <v>17</v>
      </c>
      <c r="E16" s="41">
        <v>0</v>
      </c>
      <c r="F16" s="41">
        <v>17</v>
      </c>
      <c r="G16" s="9">
        <v>17</v>
      </c>
      <c r="H16" s="39">
        <v>20</v>
      </c>
      <c r="I16" s="35">
        <v>15</v>
      </c>
      <c r="J16" s="41">
        <v>0</v>
      </c>
      <c r="K16" s="41">
        <v>15</v>
      </c>
      <c r="L16" s="9">
        <v>15</v>
      </c>
      <c r="M16" s="39">
        <v>20</v>
      </c>
      <c r="N16" s="35">
        <v>9</v>
      </c>
      <c r="O16" s="41">
        <v>0</v>
      </c>
      <c r="P16" s="41">
        <v>9</v>
      </c>
      <c r="Q16" s="9">
        <v>9</v>
      </c>
      <c r="R16" s="39">
        <v>19</v>
      </c>
      <c r="S16" s="42">
        <v>15</v>
      </c>
      <c r="T16" s="41">
        <v>0</v>
      </c>
      <c r="U16" s="41">
        <v>15</v>
      </c>
      <c r="V16" s="9">
        <v>15</v>
      </c>
      <c r="W16" s="39">
        <v>20</v>
      </c>
      <c r="X16" s="42">
        <v>19</v>
      </c>
      <c r="Y16" s="41">
        <v>0</v>
      </c>
      <c r="Z16" s="41">
        <v>19</v>
      </c>
      <c r="AA16" s="9">
        <v>19</v>
      </c>
      <c r="AB16" s="39">
        <v>20</v>
      </c>
    </row>
    <row r="17" spans="1:40" ht="15" customHeight="1">
      <c r="A17" s="36">
        <v>11</v>
      </c>
      <c r="B17" s="36" t="s">
        <v>67</v>
      </c>
      <c r="C17" s="37" t="s">
        <v>68</v>
      </c>
      <c r="D17" s="35">
        <v>12</v>
      </c>
      <c r="E17" s="41">
        <v>0</v>
      </c>
      <c r="F17" s="41">
        <v>12</v>
      </c>
      <c r="G17" s="9">
        <v>12</v>
      </c>
      <c r="H17" s="39">
        <v>20</v>
      </c>
      <c r="I17" s="35">
        <v>4</v>
      </c>
      <c r="J17" s="41">
        <v>0</v>
      </c>
      <c r="K17" s="41">
        <v>4</v>
      </c>
      <c r="L17" s="9">
        <v>4</v>
      </c>
      <c r="M17" s="39">
        <v>19</v>
      </c>
      <c r="N17" s="35">
        <v>15</v>
      </c>
      <c r="O17" s="41">
        <v>0</v>
      </c>
      <c r="P17" s="41">
        <v>15</v>
      </c>
      <c r="Q17" s="9">
        <v>15</v>
      </c>
      <c r="R17" s="39">
        <v>20</v>
      </c>
      <c r="S17" s="42">
        <v>11</v>
      </c>
      <c r="T17" s="41">
        <v>0</v>
      </c>
      <c r="U17" s="41">
        <v>11</v>
      </c>
      <c r="V17" s="9">
        <v>11</v>
      </c>
      <c r="W17" s="39">
        <v>20</v>
      </c>
      <c r="X17" s="42">
        <v>16</v>
      </c>
      <c r="Y17" s="41">
        <v>0</v>
      </c>
      <c r="Z17" s="41">
        <v>16</v>
      </c>
      <c r="AA17" s="9">
        <v>16</v>
      </c>
      <c r="AB17" s="39">
        <v>20</v>
      </c>
    </row>
    <row r="18" spans="1:40" ht="15" customHeight="1">
      <c r="A18" s="36">
        <v>12</v>
      </c>
      <c r="B18" s="36" t="s">
        <v>69</v>
      </c>
      <c r="C18" s="37" t="s">
        <v>70</v>
      </c>
      <c r="D18" s="35">
        <v>8</v>
      </c>
      <c r="E18" s="41">
        <v>0</v>
      </c>
      <c r="F18" s="41">
        <v>8</v>
      </c>
      <c r="G18" s="9">
        <v>8</v>
      </c>
      <c r="H18" s="39">
        <v>19</v>
      </c>
      <c r="I18" s="35">
        <v>8</v>
      </c>
      <c r="J18" s="41">
        <v>0</v>
      </c>
      <c r="K18" s="41">
        <v>8</v>
      </c>
      <c r="L18" s="9">
        <v>8</v>
      </c>
      <c r="M18" s="39">
        <v>19</v>
      </c>
      <c r="N18" s="35">
        <v>9</v>
      </c>
      <c r="O18" s="41">
        <v>0</v>
      </c>
      <c r="P18" s="41">
        <v>9</v>
      </c>
      <c r="Q18" s="9">
        <v>9</v>
      </c>
      <c r="R18" s="39">
        <v>19</v>
      </c>
      <c r="S18" s="42">
        <v>6</v>
      </c>
      <c r="T18" s="41">
        <v>0</v>
      </c>
      <c r="U18" s="41">
        <v>6</v>
      </c>
      <c r="V18" s="9">
        <v>6</v>
      </c>
      <c r="W18" s="39">
        <v>19</v>
      </c>
      <c r="X18" s="42">
        <v>28</v>
      </c>
      <c r="Y18" s="41">
        <v>0</v>
      </c>
      <c r="Z18" s="41">
        <v>28</v>
      </c>
      <c r="AA18" s="9">
        <v>28</v>
      </c>
      <c r="AB18" s="39">
        <v>20</v>
      </c>
    </row>
    <row r="19" spans="1:40" ht="15" customHeight="1">
      <c r="A19" s="36">
        <v>13</v>
      </c>
      <c r="B19" s="36" t="s">
        <v>71</v>
      </c>
      <c r="C19" s="37" t="s">
        <v>72</v>
      </c>
      <c r="D19" s="35">
        <v>20</v>
      </c>
      <c r="E19" s="41">
        <v>0</v>
      </c>
      <c r="F19" s="41">
        <v>20</v>
      </c>
      <c r="G19" s="9">
        <v>20</v>
      </c>
      <c r="H19" s="39">
        <v>20</v>
      </c>
      <c r="I19" s="35">
        <v>12</v>
      </c>
      <c r="J19" s="41">
        <v>0</v>
      </c>
      <c r="K19" s="41">
        <v>12</v>
      </c>
      <c r="L19" s="9">
        <v>12</v>
      </c>
      <c r="M19" s="39">
        <v>20</v>
      </c>
      <c r="N19" s="35">
        <v>20</v>
      </c>
      <c r="O19" s="41">
        <v>0</v>
      </c>
      <c r="P19" s="41">
        <v>20</v>
      </c>
      <c r="Q19" s="9">
        <v>20</v>
      </c>
      <c r="R19" s="39">
        <v>20</v>
      </c>
      <c r="S19" s="42">
        <v>16</v>
      </c>
      <c r="T19" s="41">
        <v>0</v>
      </c>
      <c r="U19" s="41">
        <v>16</v>
      </c>
      <c r="V19" s="9">
        <v>16</v>
      </c>
      <c r="W19" s="39">
        <v>20</v>
      </c>
      <c r="X19" s="42">
        <v>30</v>
      </c>
      <c r="Y19" s="41">
        <v>0</v>
      </c>
      <c r="Z19" s="41">
        <v>30</v>
      </c>
      <c r="AA19" s="9">
        <v>30</v>
      </c>
      <c r="AB19" s="39">
        <v>20</v>
      </c>
    </row>
    <row r="20" spans="1:40" s="1" customFormat="1" ht="15" customHeight="1">
      <c r="A20" s="36">
        <v>14</v>
      </c>
      <c r="B20" s="36" t="s">
        <v>73</v>
      </c>
      <c r="C20" s="37" t="s">
        <v>74</v>
      </c>
      <c r="D20" s="35">
        <v>19</v>
      </c>
      <c r="E20" s="41">
        <v>0</v>
      </c>
      <c r="F20" s="41">
        <v>19</v>
      </c>
      <c r="G20" s="9">
        <v>19</v>
      </c>
      <c r="H20" s="39">
        <v>20</v>
      </c>
      <c r="I20" s="35">
        <v>12</v>
      </c>
      <c r="J20" s="41">
        <v>0</v>
      </c>
      <c r="K20" s="41">
        <v>12</v>
      </c>
      <c r="L20" s="9">
        <v>12</v>
      </c>
      <c r="M20" s="39">
        <v>20</v>
      </c>
      <c r="N20" s="35">
        <v>16</v>
      </c>
      <c r="O20" s="41">
        <v>0</v>
      </c>
      <c r="P20" s="41">
        <v>16</v>
      </c>
      <c r="Q20" s="9">
        <v>16</v>
      </c>
      <c r="R20" s="39">
        <v>20</v>
      </c>
      <c r="S20" s="42">
        <v>8</v>
      </c>
      <c r="T20" s="41">
        <v>0</v>
      </c>
      <c r="U20" s="41">
        <v>8</v>
      </c>
      <c r="V20" s="9">
        <v>8</v>
      </c>
      <c r="W20" s="39">
        <v>19</v>
      </c>
      <c r="X20" s="42">
        <v>19</v>
      </c>
      <c r="Y20" s="41">
        <v>0</v>
      </c>
      <c r="Z20" s="41">
        <v>19</v>
      </c>
      <c r="AA20" s="9">
        <v>19</v>
      </c>
      <c r="AB20" s="39">
        <v>20</v>
      </c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ht="15" customHeight="1">
      <c r="A21" s="36">
        <v>15</v>
      </c>
      <c r="B21" s="36" t="s">
        <v>75</v>
      </c>
      <c r="C21" s="37" t="s">
        <v>76</v>
      </c>
      <c r="D21" s="35">
        <v>21</v>
      </c>
      <c r="E21" s="41">
        <v>0</v>
      </c>
      <c r="F21" s="41">
        <v>21</v>
      </c>
      <c r="G21" s="9">
        <v>21</v>
      </c>
      <c r="H21" s="39">
        <v>20</v>
      </c>
      <c r="I21" s="35">
        <v>13</v>
      </c>
      <c r="J21" s="41">
        <v>0</v>
      </c>
      <c r="K21" s="41">
        <v>13</v>
      </c>
      <c r="L21" s="9">
        <v>13</v>
      </c>
      <c r="M21" s="39">
        <v>20</v>
      </c>
      <c r="N21" s="35">
        <v>24</v>
      </c>
      <c r="O21" s="41">
        <v>0</v>
      </c>
      <c r="P21" s="41">
        <v>24</v>
      </c>
      <c r="Q21" s="9">
        <v>24</v>
      </c>
      <c r="R21" s="39">
        <v>20</v>
      </c>
      <c r="S21" s="42">
        <v>11</v>
      </c>
      <c r="T21" s="41">
        <v>0</v>
      </c>
      <c r="U21" s="41">
        <v>11</v>
      </c>
      <c r="V21" s="9">
        <v>11</v>
      </c>
      <c r="W21" s="39">
        <v>20</v>
      </c>
      <c r="X21" s="42">
        <v>22</v>
      </c>
      <c r="Y21" s="41">
        <v>0</v>
      </c>
      <c r="Z21" s="41">
        <v>22</v>
      </c>
      <c r="AA21" s="9">
        <v>22</v>
      </c>
      <c r="AB21" s="39">
        <v>20</v>
      </c>
    </row>
    <row r="22" spans="1:40" ht="15" customHeight="1">
      <c r="A22" s="36">
        <v>16</v>
      </c>
      <c r="B22" s="36" t="s">
        <v>77</v>
      </c>
      <c r="C22" s="37" t="s">
        <v>78</v>
      </c>
      <c r="D22" s="35">
        <v>13</v>
      </c>
      <c r="E22" s="41">
        <v>0</v>
      </c>
      <c r="F22" s="41">
        <v>13</v>
      </c>
      <c r="G22" s="9">
        <v>13</v>
      </c>
      <c r="H22" s="39">
        <v>20</v>
      </c>
      <c r="I22" s="35">
        <v>17</v>
      </c>
      <c r="J22" s="41">
        <v>0</v>
      </c>
      <c r="K22" s="41">
        <v>17</v>
      </c>
      <c r="L22" s="9">
        <v>17</v>
      </c>
      <c r="M22" s="39">
        <v>20</v>
      </c>
      <c r="N22" s="35">
        <v>16</v>
      </c>
      <c r="O22" s="41">
        <v>0</v>
      </c>
      <c r="P22" s="41">
        <v>16</v>
      </c>
      <c r="Q22" s="9">
        <v>16</v>
      </c>
      <c r="R22" s="39">
        <v>20</v>
      </c>
      <c r="S22" s="42">
        <v>10</v>
      </c>
      <c r="T22" s="41">
        <v>0</v>
      </c>
      <c r="U22" s="41">
        <v>10</v>
      </c>
      <c r="V22" s="9">
        <v>10</v>
      </c>
      <c r="W22" s="39">
        <v>20</v>
      </c>
      <c r="X22" s="42">
        <v>12</v>
      </c>
      <c r="Y22" s="41">
        <v>0</v>
      </c>
      <c r="Z22" s="41">
        <v>12</v>
      </c>
      <c r="AA22" s="9">
        <v>12</v>
      </c>
      <c r="AB22" s="39">
        <v>20</v>
      </c>
    </row>
    <row r="23" spans="1:40" s="3" customFormat="1" ht="15" customHeight="1">
      <c r="A23" s="36">
        <v>17</v>
      </c>
      <c r="B23" s="36" t="s">
        <v>79</v>
      </c>
      <c r="C23" s="37" t="s">
        <v>80</v>
      </c>
      <c r="D23" s="35">
        <v>25</v>
      </c>
      <c r="E23" s="41">
        <v>0</v>
      </c>
      <c r="F23" s="41">
        <v>25</v>
      </c>
      <c r="G23" s="9">
        <v>25</v>
      </c>
      <c r="H23" s="39">
        <v>20</v>
      </c>
      <c r="I23" s="35">
        <v>25</v>
      </c>
      <c r="J23" s="41">
        <v>0</v>
      </c>
      <c r="K23" s="41">
        <v>25</v>
      </c>
      <c r="L23" s="9">
        <v>25</v>
      </c>
      <c r="M23" s="39">
        <v>20</v>
      </c>
      <c r="N23" s="35">
        <v>9</v>
      </c>
      <c r="O23" s="41">
        <v>0</v>
      </c>
      <c r="P23" s="41">
        <v>9</v>
      </c>
      <c r="Q23" s="9">
        <v>9</v>
      </c>
      <c r="R23" s="39">
        <v>19</v>
      </c>
      <c r="S23" s="42">
        <v>3</v>
      </c>
      <c r="T23" s="41">
        <v>0</v>
      </c>
      <c r="U23" s="41">
        <v>3</v>
      </c>
      <c r="V23" s="9">
        <v>3</v>
      </c>
      <c r="W23" s="39">
        <v>19</v>
      </c>
      <c r="X23" s="42">
        <v>19</v>
      </c>
      <c r="Y23" s="41">
        <v>0</v>
      </c>
      <c r="Z23" s="41">
        <v>19</v>
      </c>
      <c r="AA23" s="9">
        <v>19</v>
      </c>
      <c r="AB23" s="39">
        <v>20</v>
      </c>
    </row>
    <row r="24" spans="1:40" s="3" customFormat="1" ht="15" customHeight="1">
      <c r="A24" s="36">
        <v>18</v>
      </c>
      <c r="B24" s="36" t="s">
        <v>81</v>
      </c>
      <c r="C24" s="37" t="s">
        <v>82</v>
      </c>
      <c r="D24" s="35">
        <v>-1</v>
      </c>
      <c r="E24" s="41">
        <v>0</v>
      </c>
      <c r="F24" s="41">
        <v>0</v>
      </c>
      <c r="G24" s="9">
        <v>-1</v>
      </c>
      <c r="H24" s="39">
        <v>17</v>
      </c>
      <c r="I24" s="35">
        <v>-1</v>
      </c>
      <c r="J24" s="41">
        <v>0</v>
      </c>
      <c r="K24" s="41">
        <v>0</v>
      </c>
      <c r="L24" s="9">
        <v>-1</v>
      </c>
      <c r="M24" s="39">
        <v>17</v>
      </c>
      <c r="N24" s="35">
        <v>-1</v>
      </c>
      <c r="O24" s="41">
        <v>0</v>
      </c>
      <c r="P24" s="41">
        <v>0</v>
      </c>
      <c r="Q24" s="9">
        <v>-1</v>
      </c>
      <c r="R24" s="39">
        <v>17</v>
      </c>
      <c r="S24" s="42">
        <v>-1</v>
      </c>
      <c r="T24" s="41">
        <v>0</v>
      </c>
      <c r="U24" s="41">
        <v>0</v>
      </c>
      <c r="V24" s="9">
        <v>-1</v>
      </c>
      <c r="W24" s="39">
        <v>17</v>
      </c>
      <c r="X24" s="42">
        <v>-1</v>
      </c>
      <c r="Y24" s="41">
        <v>0</v>
      </c>
      <c r="Z24" s="41">
        <v>0</v>
      </c>
      <c r="AA24" s="9">
        <v>-1</v>
      </c>
      <c r="AB24" s="39">
        <v>17</v>
      </c>
    </row>
    <row r="25" spans="1:40" s="3" customFormat="1" ht="15" customHeight="1">
      <c r="A25" s="36">
        <v>19</v>
      </c>
      <c r="B25" s="36" t="s">
        <v>83</v>
      </c>
      <c r="C25" s="37" t="s">
        <v>84</v>
      </c>
      <c r="D25" s="35">
        <v>7</v>
      </c>
      <c r="E25" s="41">
        <v>0</v>
      </c>
      <c r="F25" s="41">
        <v>7</v>
      </c>
      <c r="G25" s="9">
        <v>7</v>
      </c>
      <c r="H25" s="39">
        <v>19</v>
      </c>
      <c r="I25" s="35">
        <v>11</v>
      </c>
      <c r="J25" s="41">
        <v>0</v>
      </c>
      <c r="K25" s="41">
        <v>11</v>
      </c>
      <c r="L25" s="9">
        <v>11</v>
      </c>
      <c r="M25" s="39">
        <v>20</v>
      </c>
      <c r="N25" s="35">
        <v>16</v>
      </c>
      <c r="O25" s="41">
        <v>0</v>
      </c>
      <c r="P25" s="41">
        <v>16</v>
      </c>
      <c r="Q25" s="9">
        <v>16</v>
      </c>
      <c r="R25" s="39">
        <v>20</v>
      </c>
      <c r="S25" s="42">
        <v>4</v>
      </c>
      <c r="T25" s="41">
        <v>0</v>
      </c>
      <c r="U25" s="41">
        <v>4</v>
      </c>
      <c r="V25" s="9">
        <v>4</v>
      </c>
      <c r="W25" s="39">
        <v>19</v>
      </c>
      <c r="X25" s="42">
        <v>7</v>
      </c>
      <c r="Y25" s="41">
        <v>0</v>
      </c>
      <c r="Z25" s="41">
        <v>7</v>
      </c>
      <c r="AA25" s="9">
        <v>7</v>
      </c>
      <c r="AB25" s="39">
        <v>19</v>
      </c>
    </row>
    <row r="26" spans="1:40" ht="15" customHeight="1">
      <c r="A26" s="36">
        <v>20</v>
      </c>
      <c r="B26" s="36" t="s">
        <v>85</v>
      </c>
      <c r="C26" s="37" t="s">
        <v>86</v>
      </c>
      <c r="D26" s="35">
        <v>18</v>
      </c>
      <c r="E26" s="41">
        <v>0</v>
      </c>
      <c r="F26" s="41">
        <v>18</v>
      </c>
      <c r="G26" s="9">
        <v>18</v>
      </c>
      <c r="H26" s="39">
        <v>20</v>
      </c>
      <c r="I26" s="35">
        <v>19</v>
      </c>
      <c r="J26" s="41">
        <v>0</v>
      </c>
      <c r="K26" s="41">
        <v>19</v>
      </c>
      <c r="L26" s="9">
        <v>19</v>
      </c>
      <c r="M26" s="39">
        <v>20</v>
      </c>
      <c r="N26" s="35">
        <v>18</v>
      </c>
      <c r="O26" s="41">
        <v>0</v>
      </c>
      <c r="P26" s="41">
        <v>18</v>
      </c>
      <c r="Q26" s="9">
        <v>18</v>
      </c>
      <c r="R26" s="39">
        <v>20</v>
      </c>
      <c r="S26" s="42">
        <v>9</v>
      </c>
      <c r="T26" s="41">
        <v>0</v>
      </c>
      <c r="U26" s="41">
        <v>9</v>
      </c>
      <c r="V26" s="9">
        <v>9</v>
      </c>
      <c r="W26" s="39">
        <v>19</v>
      </c>
      <c r="X26" s="42">
        <v>21</v>
      </c>
      <c r="Y26" s="41">
        <v>0</v>
      </c>
      <c r="Z26" s="41">
        <v>21</v>
      </c>
      <c r="AA26" s="9">
        <v>21</v>
      </c>
      <c r="AB26" s="39">
        <v>20</v>
      </c>
    </row>
    <row r="27" spans="1:40" ht="15" customHeight="1">
      <c r="A27" s="36">
        <v>21</v>
      </c>
      <c r="B27" s="36" t="s">
        <v>87</v>
      </c>
      <c r="C27" s="37" t="s">
        <v>88</v>
      </c>
      <c r="D27" s="35">
        <v>13</v>
      </c>
      <c r="E27" s="41">
        <v>0</v>
      </c>
      <c r="F27" s="41">
        <v>13</v>
      </c>
      <c r="G27" s="9">
        <v>13</v>
      </c>
      <c r="H27" s="39">
        <v>20</v>
      </c>
      <c r="I27" s="35">
        <v>9</v>
      </c>
      <c r="J27" s="41">
        <v>0</v>
      </c>
      <c r="K27" s="41">
        <v>9</v>
      </c>
      <c r="L27" s="9">
        <v>9</v>
      </c>
      <c r="M27" s="39">
        <v>19</v>
      </c>
      <c r="N27" s="35">
        <v>17</v>
      </c>
      <c r="O27" s="41">
        <v>0</v>
      </c>
      <c r="P27" s="41">
        <v>17</v>
      </c>
      <c r="Q27" s="9">
        <v>17</v>
      </c>
      <c r="R27" s="39">
        <v>20</v>
      </c>
      <c r="S27" s="42">
        <v>9</v>
      </c>
      <c r="T27" s="41">
        <v>0</v>
      </c>
      <c r="U27" s="41">
        <v>9</v>
      </c>
      <c r="V27" s="9">
        <v>9</v>
      </c>
      <c r="W27" s="39">
        <v>19</v>
      </c>
      <c r="X27" s="42">
        <v>22</v>
      </c>
      <c r="Y27" s="41">
        <v>0</v>
      </c>
      <c r="Z27" s="41">
        <v>22</v>
      </c>
      <c r="AA27" s="9">
        <v>22</v>
      </c>
      <c r="AB27" s="39">
        <v>20</v>
      </c>
    </row>
    <row r="28" spans="1:40" ht="15" customHeight="1">
      <c r="A28" s="36">
        <v>22</v>
      </c>
      <c r="B28" s="36" t="s">
        <v>89</v>
      </c>
      <c r="C28" s="37" t="s">
        <v>90</v>
      </c>
      <c r="D28" s="35">
        <v>15</v>
      </c>
      <c r="E28" s="41">
        <v>0</v>
      </c>
      <c r="F28" s="41">
        <v>15</v>
      </c>
      <c r="G28" s="9">
        <v>15</v>
      </c>
      <c r="H28" s="39">
        <v>20</v>
      </c>
      <c r="I28" s="35">
        <v>20</v>
      </c>
      <c r="J28" s="41">
        <v>0</v>
      </c>
      <c r="K28" s="41">
        <v>20</v>
      </c>
      <c r="L28" s="9">
        <v>20</v>
      </c>
      <c r="M28" s="39">
        <v>20</v>
      </c>
      <c r="N28" s="35">
        <v>22</v>
      </c>
      <c r="O28" s="41">
        <v>0</v>
      </c>
      <c r="P28" s="41">
        <v>22</v>
      </c>
      <c r="Q28" s="9">
        <v>22</v>
      </c>
      <c r="R28" s="39">
        <v>20</v>
      </c>
      <c r="S28" s="42">
        <v>6</v>
      </c>
      <c r="T28" s="41">
        <v>0</v>
      </c>
      <c r="U28" s="41">
        <v>6</v>
      </c>
      <c r="V28" s="9">
        <v>6</v>
      </c>
      <c r="W28" s="39">
        <v>19</v>
      </c>
      <c r="X28" s="42">
        <v>10</v>
      </c>
      <c r="Y28" s="41">
        <v>0</v>
      </c>
      <c r="Z28" s="41">
        <v>10</v>
      </c>
      <c r="AA28" s="9">
        <v>10</v>
      </c>
      <c r="AB28" s="39">
        <v>20</v>
      </c>
    </row>
    <row r="29" spans="1:40" ht="15" customHeight="1">
      <c r="A29" s="36">
        <v>23</v>
      </c>
      <c r="B29" s="36" t="s">
        <v>91</v>
      </c>
      <c r="C29" s="37" t="s">
        <v>92</v>
      </c>
      <c r="D29" s="35">
        <v>19</v>
      </c>
      <c r="E29" s="41">
        <v>0</v>
      </c>
      <c r="F29" s="41">
        <v>19</v>
      </c>
      <c r="G29" s="9">
        <v>19</v>
      </c>
      <c r="H29" s="39">
        <v>20</v>
      </c>
      <c r="I29" s="35">
        <v>26</v>
      </c>
      <c r="J29" s="41">
        <v>0</v>
      </c>
      <c r="K29" s="41">
        <v>26</v>
      </c>
      <c r="L29" s="9">
        <v>26</v>
      </c>
      <c r="M29" s="39">
        <v>20</v>
      </c>
      <c r="N29" s="35">
        <v>25</v>
      </c>
      <c r="O29" s="41">
        <v>0</v>
      </c>
      <c r="P29" s="41">
        <v>25</v>
      </c>
      <c r="Q29" s="9">
        <v>25</v>
      </c>
      <c r="R29" s="39">
        <v>20</v>
      </c>
      <c r="S29" s="42">
        <v>11</v>
      </c>
      <c r="T29" s="41">
        <v>0</v>
      </c>
      <c r="U29" s="41">
        <v>11</v>
      </c>
      <c r="V29" s="9">
        <v>11</v>
      </c>
      <c r="W29" s="39">
        <v>20</v>
      </c>
      <c r="X29" s="42">
        <v>26</v>
      </c>
      <c r="Y29" s="41">
        <v>0</v>
      </c>
      <c r="Z29" s="41">
        <v>26</v>
      </c>
      <c r="AA29" s="9">
        <v>26</v>
      </c>
      <c r="AB29" s="39">
        <v>20</v>
      </c>
    </row>
    <row r="30" spans="1:40" ht="15" customHeight="1">
      <c r="A30" s="36">
        <v>24</v>
      </c>
      <c r="B30" s="36" t="s">
        <v>93</v>
      </c>
      <c r="C30" s="37" t="s">
        <v>94</v>
      </c>
      <c r="D30" s="35">
        <v>22</v>
      </c>
      <c r="E30" s="41">
        <v>0</v>
      </c>
      <c r="F30" s="41">
        <v>22</v>
      </c>
      <c r="G30" s="9">
        <v>22</v>
      </c>
      <c r="H30" s="39">
        <v>20</v>
      </c>
      <c r="I30" s="35">
        <v>26</v>
      </c>
      <c r="J30" s="41">
        <v>0</v>
      </c>
      <c r="K30" s="41">
        <v>26</v>
      </c>
      <c r="L30" s="9">
        <v>26</v>
      </c>
      <c r="M30" s="39">
        <v>20</v>
      </c>
      <c r="N30" s="35">
        <v>23</v>
      </c>
      <c r="O30" s="41">
        <v>0</v>
      </c>
      <c r="P30" s="41">
        <v>23</v>
      </c>
      <c r="Q30" s="9">
        <v>23</v>
      </c>
      <c r="R30" s="39">
        <v>20</v>
      </c>
      <c r="S30" s="42">
        <v>10</v>
      </c>
      <c r="T30" s="41">
        <v>0</v>
      </c>
      <c r="U30" s="41">
        <v>10</v>
      </c>
      <c r="V30" s="9">
        <v>10</v>
      </c>
      <c r="W30" s="39">
        <v>20</v>
      </c>
      <c r="X30" s="42">
        <v>22</v>
      </c>
      <c r="Y30" s="41">
        <v>0</v>
      </c>
      <c r="Z30" s="41">
        <v>22</v>
      </c>
      <c r="AA30" s="9">
        <v>22</v>
      </c>
      <c r="AB30" s="39">
        <v>20</v>
      </c>
    </row>
    <row r="31" spans="1:40" ht="15" customHeight="1">
      <c r="A31" s="36">
        <v>25</v>
      </c>
      <c r="B31" s="36" t="s">
        <v>95</v>
      </c>
      <c r="C31" s="37" t="s">
        <v>96</v>
      </c>
      <c r="D31" s="35">
        <v>9</v>
      </c>
      <c r="E31" s="41">
        <v>0</v>
      </c>
      <c r="F31" s="41">
        <v>9</v>
      </c>
      <c r="G31" s="9">
        <v>9</v>
      </c>
      <c r="H31" s="39">
        <v>19</v>
      </c>
      <c r="I31" s="35">
        <v>-1</v>
      </c>
      <c r="J31" s="41">
        <v>0</v>
      </c>
      <c r="K31" s="41">
        <v>0</v>
      </c>
      <c r="L31" s="9">
        <v>-1</v>
      </c>
      <c r="M31" s="39">
        <v>17</v>
      </c>
      <c r="N31" s="35">
        <v>-1</v>
      </c>
      <c r="O31" s="41">
        <v>0</v>
      </c>
      <c r="P31" s="41">
        <v>0</v>
      </c>
      <c r="Q31" s="9">
        <v>-1</v>
      </c>
      <c r="R31" s="39">
        <v>17</v>
      </c>
      <c r="S31" s="42">
        <v>-1</v>
      </c>
      <c r="T31" s="41">
        <v>0</v>
      </c>
      <c r="U31" s="41">
        <v>0</v>
      </c>
      <c r="V31" s="9">
        <v>-1</v>
      </c>
      <c r="W31" s="39">
        <v>17</v>
      </c>
      <c r="X31" s="42">
        <v>-1</v>
      </c>
      <c r="Y31" s="41">
        <v>0</v>
      </c>
      <c r="Z31" s="41">
        <v>0</v>
      </c>
      <c r="AA31" s="9">
        <v>-1</v>
      </c>
      <c r="AB31" s="39">
        <v>17</v>
      </c>
    </row>
    <row r="32" spans="1:40" ht="15" customHeight="1">
      <c r="A32" s="36">
        <v>26</v>
      </c>
      <c r="B32" s="36" t="s">
        <v>97</v>
      </c>
      <c r="C32" s="37" t="s">
        <v>98</v>
      </c>
      <c r="D32" s="35">
        <v>18</v>
      </c>
      <c r="E32" s="41">
        <v>0</v>
      </c>
      <c r="F32" s="41">
        <v>18</v>
      </c>
      <c r="G32" s="9">
        <v>18</v>
      </c>
      <c r="H32" s="39">
        <v>20</v>
      </c>
      <c r="I32" s="35">
        <v>42</v>
      </c>
      <c r="J32" s="41">
        <v>0</v>
      </c>
      <c r="K32" s="41">
        <v>42</v>
      </c>
      <c r="L32" s="9">
        <v>42</v>
      </c>
      <c r="M32" s="39">
        <v>20</v>
      </c>
      <c r="N32" s="35">
        <v>20</v>
      </c>
      <c r="O32" s="41">
        <v>0</v>
      </c>
      <c r="P32" s="41">
        <v>20</v>
      </c>
      <c r="Q32" s="9">
        <v>20</v>
      </c>
      <c r="R32" s="39">
        <v>20</v>
      </c>
      <c r="S32" s="42">
        <v>19</v>
      </c>
      <c r="T32" s="41">
        <v>0</v>
      </c>
      <c r="U32" s="41">
        <v>19</v>
      </c>
      <c r="V32" s="9">
        <v>19</v>
      </c>
      <c r="W32" s="39">
        <v>20</v>
      </c>
      <c r="X32" s="42">
        <v>22</v>
      </c>
      <c r="Y32" s="41">
        <v>0</v>
      </c>
      <c r="Z32" s="41">
        <v>22</v>
      </c>
      <c r="AA32" s="9">
        <v>22</v>
      </c>
      <c r="AB32" s="39">
        <v>20</v>
      </c>
    </row>
    <row r="33" spans="1:40" ht="15" customHeight="1">
      <c r="A33" s="36">
        <v>27</v>
      </c>
      <c r="B33" s="36" t="s">
        <v>99</v>
      </c>
      <c r="C33" s="37" t="s">
        <v>100</v>
      </c>
      <c r="D33" s="35">
        <v>17</v>
      </c>
      <c r="E33" s="41">
        <v>0</v>
      </c>
      <c r="F33" s="41">
        <v>17</v>
      </c>
      <c r="G33" s="9">
        <v>17</v>
      </c>
      <c r="H33" s="39">
        <v>20</v>
      </c>
      <c r="I33" s="35">
        <v>8</v>
      </c>
      <c r="J33" s="41">
        <v>0</v>
      </c>
      <c r="K33" s="41">
        <v>8</v>
      </c>
      <c r="L33" s="9">
        <v>8</v>
      </c>
      <c r="M33" s="39">
        <v>19</v>
      </c>
      <c r="N33" s="35">
        <v>24</v>
      </c>
      <c r="O33" s="41">
        <v>0</v>
      </c>
      <c r="P33" s="41">
        <v>24</v>
      </c>
      <c r="Q33" s="9">
        <v>24</v>
      </c>
      <c r="R33" s="39">
        <v>20</v>
      </c>
      <c r="S33" s="42">
        <v>6</v>
      </c>
      <c r="T33" s="41">
        <v>0</v>
      </c>
      <c r="U33" s="41">
        <v>6</v>
      </c>
      <c r="V33" s="9">
        <v>6</v>
      </c>
      <c r="W33" s="39">
        <v>19</v>
      </c>
      <c r="X33" s="42">
        <v>17</v>
      </c>
      <c r="Y33" s="41">
        <v>0</v>
      </c>
      <c r="Z33" s="41">
        <v>17</v>
      </c>
      <c r="AA33" s="9">
        <v>17</v>
      </c>
      <c r="AB33" s="39">
        <v>20</v>
      </c>
    </row>
    <row r="34" spans="1:40" ht="15" customHeight="1">
      <c r="A34" s="36">
        <v>28</v>
      </c>
      <c r="B34" s="36" t="s">
        <v>101</v>
      </c>
      <c r="C34" s="37" t="s">
        <v>102</v>
      </c>
      <c r="D34" s="35">
        <v>22</v>
      </c>
      <c r="E34" s="41">
        <v>0</v>
      </c>
      <c r="F34" s="41">
        <v>22</v>
      </c>
      <c r="G34" s="9">
        <v>22</v>
      </c>
      <c r="H34" s="39">
        <v>20</v>
      </c>
      <c r="I34" s="35">
        <v>12</v>
      </c>
      <c r="J34" s="41">
        <v>0</v>
      </c>
      <c r="K34" s="41">
        <v>12</v>
      </c>
      <c r="L34" s="9">
        <v>12</v>
      </c>
      <c r="M34" s="39">
        <v>20</v>
      </c>
      <c r="N34" s="35">
        <v>9</v>
      </c>
      <c r="O34" s="41">
        <v>0</v>
      </c>
      <c r="P34" s="41">
        <v>9</v>
      </c>
      <c r="Q34" s="9">
        <v>9</v>
      </c>
      <c r="R34" s="39">
        <v>19</v>
      </c>
      <c r="S34" s="42">
        <v>10</v>
      </c>
      <c r="T34" s="41">
        <v>0</v>
      </c>
      <c r="U34" s="41">
        <v>10</v>
      </c>
      <c r="V34" s="9">
        <v>10</v>
      </c>
      <c r="W34" s="39">
        <v>20</v>
      </c>
      <c r="X34" s="42">
        <v>24</v>
      </c>
      <c r="Y34" s="41">
        <v>0</v>
      </c>
      <c r="Z34" s="41">
        <v>24</v>
      </c>
      <c r="AA34" s="9">
        <v>24</v>
      </c>
      <c r="AB34" s="39">
        <v>20</v>
      </c>
    </row>
    <row r="35" spans="1:40" ht="15" customHeight="1">
      <c r="A35" s="36">
        <v>29</v>
      </c>
      <c r="B35" s="36" t="s">
        <v>103</v>
      </c>
      <c r="C35" s="37" t="s">
        <v>104</v>
      </c>
      <c r="D35" s="35">
        <v>25</v>
      </c>
      <c r="E35" s="41">
        <v>0</v>
      </c>
      <c r="F35" s="41">
        <v>25</v>
      </c>
      <c r="G35" s="9">
        <v>25</v>
      </c>
      <c r="H35" s="39">
        <v>20</v>
      </c>
      <c r="I35" s="35">
        <v>46</v>
      </c>
      <c r="J35" s="41">
        <v>0</v>
      </c>
      <c r="K35" s="41">
        <v>46</v>
      </c>
      <c r="L35" s="9">
        <v>46</v>
      </c>
      <c r="M35" s="39">
        <v>20</v>
      </c>
      <c r="N35" s="35">
        <v>9</v>
      </c>
      <c r="O35" s="41">
        <v>0</v>
      </c>
      <c r="P35" s="41">
        <v>9</v>
      </c>
      <c r="Q35" s="9">
        <v>9</v>
      </c>
      <c r="R35" s="39">
        <v>19</v>
      </c>
      <c r="S35" s="42">
        <v>16</v>
      </c>
      <c r="T35" s="41">
        <v>0</v>
      </c>
      <c r="U35" s="41">
        <v>16</v>
      </c>
      <c r="V35" s="9">
        <v>16</v>
      </c>
      <c r="W35" s="39">
        <v>20</v>
      </c>
      <c r="X35" s="42">
        <v>30</v>
      </c>
      <c r="Y35" s="41">
        <v>0</v>
      </c>
      <c r="Z35" s="41">
        <v>30</v>
      </c>
      <c r="AA35" s="9">
        <v>30</v>
      </c>
      <c r="AB35" s="39">
        <v>20</v>
      </c>
    </row>
    <row r="36" spans="1:40" ht="15" customHeight="1">
      <c r="A36" s="36">
        <v>30</v>
      </c>
      <c r="B36" s="36" t="s">
        <v>105</v>
      </c>
      <c r="C36" s="37" t="s">
        <v>106</v>
      </c>
      <c r="D36" s="35">
        <v>51</v>
      </c>
      <c r="E36" s="41">
        <v>0</v>
      </c>
      <c r="F36" s="41">
        <v>51</v>
      </c>
      <c r="G36" s="9">
        <v>51</v>
      </c>
      <c r="H36" s="39">
        <v>20</v>
      </c>
      <c r="I36" s="35">
        <v>43</v>
      </c>
      <c r="J36" s="41">
        <v>0</v>
      </c>
      <c r="K36" s="41">
        <v>43</v>
      </c>
      <c r="L36" s="9">
        <v>43</v>
      </c>
      <c r="M36" s="39">
        <v>20</v>
      </c>
      <c r="N36" s="35">
        <v>7</v>
      </c>
      <c r="O36" s="41">
        <v>0</v>
      </c>
      <c r="P36" s="41">
        <v>7</v>
      </c>
      <c r="Q36" s="9">
        <v>7</v>
      </c>
      <c r="R36" s="39">
        <v>19</v>
      </c>
      <c r="S36" s="42">
        <v>8</v>
      </c>
      <c r="T36" s="41">
        <v>0</v>
      </c>
      <c r="U36" s="41">
        <v>8</v>
      </c>
      <c r="V36" s="9">
        <v>8</v>
      </c>
      <c r="W36" s="39">
        <v>19</v>
      </c>
      <c r="X36" s="42">
        <v>30</v>
      </c>
      <c r="Y36" s="41">
        <v>0</v>
      </c>
      <c r="Z36" s="41">
        <v>30</v>
      </c>
      <c r="AA36" s="9">
        <v>30</v>
      </c>
      <c r="AB36" s="39">
        <v>20</v>
      </c>
    </row>
    <row r="37" spans="1:40" ht="15" customHeight="1">
      <c r="A37" s="36">
        <v>31</v>
      </c>
      <c r="B37" s="36" t="s">
        <v>107</v>
      </c>
      <c r="C37" s="37" t="s">
        <v>108</v>
      </c>
      <c r="D37" s="35">
        <v>20</v>
      </c>
      <c r="E37" s="41">
        <v>0</v>
      </c>
      <c r="F37" s="41">
        <v>20</v>
      </c>
      <c r="G37" s="9">
        <v>20</v>
      </c>
      <c r="H37" s="39">
        <v>20</v>
      </c>
      <c r="I37" s="35">
        <v>17</v>
      </c>
      <c r="J37" s="41">
        <v>0</v>
      </c>
      <c r="K37" s="41">
        <v>17</v>
      </c>
      <c r="L37" s="9">
        <v>17</v>
      </c>
      <c r="M37" s="39">
        <v>20</v>
      </c>
      <c r="N37" s="35">
        <v>17</v>
      </c>
      <c r="O37" s="41">
        <v>0</v>
      </c>
      <c r="P37" s="41">
        <v>17</v>
      </c>
      <c r="Q37" s="9">
        <v>17</v>
      </c>
      <c r="R37" s="39">
        <v>20</v>
      </c>
      <c r="S37" s="42">
        <v>12</v>
      </c>
      <c r="T37" s="41">
        <v>0</v>
      </c>
      <c r="U37" s="41">
        <v>12</v>
      </c>
      <c r="V37" s="9">
        <v>12</v>
      </c>
      <c r="W37" s="39">
        <v>20</v>
      </c>
      <c r="X37" s="42">
        <v>20</v>
      </c>
      <c r="Y37" s="41">
        <v>0</v>
      </c>
      <c r="Z37" s="41">
        <v>20</v>
      </c>
      <c r="AA37" s="9">
        <v>20</v>
      </c>
      <c r="AB37" s="39">
        <v>20</v>
      </c>
    </row>
    <row r="38" spans="1:40" ht="15" customHeight="1">
      <c r="A38" s="36">
        <v>32</v>
      </c>
      <c r="B38" s="36" t="s">
        <v>109</v>
      </c>
      <c r="C38" s="37" t="s">
        <v>110</v>
      </c>
      <c r="D38" s="35">
        <v>5</v>
      </c>
      <c r="E38" s="41">
        <v>0</v>
      </c>
      <c r="F38" s="41">
        <v>5</v>
      </c>
      <c r="G38" s="9">
        <v>5</v>
      </c>
      <c r="H38" s="39">
        <v>19</v>
      </c>
      <c r="I38" s="35">
        <v>17</v>
      </c>
      <c r="J38" s="41">
        <v>0</v>
      </c>
      <c r="K38" s="41">
        <v>17</v>
      </c>
      <c r="L38" s="9">
        <v>17</v>
      </c>
      <c r="M38" s="39">
        <v>20</v>
      </c>
      <c r="N38" s="35">
        <v>17</v>
      </c>
      <c r="O38" s="41">
        <v>0</v>
      </c>
      <c r="P38" s="41">
        <v>17</v>
      </c>
      <c r="Q38" s="9">
        <v>17</v>
      </c>
      <c r="R38" s="39">
        <v>20</v>
      </c>
      <c r="S38" s="42">
        <v>3</v>
      </c>
      <c r="T38" s="41">
        <v>0</v>
      </c>
      <c r="U38" s="41">
        <v>3</v>
      </c>
      <c r="V38" s="9">
        <v>3</v>
      </c>
      <c r="W38" s="39">
        <v>19</v>
      </c>
      <c r="X38" s="42">
        <v>6</v>
      </c>
      <c r="Y38" s="41">
        <v>0</v>
      </c>
      <c r="Z38" s="41">
        <v>6</v>
      </c>
      <c r="AA38" s="9">
        <v>6</v>
      </c>
      <c r="AB38" s="39">
        <v>19</v>
      </c>
    </row>
    <row r="39" spans="1:40" ht="15" customHeight="1">
      <c r="A39" s="36">
        <v>33</v>
      </c>
      <c r="B39" s="36" t="s">
        <v>111</v>
      </c>
      <c r="C39" s="37" t="s">
        <v>112</v>
      </c>
      <c r="D39" s="35">
        <v>21</v>
      </c>
      <c r="E39" s="41">
        <v>0</v>
      </c>
      <c r="F39" s="41">
        <v>21</v>
      </c>
      <c r="G39" s="9">
        <v>21</v>
      </c>
      <c r="H39" s="39">
        <v>20</v>
      </c>
      <c r="I39" s="35">
        <v>23</v>
      </c>
      <c r="J39" s="41">
        <v>0</v>
      </c>
      <c r="K39" s="41">
        <v>23</v>
      </c>
      <c r="L39" s="9">
        <v>23</v>
      </c>
      <c r="M39" s="39">
        <v>20</v>
      </c>
      <c r="N39" s="35">
        <v>6</v>
      </c>
      <c r="O39" s="41">
        <v>0</v>
      </c>
      <c r="P39" s="41">
        <v>6</v>
      </c>
      <c r="Q39" s="9">
        <v>6</v>
      </c>
      <c r="R39" s="39">
        <v>19</v>
      </c>
      <c r="S39" s="42">
        <v>10</v>
      </c>
      <c r="T39" s="41">
        <v>0</v>
      </c>
      <c r="U39" s="41">
        <v>10</v>
      </c>
      <c r="V39" s="9">
        <v>10</v>
      </c>
      <c r="W39" s="39">
        <v>20</v>
      </c>
      <c r="X39" s="42">
        <v>15</v>
      </c>
      <c r="Y39" s="41">
        <v>0</v>
      </c>
      <c r="Z39" s="41">
        <v>15</v>
      </c>
      <c r="AA39" s="9">
        <v>15</v>
      </c>
      <c r="AB39" s="39">
        <v>20</v>
      </c>
    </row>
    <row r="40" spans="1:40" ht="15" customHeight="1">
      <c r="A40" s="36">
        <v>34</v>
      </c>
      <c r="B40" s="36" t="s">
        <v>113</v>
      </c>
      <c r="C40" s="37" t="s">
        <v>114</v>
      </c>
      <c r="D40" s="35">
        <v>14</v>
      </c>
      <c r="E40" s="41">
        <v>0</v>
      </c>
      <c r="F40" s="41">
        <v>14</v>
      </c>
      <c r="G40" s="9">
        <v>14</v>
      </c>
      <c r="H40" s="39">
        <v>20</v>
      </c>
      <c r="I40" s="35">
        <v>12</v>
      </c>
      <c r="J40" s="41">
        <v>0</v>
      </c>
      <c r="K40" s="41">
        <v>12</v>
      </c>
      <c r="L40" s="9">
        <v>12</v>
      </c>
      <c r="M40" s="39">
        <v>20</v>
      </c>
      <c r="N40" s="35">
        <v>3</v>
      </c>
      <c r="O40" s="41">
        <v>0</v>
      </c>
      <c r="P40" s="41">
        <v>3</v>
      </c>
      <c r="Q40" s="9">
        <v>3</v>
      </c>
      <c r="R40" s="39">
        <v>19</v>
      </c>
      <c r="S40" s="42">
        <v>3</v>
      </c>
      <c r="T40" s="41">
        <v>0</v>
      </c>
      <c r="U40" s="41">
        <v>3</v>
      </c>
      <c r="V40" s="9">
        <v>3</v>
      </c>
      <c r="W40" s="39">
        <v>19</v>
      </c>
      <c r="X40" s="42">
        <v>10</v>
      </c>
      <c r="Y40" s="41">
        <v>0</v>
      </c>
      <c r="Z40" s="41">
        <v>10</v>
      </c>
      <c r="AA40" s="9">
        <v>10</v>
      </c>
      <c r="AB40" s="39">
        <v>20</v>
      </c>
    </row>
    <row r="41" spans="1:40" ht="15" customHeight="1">
      <c r="A41" s="36">
        <v>35</v>
      </c>
      <c r="B41" s="36" t="s">
        <v>115</v>
      </c>
      <c r="C41" s="37" t="s">
        <v>116</v>
      </c>
      <c r="D41" s="35">
        <v>21</v>
      </c>
      <c r="E41" s="41">
        <v>0</v>
      </c>
      <c r="F41" s="41">
        <v>21</v>
      </c>
      <c r="G41" s="9">
        <v>21</v>
      </c>
      <c r="H41" s="39">
        <v>20</v>
      </c>
      <c r="I41" s="35">
        <v>17</v>
      </c>
      <c r="J41" s="41">
        <v>0</v>
      </c>
      <c r="K41" s="41">
        <v>17</v>
      </c>
      <c r="L41" s="9">
        <v>17</v>
      </c>
      <c r="M41" s="39">
        <v>20</v>
      </c>
      <c r="N41" s="35">
        <v>15</v>
      </c>
      <c r="O41" s="41">
        <v>0</v>
      </c>
      <c r="P41" s="41">
        <v>15</v>
      </c>
      <c r="Q41" s="9">
        <v>15</v>
      </c>
      <c r="R41" s="39">
        <v>20</v>
      </c>
      <c r="S41" s="42">
        <v>16</v>
      </c>
      <c r="T41" s="41">
        <v>0</v>
      </c>
      <c r="U41" s="41">
        <v>16</v>
      </c>
      <c r="V41" s="9">
        <v>16</v>
      </c>
      <c r="W41" s="39">
        <v>20</v>
      </c>
      <c r="X41" s="42">
        <v>12</v>
      </c>
      <c r="Y41" s="41">
        <v>0</v>
      </c>
      <c r="Z41" s="41">
        <v>12</v>
      </c>
      <c r="AA41" s="9">
        <v>12</v>
      </c>
      <c r="AB41" s="39">
        <v>20</v>
      </c>
    </row>
    <row r="42" spans="1:40" ht="15" customHeight="1">
      <c r="A42" s="36">
        <v>36</v>
      </c>
      <c r="B42" s="36" t="s">
        <v>117</v>
      </c>
      <c r="C42" s="37" t="s">
        <v>118</v>
      </c>
      <c r="D42" s="35">
        <v>20</v>
      </c>
      <c r="E42" s="41">
        <v>0</v>
      </c>
      <c r="F42" s="41">
        <v>20</v>
      </c>
      <c r="G42" s="9">
        <v>20</v>
      </c>
      <c r="H42" s="39">
        <v>20</v>
      </c>
      <c r="I42" s="35">
        <v>12</v>
      </c>
      <c r="J42" s="41">
        <v>0</v>
      </c>
      <c r="K42" s="41">
        <v>12</v>
      </c>
      <c r="L42" s="9">
        <v>12</v>
      </c>
      <c r="M42" s="39">
        <v>20</v>
      </c>
      <c r="N42" s="35">
        <v>23</v>
      </c>
      <c r="O42" s="41">
        <v>0</v>
      </c>
      <c r="P42" s="41">
        <v>23</v>
      </c>
      <c r="Q42" s="9">
        <v>23</v>
      </c>
      <c r="R42" s="39">
        <v>20</v>
      </c>
      <c r="S42" s="42">
        <v>10</v>
      </c>
      <c r="T42" s="41">
        <v>0</v>
      </c>
      <c r="U42" s="41">
        <v>10</v>
      </c>
      <c r="V42" s="9">
        <v>10</v>
      </c>
      <c r="W42" s="39">
        <v>20</v>
      </c>
      <c r="X42" s="42">
        <v>14</v>
      </c>
      <c r="Y42" s="41">
        <v>0</v>
      </c>
      <c r="Z42" s="41">
        <v>14</v>
      </c>
      <c r="AA42" s="9">
        <v>14</v>
      </c>
      <c r="AB42" s="39">
        <v>20</v>
      </c>
    </row>
    <row r="43" spans="1:40" ht="15" customHeight="1">
      <c r="A43" s="36">
        <v>37</v>
      </c>
      <c r="B43" s="36" t="s">
        <v>119</v>
      </c>
      <c r="C43" s="37" t="s">
        <v>120</v>
      </c>
      <c r="D43" s="35">
        <v>9</v>
      </c>
      <c r="E43" s="41">
        <v>0</v>
      </c>
      <c r="F43" s="41">
        <v>9</v>
      </c>
      <c r="G43" s="9">
        <v>9</v>
      </c>
      <c r="H43" s="39">
        <v>19</v>
      </c>
      <c r="I43" s="35">
        <v>12</v>
      </c>
      <c r="J43" s="41">
        <v>0</v>
      </c>
      <c r="K43" s="41">
        <v>12</v>
      </c>
      <c r="L43" s="9">
        <v>12</v>
      </c>
      <c r="M43" s="39">
        <v>20</v>
      </c>
      <c r="N43" s="35">
        <v>7</v>
      </c>
      <c r="O43" s="41">
        <v>0</v>
      </c>
      <c r="P43" s="41">
        <v>7</v>
      </c>
      <c r="Q43" s="9">
        <v>7</v>
      </c>
      <c r="R43" s="39">
        <v>19</v>
      </c>
      <c r="S43" s="42">
        <v>4</v>
      </c>
      <c r="T43" s="41">
        <v>0</v>
      </c>
      <c r="U43" s="41">
        <v>4</v>
      </c>
      <c r="V43" s="9">
        <v>4</v>
      </c>
      <c r="W43" s="39">
        <v>19</v>
      </c>
      <c r="X43" s="42">
        <v>10</v>
      </c>
      <c r="Y43" s="41">
        <v>0</v>
      </c>
      <c r="Z43" s="41">
        <v>10</v>
      </c>
      <c r="AA43" s="9">
        <v>10</v>
      </c>
      <c r="AB43" s="39">
        <v>20</v>
      </c>
    </row>
    <row r="44" spans="1:40" s="3" customFormat="1" ht="15" customHeight="1">
      <c r="A44" s="36">
        <v>38</v>
      </c>
      <c r="B44" s="36" t="s">
        <v>121</v>
      </c>
      <c r="C44" s="37" t="s">
        <v>122</v>
      </c>
      <c r="D44" s="35">
        <v>19</v>
      </c>
      <c r="E44" s="41">
        <v>0</v>
      </c>
      <c r="F44" s="41">
        <v>19</v>
      </c>
      <c r="G44" s="9">
        <v>19</v>
      </c>
      <c r="H44" s="39">
        <v>20</v>
      </c>
      <c r="I44" s="35">
        <v>20</v>
      </c>
      <c r="J44" s="41">
        <v>0</v>
      </c>
      <c r="K44" s="41">
        <v>20</v>
      </c>
      <c r="L44" s="9">
        <v>20</v>
      </c>
      <c r="M44" s="39">
        <v>20</v>
      </c>
      <c r="N44" s="35">
        <v>18</v>
      </c>
      <c r="O44" s="41">
        <v>0</v>
      </c>
      <c r="P44" s="41">
        <v>18</v>
      </c>
      <c r="Q44" s="9">
        <v>18</v>
      </c>
      <c r="R44" s="39">
        <v>20</v>
      </c>
      <c r="S44" s="42">
        <v>7</v>
      </c>
      <c r="T44" s="41">
        <v>0</v>
      </c>
      <c r="U44" s="41">
        <v>7</v>
      </c>
      <c r="V44" s="9">
        <v>7</v>
      </c>
      <c r="W44" s="39">
        <v>19</v>
      </c>
      <c r="X44" s="42">
        <v>24</v>
      </c>
      <c r="Y44" s="41">
        <v>0</v>
      </c>
      <c r="Z44" s="41">
        <v>24</v>
      </c>
      <c r="AA44" s="9">
        <v>24</v>
      </c>
      <c r="AB44" s="39">
        <v>20</v>
      </c>
    </row>
    <row r="45" spans="1:40" ht="15" customHeight="1">
      <c r="A45" s="36">
        <v>39</v>
      </c>
      <c r="B45" s="36" t="s">
        <v>123</v>
      </c>
      <c r="C45" s="37" t="s">
        <v>124</v>
      </c>
      <c r="D45" s="35">
        <v>10</v>
      </c>
      <c r="E45" s="41">
        <v>0</v>
      </c>
      <c r="F45" s="41">
        <v>10</v>
      </c>
      <c r="G45" s="9">
        <v>10</v>
      </c>
      <c r="H45" s="39">
        <v>20</v>
      </c>
      <c r="I45" s="35">
        <v>10</v>
      </c>
      <c r="J45" s="41">
        <v>0</v>
      </c>
      <c r="K45" s="41">
        <v>10</v>
      </c>
      <c r="L45" s="9">
        <v>10</v>
      </c>
      <c r="M45" s="39">
        <v>20</v>
      </c>
      <c r="N45" s="35">
        <v>11</v>
      </c>
      <c r="O45" s="41">
        <v>0</v>
      </c>
      <c r="P45" s="41">
        <v>11</v>
      </c>
      <c r="Q45" s="9">
        <v>11</v>
      </c>
      <c r="R45" s="39">
        <v>20</v>
      </c>
      <c r="S45" s="42">
        <v>5</v>
      </c>
      <c r="T45" s="41">
        <v>0</v>
      </c>
      <c r="U45" s="41">
        <v>5</v>
      </c>
      <c r="V45" s="9">
        <v>5</v>
      </c>
      <c r="W45" s="39">
        <v>19</v>
      </c>
      <c r="X45" s="42">
        <v>23</v>
      </c>
      <c r="Y45" s="41">
        <v>0</v>
      </c>
      <c r="Z45" s="41">
        <v>23</v>
      </c>
      <c r="AA45" s="9">
        <v>23</v>
      </c>
      <c r="AB45" s="39">
        <v>20</v>
      </c>
    </row>
    <row r="46" spans="1:40" ht="15" customHeight="1">
      <c r="A46" s="36">
        <v>40</v>
      </c>
      <c r="B46" s="36" t="s">
        <v>125</v>
      </c>
      <c r="C46" s="37" t="s">
        <v>126</v>
      </c>
      <c r="D46" s="35">
        <v>8</v>
      </c>
      <c r="E46" s="41">
        <v>0</v>
      </c>
      <c r="F46" s="41">
        <v>8</v>
      </c>
      <c r="G46" s="9">
        <v>8</v>
      </c>
      <c r="H46" s="39">
        <v>19</v>
      </c>
      <c r="I46" s="35">
        <v>15</v>
      </c>
      <c r="J46" s="41">
        <v>0</v>
      </c>
      <c r="K46" s="41">
        <v>15</v>
      </c>
      <c r="L46" s="9">
        <v>15</v>
      </c>
      <c r="M46" s="39">
        <v>20</v>
      </c>
      <c r="N46" s="35">
        <v>18</v>
      </c>
      <c r="O46" s="41">
        <v>0</v>
      </c>
      <c r="P46" s="41">
        <v>18</v>
      </c>
      <c r="Q46" s="9">
        <v>18</v>
      </c>
      <c r="R46" s="39">
        <v>20</v>
      </c>
      <c r="S46" s="42">
        <v>4</v>
      </c>
      <c r="T46" s="41">
        <v>0</v>
      </c>
      <c r="U46" s="41">
        <v>4</v>
      </c>
      <c r="V46" s="9">
        <v>4</v>
      </c>
      <c r="W46" s="39">
        <v>19</v>
      </c>
      <c r="X46" s="42">
        <v>15</v>
      </c>
      <c r="Y46" s="41">
        <v>0</v>
      </c>
      <c r="Z46" s="41">
        <v>15</v>
      </c>
      <c r="AA46" s="9">
        <v>15</v>
      </c>
      <c r="AB46" s="39">
        <v>20</v>
      </c>
    </row>
    <row r="47" spans="1:40" s="1" customFormat="1" ht="15" customHeight="1">
      <c r="A47" s="36">
        <v>41</v>
      </c>
      <c r="B47" s="36" t="s">
        <v>127</v>
      </c>
      <c r="C47" s="37" t="s">
        <v>128</v>
      </c>
      <c r="D47" s="35">
        <v>4</v>
      </c>
      <c r="E47" s="41">
        <v>0</v>
      </c>
      <c r="F47" s="41">
        <v>4</v>
      </c>
      <c r="G47" s="9">
        <v>4</v>
      </c>
      <c r="H47" s="39">
        <v>19</v>
      </c>
      <c r="I47" s="35">
        <v>6</v>
      </c>
      <c r="J47" s="41">
        <v>0</v>
      </c>
      <c r="K47" s="41">
        <v>6</v>
      </c>
      <c r="L47" s="9">
        <v>6</v>
      </c>
      <c r="M47" s="39">
        <v>19</v>
      </c>
      <c r="N47" s="35">
        <v>4</v>
      </c>
      <c r="O47" s="41">
        <v>0</v>
      </c>
      <c r="P47" s="41">
        <v>4</v>
      </c>
      <c r="Q47" s="9">
        <v>4</v>
      </c>
      <c r="R47" s="39">
        <v>19</v>
      </c>
      <c r="S47" s="42">
        <v>3</v>
      </c>
      <c r="T47" s="41">
        <v>0</v>
      </c>
      <c r="U47" s="41">
        <v>3</v>
      </c>
      <c r="V47" s="9">
        <v>3</v>
      </c>
      <c r="W47" s="39">
        <v>19</v>
      </c>
      <c r="X47" s="42">
        <v>19</v>
      </c>
      <c r="Y47" s="41">
        <v>0</v>
      </c>
      <c r="Z47" s="41">
        <v>19</v>
      </c>
      <c r="AA47" s="9">
        <v>19</v>
      </c>
      <c r="AB47" s="39">
        <v>20</v>
      </c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 spans="1:40" ht="15" customHeight="1">
      <c r="A48" s="36">
        <v>42</v>
      </c>
      <c r="B48" s="36" t="s">
        <v>129</v>
      </c>
      <c r="C48" s="37" t="s">
        <v>130</v>
      </c>
      <c r="D48" s="35">
        <v>5</v>
      </c>
      <c r="E48" s="41">
        <v>0</v>
      </c>
      <c r="F48" s="41">
        <v>5</v>
      </c>
      <c r="G48" s="9">
        <v>5</v>
      </c>
      <c r="H48" s="39">
        <v>19</v>
      </c>
      <c r="I48" s="35">
        <v>11</v>
      </c>
      <c r="J48" s="41">
        <v>0</v>
      </c>
      <c r="K48" s="41">
        <v>11</v>
      </c>
      <c r="L48" s="9">
        <v>11</v>
      </c>
      <c r="M48" s="39">
        <v>20</v>
      </c>
      <c r="N48" s="35">
        <v>6</v>
      </c>
      <c r="O48" s="41">
        <v>0</v>
      </c>
      <c r="P48" s="41">
        <v>6</v>
      </c>
      <c r="Q48" s="9">
        <v>6</v>
      </c>
      <c r="R48" s="39">
        <v>19</v>
      </c>
      <c r="S48" s="42">
        <v>0</v>
      </c>
      <c r="T48" s="41">
        <v>0</v>
      </c>
      <c r="U48" s="41">
        <v>0</v>
      </c>
      <c r="V48" s="9">
        <v>0</v>
      </c>
      <c r="W48" s="39">
        <v>19</v>
      </c>
      <c r="X48" s="42">
        <v>5</v>
      </c>
      <c r="Y48" s="41">
        <v>0</v>
      </c>
      <c r="Z48" s="41">
        <v>5</v>
      </c>
      <c r="AA48" s="9">
        <v>5</v>
      </c>
      <c r="AB48" s="39">
        <v>19</v>
      </c>
    </row>
    <row r="49" spans="1:40" ht="15" customHeight="1">
      <c r="A49" s="36">
        <v>43</v>
      </c>
      <c r="B49" s="36" t="s">
        <v>131</v>
      </c>
      <c r="C49" s="37" t="s">
        <v>132</v>
      </c>
      <c r="D49" s="35">
        <v>2</v>
      </c>
      <c r="E49" s="41">
        <v>0</v>
      </c>
      <c r="F49" s="41">
        <v>2</v>
      </c>
      <c r="G49" s="9">
        <v>2</v>
      </c>
      <c r="H49" s="39">
        <v>19</v>
      </c>
      <c r="I49" s="35">
        <v>8</v>
      </c>
      <c r="J49" s="41">
        <v>0</v>
      </c>
      <c r="K49" s="41">
        <v>8</v>
      </c>
      <c r="L49" s="9">
        <v>8</v>
      </c>
      <c r="M49" s="39">
        <v>19</v>
      </c>
      <c r="N49" s="35">
        <v>2</v>
      </c>
      <c r="O49" s="41">
        <v>0</v>
      </c>
      <c r="P49" s="41">
        <v>2</v>
      </c>
      <c r="Q49" s="9">
        <v>2</v>
      </c>
      <c r="R49" s="39">
        <v>19</v>
      </c>
      <c r="S49" s="42">
        <v>1</v>
      </c>
      <c r="T49" s="41">
        <v>0</v>
      </c>
      <c r="U49" s="41">
        <v>1</v>
      </c>
      <c r="V49" s="9">
        <v>1</v>
      </c>
      <c r="W49" s="39">
        <v>19</v>
      </c>
      <c r="X49" s="42">
        <v>6</v>
      </c>
      <c r="Y49" s="41">
        <v>0</v>
      </c>
      <c r="Z49" s="41">
        <v>6</v>
      </c>
      <c r="AA49" s="9">
        <v>6</v>
      </c>
      <c r="AB49" s="39">
        <v>19</v>
      </c>
    </row>
    <row r="50" spans="1:40" ht="15" customHeight="1">
      <c r="A50" s="36">
        <v>44</v>
      </c>
      <c r="B50" s="36" t="s">
        <v>133</v>
      </c>
      <c r="C50" s="37" t="s">
        <v>134</v>
      </c>
      <c r="D50" s="35">
        <v>10</v>
      </c>
      <c r="E50" s="41">
        <v>0</v>
      </c>
      <c r="F50" s="41">
        <v>10</v>
      </c>
      <c r="G50" s="9">
        <v>10</v>
      </c>
      <c r="H50" s="39">
        <v>20</v>
      </c>
      <c r="I50" s="35">
        <v>9</v>
      </c>
      <c r="J50" s="41">
        <v>0</v>
      </c>
      <c r="K50" s="41">
        <v>9</v>
      </c>
      <c r="L50" s="9">
        <v>9</v>
      </c>
      <c r="M50" s="39">
        <v>19</v>
      </c>
      <c r="N50" s="35">
        <v>14</v>
      </c>
      <c r="O50" s="41">
        <v>0</v>
      </c>
      <c r="P50" s="41">
        <v>14</v>
      </c>
      <c r="Q50" s="9">
        <v>14</v>
      </c>
      <c r="R50" s="39">
        <v>20</v>
      </c>
      <c r="S50" s="42">
        <v>5</v>
      </c>
      <c r="T50" s="41">
        <v>0</v>
      </c>
      <c r="U50" s="41">
        <v>5</v>
      </c>
      <c r="V50" s="9">
        <v>5</v>
      </c>
      <c r="W50" s="39">
        <v>19</v>
      </c>
      <c r="X50" s="42">
        <v>30</v>
      </c>
      <c r="Y50" s="41">
        <v>0</v>
      </c>
      <c r="Z50" s="41">
        <v>30</v>
      </c>
      <c r="AA50" s="9">
        <v>30</v>
      </c>
      <c r="AB50" s="39">
        <v>20</v>
      </c>
    </row>
    <row r="51" spans="1:40" ht="15" customHeight="1">
      <c r="A51" s="36">
        <v>45</v>
      </c>
      <c r="B51" s="36" t="s">
        <v>135</v>
      </c>
      <c r="C51" s="37" t="s">
        <v>136</v>
      </c>
      <c r="D51" s="35">
        <v>6</v>
      </c>
      <c r="E51" s="41">
        <v>0</v>
      </c>
      <c r="F51" s="41">
        <v>6</v>
      </c>
      <c r="G51" s="9">
        <v>6</v>
      </c>
      <c r="H51" s="39">
        <v>19</v>
      </c>
      <c r="I51" s="35">
        <v>16</v>
      </c>
      <c r="J51" s="41">
        <v>0</v>
      </c>
      <c r="K51" s="41">
        <v>16</v>
      </c>
      <c r="L51" s="9">
        <v>16</v>
      </c>
      <c r="M51" s="39">
        <v>20</v>
      </c>
      <c r="N51" s="35">
        <v>7</v>
      </c>
      <c r="O51" s="41">
        <v>0</v>
      </c>
      <c r="P51" s="41">
        <v>7</v>
      </c>
      <c r="Q51" s="9">
        <v>7</v>
      </c>
      <c r="R51" s="39">
        <v>19</v>
      </c>
      <c r="S51" s="42">
        <v>3</v>
      </c>
      <c r="T51" s="41">
        <v>0</v>
      </c>
      <c r="U51" s="41">
        <v>3</v>
      </c>
      <c r="V51" s="9">
        <v>3</v>
      </c>
      <c r="W51" s="39">
        <v>19</v>
      </c>
      <c r="X51" s="42">
        <v>12</v>
      </c>
      <c r="Y51" s="41">
        <v>0</v>
      </c>
      <c r="Z51" s="41">
        <v>12</v>
      </c>
      <c r="AA51" s="9">
        <v>12</v>
      </c>
      <c r="AB51" s="39">
        <v>20</v>
      </c>
    </row>
    <row r="52" spans="1:40" ht="15" customHeight="1">
      <c r="A52" s="36">
        <v>46</v>
      </c>
      <c r="B52" s="36" t="s">
        <v>137</v>
      </c>
      <c r="C52" s="37" t="s">
        <v>138</v>
      </c>
      <c r="D52" s="35">
        <v>26</v>
      </c>
      <c r="E52" s="41">
        <v>0</v>
      </c>
      <c r="F52" s="41">
        <v>26</v>
      </c>
      <c r="G52" s="9">
        <v>26</v>
      </c>
      <c r="H52" s="39">
        <v>20</v>
      </c>
      <c r="I52" s="35">
        <v>25</v>
      </c>
      <c r="J52" s="41">
        <v>0</v>
      </c>
      <c r="K52" s="41">
        <v>25</v>
      </c>
      <c r="L52" s="9">
        <v>25</v>
      </c>
      <c r="M52" s="39">
        <v>20</v>
      </c>
      <c r="N52" s="35">
        <v>18</v>
      </c>
      <c r="O52" s="41">
        <v>0</v>
      </c>
      <c r="P52" s="41">
        <v>18</v>
      </c>
      <c r="Q52" s="9">
        <v>18</v>
      </c>
      <c r="R52" s="39">
        <v>20</v>
      </c>
      <c r="S52" s="42">
        <v>10</v>
      </c>
      <c r="T52" s="41">
        <v>0</v>
      </c>
      <c r="U52" s="41">
        <v>10</v>
      </c>
      <c r="V52" s="9">
        <v>10</v>
      </c>
      <c r="W52" s="39">
        <v>20</v>
      </c>
      <c r="X52" s="42">
        <v>22</v>
      </c>
      <c r="Y52" s="41">
        <v>0</v>
      </c>
      <c r="Z52" s="41">
        <v>22</v>
      </c>
      <c r="AA52" s="9">
        <v>22</v>
      </c>
      <c r="AB52" s="39">
        <v>20</v>
      </c>
    </row>
    <row r="53" spans="1:40" ht="15" customHeight="1">
      <c r="A53" s="36">
        <v>47</v>
      </c>
      <c r="B53" s="36" t="s">
        <v>139</v>
      </c>
      <c r="C53" s="37" t="s">
        <v>140</v>
      </c>
      <c r="D53" s="35">
        <v>15</v>
      </c>
      <c r="E53" s="41">
        <v>0</v>
      </c>
      <c r="F53" s="41">
        <v>15</v>
      </c>
      <c r="G53" s="9">
        <v>15</v>
      </c>
      <c r="H53" s="39">
        <v>20</v>
      </c>
      <c r="I53" s="35">
        <v>7</v>
      </c>
      <c r="J53" s="41">
        <v>0</v>
      </c>
      <c r="K53" s="41">
        <v>7</v>
      </c>
      <c r="L53" s="9">
        <v>7</v>
      </c>
      <c r="M53" s="39">
        <v>19</v>
      </c>
      <c r="N53" s="35">
        <v>13</v>
      </c>
      <c r="O53" s="41">
        <v>0</v>
      </c>
      <c r="P53" s="41">
        <v>13</v>
      </c>
      <c r="Q53" s="9">
        <v>13</v>
      </c>
      <c r="R53" s="39">
        <v>20</v>
      </c>
      <c r="S53" s="42">
        <v>1</v>
      </c>
      <c r="T53" s="41">
        <v>0</v>
      </c>
      <c r="U53" s="41">
        <v>1</v>
      </c>
      <c r="V53" s="9">
        <v>1</v>
      </c>
      <c r="W53" s="39">
        <v>19</v>
      </c>
      <c r="X53" s="42">
        <v>8</v>
      </c>
      <c r="Y53" s="41">
        <v>0</v>
      </c>
      <c r="Z53" s="41">
        <v>8</v>
      </c>
      <c r="AA53" s="9">
        <v>8</v>
      </c>
      <c r="AB53" s="39">
        <v>19</v>
      </c>
    </row>
    <row r="54" spans="1:40" ht="15" customHeight="1">
      <c r="A54" s="36">
        <v>48</v>
      </c>
      <c r="B54" s="36" t="s">
        <v>141</v>
      </c>
      <c r="C54" s="37" t="s">
        <v>142</v>
      </c>
      <c r="D54" s="35">
        <v>27</v>
      </c>
      <c r="E54" s="41">
        <v>0</v>
      </c>
      <c r="F54" s="41">
        <v>27</v>
      </c>
      <c r="G54" s="9">
        <v>27</v>
      </c>
      <c r="H54" s="39">
        <v>20</v>
      </c>
      <c r="I54" s="35">
        <v>24</v>
      </c>
      <c r="J54" s="41">
        <v>0</v>
      </c>
      <c r="K54" s="41">
        <v>24</v>
      </c>
      <c r="L54" s="9">
        <v>24</v>
      </c>
      <c r="M54" s="39">
        <v>20</v>
      </c>
      <c r="N54" s="35">
        <v>18</v>
      </c>
      <c r="O54" s="41">
        <v>0</v>
      </c>
      <c r="P54" s="41">
        <v>18</v>
      </c>
      <c r="Q54" s="9">
        <v>18</v>
      </c>
      <c r="R54" s="39">
        <v>20</v>
      </c>
      <c r="S54" s="42">
        <v>4</v>
      </c>
      <c r="T54" s="41">
        <v>0</v>
      </c>
      <c r="U54" s="41">
        <v>4</v>
      </c>
      <c r="V54" s="9">
        <v>4</v>
      </c>
      <c r="W54" s="39">
        <v>19</v>
      </c>
      <c r="X54" s="42">
        <v>15</v>
      </c>
      <c r="Y54" s="41">
        <v>0</v>
      </c>
      <c r="Z54" s="41">
        <v>15</v>
      </c>
      <c r="AA54" s="9">
        <v>15</v>
      </c>
      <c r="AB54" s="39">
        <v>20</v>
      </c>
    </row>
    <row r="55" spans="1:40" ht="15" customHeight="1">
      <c r="A55" s="36">
        <v>49</v>
      </c>
      <c r="B55" s="36" t="s">
        <v>143</v>
      </c>
      <c r="C55" s="37" t="s">
        <v>144</v>
      </c>
      <c r="D55" s="35">
        <v>18</v>
      </c>
      <c r="E55" s="41">
        <v>0</v>
      </c>
      <c r="F55" s="41">
        <v>18</v>
      </c>
      <c r="G55" s="9">
        <v>18</v>
      </c>
      <c r="H55" s="39">
        <v>20</v>
      </c>
      <c r="I55" s="35">
        <v>9</v>
      </c>
      <c r="J55" s="41">
        <v>0</v>
      </c>
      <c r="K55" s="41">
        <v>9</v>
      </c>
      <c r="L55" s="9">
        <v>9</v>
      </c>
      <c r="M55" s="39">
        <v>19</v>
      </c>
      <c r="N55" s="35">
        <v>7</v>
      </c>
      <c r="O55" s="41">
        <v>0</v>
      </c>
      <c r="P55" s="41">
        <v>7</v>
      </c>
      <c r="Q55" s="9">
        <v>7</v>
      </c>
      <c r="R55" s="39">
        <v>19</v>
      </c>
      <c r="S55" s="42">
        <v>3</v>
      </c>
      <c r="T55" s="41">
        <v>0</v>
      </c>
      <c r="U55" s="41">
        <v>3</v>
      </c>
      <c r="V55" s="9">
        <v>3</v>
      </c>
      <c r="W55" s="39">
        <v>19</v>
      </c>
      <c r="X55" s="42">
        <v>-1</v>
      </c>
      <c r="Y55" s="41">
        <v>0</v>
      </c>
      <c r="Z55" s="41">
        <v>0</v>
      </c>
      <c r="AA55" s="9">
        <v>-1</v>
      </c>
      <c r="AB55" s="39">
        <v>17</v>
      </c>
    </row>
    <row r="56" spans="1:40" ht="15" customHeight="1">
      <c r="A56" s="36">
        <v>50</v>
      </c>
      <c r="B56" s="36" t="s">
        <v>145</v>
      </c>
      <c r="C56" s="37" t="s">
        <v>146</v>
      </c>
      <c r="D56" s="35">
        <v>7</v>
      </c>
      <c r="E56" s="41">
        <v>0</v>
      </c>
      <c r="F56" s="41">
        <v>7</v>
      </c>
      <c r="G56" s="9">
        <v>7</v>
      </c>
      <c r="H56" s="39">
        <v>19</v>
      </c>
      <c r="I56" s="35">
        <v>12</v>
      </c>
      <c r="J56" s="41">
        <v>0</v>
      </c>
      <c r="K56" s="41">
        <v>12</v>
      </c>
      <c r="L56" s="9">
        <v>12</v>
      </c>
      <c r="M56" s="39">
        <v>20</v>
      </c>
      <c r="N56" s="35">
        <v>5</v>
      </c>
      <c r="O56" s="41">
        <v>0</v>
      </c>
      <c r="P56" s="41">
        <v>5</v>
      </c>
      <c r="Q56" s="9">
        <v>5</v>
      </c>
      <c r="R56" s="39">
        <v>19</v>
      </c>
      <c r="S56" s="42">
        <v>3</v>
      </c>
      <c r="T56" s="41">
        <v>0</v>
      </c>
      <c r="U56" s="41">
        <v>3</v>
      </c>
      <c r="V56" s="9">
        <v>3</v>
      </c>
      <c r="W56" s="39">
        <v>19</v>
      </c>
      <c r="X56" s="42">
        <v>13</v>
      </c>
      <c r="Y56" s="41">
        <v>0</v>
      </c>
      <c r="Z56" s="41">
        <v>13</v>
      </c>
      <c r="AA56" s="9">
        <v>13</v>
      </c>
      <c r="AB56" s="39">
        <v>20</v>
      </c>
    </row>
    <row r="57" spans="1:40" ht="15" customHeight="1">
      <c r="A57" s="36">
        <v>51</v>
      </c>
      <c r="B57" s="36" t="s">
        <v>147</v>
      </c>
      <c r="C57" s="37" t="s">
        <v>148</v>
      </c>
      <c r="D57" s="35">
        <v>17</v>
      </c>
      <c r="E57" s="41">
        <v>0</v>
      </c>
      <c r="F57" s="41">
        <v>17</v>
      </c>
      <c r="G57" s="9">
        <v>17</v>
      </c>
      <c r="H57" s="39">
        <v>20</v>
      </c>
      <c r="I57" s="35">
        <v>11</v>
      </c>
      <c r="J57" s="41">
        <v>0</v>
      </c>
      <c r="K57" s="41">
        <v>11</v>
      </c>
      <c r="L57" s="9">
        <v>11</v>
      </c>
      <c r="M57" s="39">
        <v>20</v>
      </c>
      <c r="N57" s="35">
        <v>15</v>
      </c>
      <c r="O57" s="41">
        <v>0</v>
      </c>
      <c r="P57" s="41">
        <v>15</v>
      </c>
      <c r="Q57" s="9">
        <v>15</v>
      </c>
      <c r="R57" s="39">
        <v>20</v>
      </c>
      <c r="S57" s="42">
        <v>4</v>
      </c>
      <c r="T57" s="41">
        <v>0</v>
      </c>
      <c r="U57" s="41">
        <v>4</v>
      </c>
      <c r="V57" s="9">
        <v>4</v>
      </c>
      <c r="W57" s="39">
        <v>19</v>
      </c>
      <c r="X57" s="42">
        <v>10</v>
      </c>
      <c r="Y57" s="41">
        <v>0</v>
      </c>
      <c r="Z57" s="41">
        <v>10</v>
      </c>
      <c r="AA57" s="9">
        <v>10</v>
      </c>
      <c r="AB57" s="39">
        <v>20</v>
      </c>
    </row>
    <row r="58" spans="1:40" s="20" customFormat="1" ht="15" customHeight="1">
      <c r="A58" s="36">
        <v>52</v>
      </c>
      <c r="B58" s="36" t="s">
        <v>149</v>
      </c>
      <c r="C58" s="37" t="s">
        <v>150</v>
      </c>
      <c r="D58" s="35">
        <v>9</v>
      </c>
      <c r="E58" s="41">
        <v>0</v>
      </c>
      <c r="F58" s="41">
        <v>9</v>
      </c>
      <c r="G58" s="9">
        <v>9</v>
      </c>
      <c r="H58" s="39">
        <v>19</v>
      </c>
      <c r="I58" s="35">
        <v>13</v>
      </c>
      <c r="J58" s="41">
        <v>0</v>
      </c>
      <c r="K58" s="41">
        <v>13</v>
      </c>
      <c r="L58" s="9">
        <v>13</v>
      </c>
      <c r="M58" s="39">
        <v>20</v>
      </c>
      <c r="N58" s="35">
        <v>10</v>
      </c>
      <c r="O58" s="41">
        <v>0</v>
      </c>
      <c r="P58" s="41">
        <v>10</v>
      </c>
      <c r="Q58" s="9">
        <v>10</v>
      </c>
      <c r="R58" s="39">
        <v>20</v>
      </c>
      <c r="S58" s="42">
        <v>1</v>
      </c>
      <c r="T58" s="41">
        <v>0</v>
      </c>
      <c r="U58" s="41">
        <v>1</v>
      </c>
      <c r="V58" s="9">
        <v>1</v>
      </c>
      <c r="W58" s="39">
        <v>19</v>
      </c>
      <c r="X58" s="42">
        <v>36</v>
      </c>
      <c r="Y58" s="41">
        <v>0</v>
      </c>
      <c r="Z58" s="41">
        <v>36</v>
      </c>
      <c r="AA58" s="9">
        <v>36</v>
      </c>
      <c r="AB58" s="39">
        <v>20</v>
      </c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</row>
    <row r="59" spans="1:40" ht="15" customHeight="1">
      <c r="A59" s="36">
        <v>53</v>
      </c>
      <c r="B59" s="36" t="s">
        <v>151</v>
      </c>
      <c r="C59" s="37" t="s">
        <v>152</v>
      </c>
      <c r="D59" s="35">
        <v>24</v>
      </c>
      <c r="E59" s="41">
        <v>0</v>
      </c>
      <c r="F59" s="41">
        <v>24</v>
      </c>
      <c r="G59" s="9">
        <v>24</v>
      </c>
      <c r="H59" s="39">
        <v>20</v>
      </c>
      <c r="I59" s="35">
        <v>34</v>
      </c>
      <c r="J59" s="41">
        <v>0</v>
      </c>
      <c r="K59" s="41">
        <v>34</v>
      </c>
      <c r="L59" s="9">
        <v>34</v>
      </c>
      <c r="M59" s="39">
        <v>20</v>
      </c>
      <c r="N59" s="35">
        <v>27</v>
      </c>
      <c r="O59" s="41">
        <v>0</v>
      </c>
      <c r="P59" s="41">
        <v>27</v>
      </c>
      <c r="Q59" s="9">
        <v>27</v>
      </c>
      <c r="R59" s="39">
        <v>20</v>
      </c>
      <c r="S59" s="42">
        <v>19</v>
      </c>
      <c r="T59" s="41">
        <v>0</v>
      </c>
      <c r="U59" s="41">
        <v>19</v>
      </c>
      <c r="V59" s="9">
        <v>19</v>
      </c>
      <c r="W59" s="39">
        <v>20</v>
      </c>
      <c r="X59" s="42">
        <v>36</v>
      </c>
      <c r="Y59" s="41">
        <v>0</v>
      </c>
      <c r="Z59" s="41">
        <v>36</v>
      </c>
      <c r="AA59" s="9">
        <v>36</v>
      </c>
      <c r="AB59" s="39">
        <v>20</v>
      </c>
    </row>
    <row r="60" spans="1:40" ht="15" customHeight="1">
      <c r="A60" s="36">
        <v>54</v>
      </c>
      <c r="B60" s="36" t="s">
        <v>153</v>
      </c>
      <c r="C60" s="37" t="s">
        <v>154</v>
      </c>
      <c r="D60" s="35">
        <v>29</v>
      </c>
      <c r="E60" s="41">
        <v>0</v>
      </c>
      <c r="F60" s="41">
        <v>29</v>
      </c>
      <c r="G60" s="9">
        <v>29</v>
      </c>
      <c r="H60" s="39">
        <v>20</v>
      </c>
      <c r="I60" s="35">
        <v>6</v>
      </c>
      <c r="J60" s="41">
        <v>0</v>
      </c>
      <c r="K60" s="41">
        <v>6</v>
      </c>
      <c r="L60" s="9">
        <v>6</v>
      </c>
      <c r="M60" s="39">
        <v>19</v>
      </c>
      <c r="N60" s="35">
        <v>15</v>
      </c>
      <c r="O60" s="41">
        <v>0</v>
      </c>
      <c r="P60" s="41">
        <v>15</v>
      </c>
      <c r="Q60" s="9">
        <v>15</v>
      </c>
      <c r="R60" s="39">
        <v>20</v>
      </c>
      <c r="S60" s="42">
        <v>4</v>
      </c>
      <c r="T60" s="41">
        <v>0</v>
      </c>
      <c r="U60" s="41">
        <v>4</v>
      </c>
      <c r="V60" s="9">
        <v>4</v>
      </c>
      <c r="W60" s="39">
        <v>19</v>
      </c>
      <c r="X60" s="42">
        <v>-1</v>
      </c>
      <c r="Y60" s="41">
        <v>0</v>
      </c>
      <c r="Z60" s="41">
        <v>0</v>
      </c>
      <c r="AA60" s="9">
        <v>-1</v>
      </c>
      <c r="AB60" s="39">
        <v>17</v>
      </c>
    </row>
    <row r="61" spans="1:40" ht="15" customHeight="1">
      <c r="A61" s="36">
        <v>55</v>
      </c>
      <c r="B61" s="36" t="s">
        <v>155</v>
      </c>
      <c r="C61" s="37" t="s">
        <v>156</v>
      </c>
      <c r="D61" s="35">
        <v>9</v>
      </c>
      <c r="E61" s="41">
        <v>0</v>
      </c>
      <c r="F61" s="41">
        <v>9</v>
      </c>
      <c r="G61" s="9">
        <v>9</v>
      </c>
      <c r="H61" s="39">
        <v>19</v>
      </c>
      <c r="I61" s="35">
        <v>25</v>
      </c>
      <c r="J61" s="41">
        <v>0</v>
      </c>
      <c r="K61" s="41">
        <v>25</v>
      </c>
      <c r="L61" s="9">
        <v>25</v>
      </c>
      <c r="M61" s="39">
        <v>20</v>
      </c>
      <c r="N61" s="35">
        <v>-1</v>
      </c>
      <c r="O61" s="41">
        <v>0</v>
      </c>
      <c r="P61" s="41">
        <v>0</v>
      </c>
      <c r="Q61" s="9">
        <v>-1</v>
      </c>
      <c r="R61" s="39">
        <v>17</v>
      </c>
      <c r="S61" s="42">
        <v>-1</v>
      </c>
      <c r="T61" s="41">
        <v>0</v>
      </c>
      <c r="U61" s="41">
        <v>0</v>
      </c>
      <c r="V61" s="9">
        <v>-1</v>
      </c>
      <c r="W61" s="39">
        <v>17</v>
      </c>
      <c r="X61" s="42">
        <v>3</v>
      </c>
      <c r="Y61" s="41">
        <v>0</v>
      </c>
      <c r="Z61" s="41">
        <v>3</v>
      </c>
      <c r="AA61" s="9">
        <v>3</v>
      </c>
      <c r="AB61" s="39">
        <v>19</v>
      </c>
    </row>
    <row r="62" spans="1:40" s="3" customFormat="1" ht="15" customHeight="1">
      <c r="A62" s="36">
        <v>56</v>
      </c>
      <c r="B62" s="36" t="s">
        <v>157</v>
      </c>
      <c r="C62" s="37" t="s">
        <v>158</v>
      </c>
      <c r="D62" s="35">
        <v>4</v>
      </c>
      <c r="E62" s="41">
        <v>0</v>
      </c>
      <c r="F62" s="41">
        <v>4</v>
      </c>
      <c r="G62" s="9">
        <v>4</v>
      </c>
      <c r="H62" s="39">
        <v>19</v>
      </c>
      <c r="I62" s="35">
        <v>23</v>
      </c>
      <c r="J62" s="41">
        <v>0</v>
      </c>
      <c r="K62" s="41">
        <v>23</v>
      </c>
      <c r="L62" s="9">
        <v>23</v>
      </c>
      <c r="M62" s="39">
        <v>20</v>
      </c>
      <c r="N62" s="35">
        <v>16</v>
      </c>
      <c r="O62" s="41">
        <v>0</v>
      </c>
      <c r="P62" s="41">
        <v>16</v>
      </c>
      <c r="Q62" s="9">
        <v>16</v>
      </c>
      <c r="R62" s="39">
        <v>20</v>
      </c>
      <c r="S62" s="42">
        <v>12</v>
      </c>
      <c r="T62" s="41">
        <v>0</v>
      </c>
      <c r="U62" s="41">
        <v>12</v>
      </c>
      <c r="V62" s="9">
        <v>12</v>
      </c>
      <c r="W62" s="39">
        <v>20</v>
      </c>
      <c r="X62" s="42">
        <v>22</v>
      </c>
      <c r="Y62" s="41">
        <v>0</v>
      </c>
      <c r="Z62" s="41">
        <v>22</v>
      </c>
      <c r="AA62" s="9">
        <v>22</v>
      </c>
      <c r="AB62" s="39">
        <v>20</v>
      </c>
    </row>
    <row r="63" spans="1:40" s="3" customFormat="1" ht="15" customHeight="1">
      <c r="A63" s="36">
        <v>57</v>
      </c>
      <c r="B63" s="36" t="s">
        <v>159</v>
      </c>
      <c r="C63" s="37" t="s">
        <v>160</v>
      </c>
      <c r="D63" s="35">
        <v>42</v>
      </c>
      <c r="E63" s="41">
        <v>0</v>
      </c>
      <c r="F63" s="41">
        <v>42</v>
      </c>
      <c r="G63" s="9">
        <v>42</v>
      </c>
      <c r="H63" s="39">
        <v>20</v>
      </c>
      <c r="I63" s="35">
        <v>29</v>
      </c>
      <c r="J63" s="41">
        <v>0</v>
      </c>
      <c r="K63" s="41">
        <v>29</v>
      </c>
      <c r="L63" s="9">
        <v>29</v>
      </c>
      <c r="M63" s="39">
        <v>20</v>
      </c>
      <c r="N63" s="35">
        <v>21</v>
      </c>
      <c r="O63" s="41">
        <v>0</v>
      </c>
      <c r="P63" s="41">
        <v>21</v>
      </c>
      <c r="Q63" s="9">
        <v>21</v>
      </c>
      <c r="R63" s="39">
        <v>20</v>
      </c>
      <c r="S63" s="42">
        <v>13</v>
      </c>
      <c r="T63" s="41">
        <v>0</v>
      </c>
      <c r="U63" s="41">
        <v>13</v>
      </c>
      <c r="V63" s="9">
        <v>13</v>
      </c>
      <c r="W63" s="39">
        <v>20</v>
      </c>
      <c r="X63" s="42">
        <v>37</v>
      </c>
      <c r="Y63" s="41">
        <v>0</v>
      </c>
      <c r="Z63" s="41">
        <v>37</v>
      </c>
      <c r="AA63" s="9">
        <v>37</v>
      </c>
      <c r="AB63" s="39">
        <v>20</v>
      </c>
    </row>
    <row r="64" spans="1:40" ht="15" customHeight="1">
      <c r="A64" s="36">
        <v>58</v>
      </c>
      <c r="B64" s="36" t="s">
        <v>161</v>
      </c>
      <c r="C64" s="37" t="s">
        <v>162</v>
      </c>
      <c r="D64" s="35">
        <v>22</v>
      </c>
      <c r="E64" s="41">
        <v>0</v>
      </c>
      <c r="F64" s="41">
        <v>22</v>
      </c>
      <c r="G64" s="9">
        <v>22</v>
      </c>
      <c r="H64" s="39">
        <v>20</v>
      </c>
      <c r="I64" s="35">
        <v>33</v>
      </c>
      <c r="J64" s="41">
        <v>0</v>
      </c>
      <c r="K64" s="41">
        <v>33</v>
      </c>
      <c r="L64" s="9">
        <v>33</v>
      </c>
      <c r="M64" s="39">
        <v>20</v>
      </c>
      <c r="N64" s="35">
        <v>22</v>
      </c>
      <c r="O64" s="41">
        <v>0</v>
      </c>
      <c r="P64" s="41">
        <v>22</v>
      </c>
      <c r="Q64" s="9">
        <v>22</v>
      </c>
      <c r="R64" s="39">
        <v>20</v>
      </c>
      <c r="S64" s="42">
        <v>9</v>
      </c>
      <c r="T64" s="41">
        <v>0</v>
      </c>
      <c r="U64" s="41">
        <v>9</v>
      </c>
      <c r="V64" s="9">
        <v>9</v>
      </c>
      <c r="W64" s="39">
        <v>19</v>
      </c>
      <c r="X64" s="42">
        <v>18</v>
      </c>
      <c r="Y64" s="41">
        <v>0</v>
      </c>
      <c r="Z64" s="41">
        <v>18</v>
      </c>
      <c r="AA64" s="9">
        <v>18</v>
      </c>
      <c r="AB64" s="39">
        <v>20</v>
      </c>
    </row>
    <row r="65" spans="1:40" ht="15" customHeight="1">
      <c r="A65" s="36">
        <v>59</v>
      </c>
      <c r="B65" s="36" t="s">
        <v>163</v>
      </c>
      <c r="C65" s="37" t="s">
        <v>164</v>
      </c>
      <c r="D65" s="35">
        <v>20</v>
      </c>
      <c r="E65" s="41">
        <v>0</v>
      </c>
      <c r="F65" s="41">
        <v>20</v>
      </c>
      <c r="G65" s="9">
        <v>20</v>
      </c>
      <c r="H65" s="39">
        <v>20</v>
      </c>
      <c r="I65" s="35">
        <v>21</v>
      </c>
      <c r="J65" s="41">
        <v>0</v>
      </c>
      <c r="K65" s="41">
        <v>21</v>
      </c>
      <c r="L65" s="9">
        <v>21</v>
      </c>
      <c r="M65" s="39">
        <v>20</v>
      </c>
      <c r="N65" s="35">
        <v>11</v>
      </c>
      <c r="O65" s="41">
        <v>0</v>
      </c>
      <c r="P65" s="41">
        <v>11</v>
      </c>
      <c r="Q65" s="9">
        <v>11</v>
      </c>
      <c r="R65" s="39">
        <v>20</v>
      </c>
      <c r="S65" s="42">
        <v>6</v>
      </c>
      <c r="T65" s="41">
        <v>0</v>
      </c>
      <c r="U65" s="41">
        <v>6</v>
      </c>
      <c r="V65" s="9">
        <v>6</v>
      </c>
      <c r="W65" s="39">
        <v>19</v>
      </c>
      <c r="X65" s="42">
        <v>21</v>
      </c>
      <c r="Y65" s="41">
        <v>0</v>
      </c>
      <c r="Z65" s="41">
        <v>21</v>
      </c>
      <c r="AA65" s="9">
        <v>21</v>
      </c>
      <c r="AB65" s="39">
        <v>20</v>
      </c>
    </row>
    <row r="66" spans="1:40" ht="15" customHeight="1">
      <c r="A66" s="36">
        <v>60</v>
      </c>
      <c r="B66" s="36" t="s">
        <v>165</v>
      </c>
      <c r="C66" s="37" t="s">
        <v>166</v>
      </c>
      <c r="D66" s="35">
        <v>20</v>
      </c>
      <c r="E66" s="41">
        <v>0</v>
      </c>
      <c r="F66" s="41">
        <v>20</v>
      </c>
      <c r="G66" s="9">
        <v>20</v>
      </c>
      <c r="H66" s="39">
        <v>20</v>
      </c>
      <c r="I66" s="35">
        <v>-1</v>
      </c>
      <c r="J66" s="41">
        <v>0</v>
      </c>
      <c r="K66" s="41">
        <v>0</v>
      </c>
      <c r="L66" s="9">
        <v>-1</v>
      </c>
      <c r="M66" s="39">
        <v>17</v>
      </c>
      <c r="N66" s="35">
        <v>6</v>
      </c>
      <c r="O66" s="41">
        <v>0</v>
      </c>
      <c r="P66" s="41">
        <v>6</v>
      </c>
      <c r="Q66" s="9">
        <v>6</v>
      </c>
      <c r="R66" s="39">
        <v>19</v>
      </c>
      <c r="S66" s="42">
        <v>7</v>
      </c>
      <c r="T66" s="41">
        <v>0</v>
      </c>
      <c r="U66" s="41">
        <v>7</v>
      </c>
      <c r="V66" s="9">
        <v>7</v>
      </c>
      <c r="W66" s="39">
        <v>19</v>
      </c>
      <c r="X66" s="42">
        <v>28</v>
      </c>
      <c r="Y66" s="41">
        <v>0</v>
      </c>
      <c r="Z66" s="41">
        <v>28</v>
      </c>
      <c r="AA66" s="9">
        <v>28</v>
      </c>
      <c r="AB66" s="39">
        <v>20</v>
      </c>
    </row>
    <row r="67" spans="1:40" ht="15" customHeight="1">
      <c r="A67" s="36">
        <v>61</v>
      </c>
      <c r="B67" s="36" t="s">
        <v>167</v>
      </c>
      <c r="C67" s="37" t="s">
        <v>168</v>
      </c>
      <c r="D67" s="35">
        <v>24</v>
      </c>
      <c r="E67" s="41">
        <v>0</v>
      </c>
      <c r="F67" s="41">
        <v>24</v>
      </c>
      <c r="G67" s="9">
        <v>24</v>
      </c>
      <c r="H67" s="39">
        <v>20</v>
      </c>
      <c r="I67" s="35">
        <v>22</v>
      </c>
      <c r="J67" s="41">
        <v>0</v>
      </c>
      <c r="K67" s="41">
        <v>22</v>
      </c>
      <c r="L67" s="9">
        <v>22</v>
      </c>
      <c r="M67" s="39">
        <v>20</v>
      </c>
      <c r="N67" s="35">
        <v>6</v>
      </c>
      <c r="O67" s="41">
        <v>0</v>
      </c>
      <c r="P67" s="41">
        <v>6</v>
      </c>
      <c r="Q67" s="9">
        <v>6</v>
      </c>
      <c r="R67" s="39">
        <v>19</v>
      </c>
      <c r="S67" s="42">
        <v>9</v>
      </c>
      <c r="T67" s="41">
        <v>0</v>
      </c>
      <c r="U67" s="41">
        <v>9</v>
      </c>
      <c r="V67" s="9">
        <v>9</v>
      </c>
      <c r="W67" s="39">
        <v>19</v>
      </c>
      <c r="X67" s="42">
        <v>15</v>
      </c>
      <c r="Y67" s="41">
        <v>0</v>
      </c>
      <c r="Z67" s="41">
        <v>15</v>
      </c>
      <c r="AA67" s="9">
        <v>15</v>
      </c>
      <c r="AB67" s="39">
        <v>20</v>
      </c>
    </row>
    <row r="68" spans="1:40" s="2" customFormat="1" ht="15" customHeight="1">
      <c r="A68" s="36">
        <v>62</v>
      </c>
      <c r="B68" s="36" t="s">
        <v>169</v>
      </c>
      <c r="C68" s="37" t="s">
        <v>170</v>
      </c>
      <c r="D68" s="35">
        <v>1</v>
      </c>
      <c r="E68" s="41">
        <v>0</v>
      </c>
      <c r="F68" s="41">
        <v>1</v>
      </c>
      <c r="G68" s="9">
        <v>1</v>
      </c>
      <c r="H68" s="39">
        <v>19</v>
      </c>
      <c r="I68" s="35">
        <v>13</v>
      </c>
      <c r="J68" s="41">
        <v>0</v>
      </c>
      <c r="K68" s="41">
        <v>13</v>
      </c>
      <c r="L68" s="9">
        <v>13</v>
      </c>
      <c r="M68" s="39">
        <v>20</v>
      </c>
      <c r="N68" s="35">
        <v>9</v>
      </c>
      <c r="O68" s="41">
        <v>0</v>
      </c>
      <c r="P68" s="41">
        <v>9</v>
      </c>
      <c r="Q68" s="9">
        <v>9</v>
      </c>
      <c r="R68" s="39">
        <v>19</v>
      </c>
      <c r="S68" s="42">
        <v>2</v>
      </c>
      <c r="T68" s="41">
        <v>0</v>
      </c>
      <c r="U68" s="41">
        <v>2</v>
      </c>
      <c r="V68" s="9">
        <v>2</v>
      </c>
      <c r="W68" s="39">
        <v>19</v>
      </c>
      <c r="X68" s="42">
        <v>19</v>
      </c>
      <c r="Y68" s="41">
        <v>0</v>
      </c>
      <c r="Z68" s="41">
        <v>19</v>
      </c>
      <c r="AA68" s="9">
        <v>19</v>
      </c>
      <c r="AB68" s="39">
        <v>20</v>
      </c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</row>
    <row r="69" spans="1:40" ht="15" customHeight="1">
      <c r="A69" s="36">
        <v>63</v>
      </c>
      <c r="B69" s="36" t="s">
        <v>171</v>
      </c>
      <c r="C69" s="37" t="s">
        <v>172</v>
      </c>
      <c r="D69" s="35">
        <v>32</v>
      </c>
      <c r="E69" s="41">
        <v>0</v>
      </c>
      <c r="F69" s="41">
        <v>32</v>
      </c>
      <c r="G69" s="9">
        <v>32</v>
      </c>
      <c r="H69" s="39">
        <v>20</v>
      </c>
      <c r="I69" s="35">
        <v>24</v>
      </c>
      <c r="J69" s="41">
        <v>0</v>
      </c>
      <c r="K69" s="41">
        <v>24</v>
      </c>
      <c r="L69" s="9">
        <v>24</v>
      </c>
      <c r="M69" s="39">
        <v>20</v>
      </c>
      <c r="N69" s="35">
        <v>19</v>
      </c>
      <c r="O69" s="41">
        <v>0</v>
      </c>
      <c r="P69" s="41">
        <v>19</v>
      </c>
      <c r="Q69" s="9">
        <v>19</v>
      </c>
      <c r="R69" s="39">
        <v>20</v>
      </c>
      <c r="S69" s="42">
        <v>13</v>
      </c>
      <c r="T69" s="41">
        <v>0</v>
      </c>
      <c r="U69" s="41">
        <v>13</v>
      </c>
      <c r="V69" s="9">
        <v>13</v>
      </c>
      <c r="W69" s="39">
        <v>20</v>
      </c>
      <c r="X69" s="42">
        <v>26</v>
      </c>
      <c r="Y69" s="41">
        <v>0</v>
      </c>
      <c r="Z69" s="41">
        <v>26</v>
      </c>
      <c r="AA69" s="9">
        <v>26</v>
      </c>
      <c r="AB69" s="39">
        <v>20</v>
      </c>
    </row>
    <row r="70" spans="1:40" s="2" customFormat="1" ht="15" customHeight="1">
      <c r="A70" s="36">
        <v>64</v>
      </c>
      <c r="B70" s="36" t="s">
        <v>173</v>
      </c>
      <c r="C70" s="37" t="s">
        <v>174</v>
      </c>
      <c r="D70" s="35">
        <v>33</v>
      </c>
      <c r="E70" s="41">
        <v>0</v>
      </c>
      <c r="F70" s="41">
        <v>33</v>
      </c>
      <c r="G70" s="9">
        <v>33</v>
      </c>
      <c r="H70" s="39">
        <v>20</v>
      </c>
      <c r="I70" s="35">
        <v>27</v>
      </c>
      <c r="J70" s="41">
        <v>0</v>
      </c>
      <c r="K70" s="41">
        <v>27</v>
      </c>
      <c r="L70" s="9">
        <v>27</v>
      </c>
      <c r="M70" s="39">
        <v>20</v>
      </c>
      <c r="N70" s="35">
        <v>8</v>
      </c>
      <c r="O70" s="41">
        <v>0</v>
      </c>
      <c r="P70" s="41">
        <v>8</v>
      </c>
      <c r="Q70" s="9">
        <v>8</v>
      </c>
      <c r="R70" s="39">
        <v>19</v>
      </c>
      <c r="S70" s="42">
        <v>6</v>
      </c>
      <c r="T70" s="41">
        <v>0</v>
      </c>
      <c r="U70" s="41">
        <v>6</v>
      </c>
      <c r="V70" s="9">
        <v>6</v>
      </c>
      <c r="W70" s="39">
        <v>19</v>
      </c>
      <c r="X70" s="42">
        <v>19</v>
      </c>
      <c r="Y70" s="41">
        <v>0</v>
      </c>
      <c r="Z70" s="41">
        <v>19</v>
      </c>
      <c r="AA70" s="9">
        <v>19</v>
      </c>
      <c r="AB70" s="39">
        <v>20</v>
      </c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</row>
    <row r="71" spans="1:40" ht="15" customHeight="1">
      <c r="A71" s="36">
        <v>65</v>
      </c>
      <c r="B71" s="36" t="s">
        <v>175</v>
      </c>
      <c r="C71" s="37" t="s">
        <v>176</v>
      </c>
      <c r="D71" s="35">
        <v>40</v>
      </c>
      <c r="E71" s="41">
        <v>0</v>
      </c>
      <c r="F71" s="41">
        <v>40</v>
      </c>
      <c r="G71" s="9">
        <v>40</v>
      </c>
      <c r="H71" s="39">
        <v>20</v>
      </c>
      <c r="I71" s="35">
        <v>41</v>
      </c>
      <c r="J71" s="41">
        <v>0</v>
      </c>
      <c r="K71" s="41">
        <v>41</v>
      </c>
      <c r="L71" s="9">
        <v>41</v>
      </c>
      <c r="M71" s="39">
        <v>20</v>
      </c>
      <c r="N71" s="35">
        <v>26</v>
      </c>
      <c r="O71" s="41">
        <v>0</v>
      </c>
      <c r="P71" s="41">
        <v>26</v>
      </c>
      <c r="Q71" s="9">
        <v>26</v>
      </c>
      <c r="R71" s="39">
        <v>20</v>
      </c>
      <c r="S71" s="42">
        <v>32</v>
      </c>
      <c r="T71" s="41">
        <v>0</v>
      </c>
      <c r="U71" s="41">
        <v>32</v>
      </c>
      <c r="V71" s="9">
        <v>32</v>
      </c>
      <c r="W71" s="39">
        <v>20</v>
      </c>
      <c r="X71" s="42">
        <v>31</v>
      </c>
      <c r="Y71" s="41">
        <v>0</v>
      </c>
      <c r="Z71" s="41">
        <v>31</v>
      </c>
      <c r="AA71" s="9">
        <v>31</v>
      </c>
      <c r="AB71" s="39">
        <v>20</v>
      </c>
    </row>
    <row r="72" spans="1:40" ht="15" customHeight="1">
      <c r="A72" s="36">
        <v>66</v>
      </c>
      <c r="B72" s="36" t="s">
        <v>177</v>
      </c>
      <c r="C72" s="37" t="s">
        <v>178</v>
      </c>
      <c r="D72" s="35">
        <v>43</v>
      </c>
      <c r="E72" s="41">
        <v>0</v>
      </c>
      <c r="F72" s="41">
        <v>43</v>
      </c>
      <c r="G72" s="9">
        <v>43</v>
      </c>
      <c r="H72" s="39">
        <v>20</v>
      </c>
      <c r="I72" s="35">
        <v>44</v>
      </c>
      <c r="J72" s="41">
        <v>0</v>
      </c>
      <c r="K72" s="41">
        <v>44</v>
      </c>
      <c r="L72" s="9">
        <v>44</v>
      </c>
      <c r="M72" s="39">
        <v>20</v>
      </c>
      <c r="N72" s="35">
        <v>16</v>
      </c>
      <c r="O72" s="41">
        <v>0</v>
      </c>
      <c r="P72" s="41">
        <v>16</v>
      </c>
      <c r="Q72" s="9">
        <v>16</v>
      </c>
      <c r="R72" s="39">
        <v>20</v>
      </c>
      <c r="S72" s="42">
        <v>8</v>
      </c>
      <c r="T72" s="41">
        <v>0</v>
      </c>
      <c r="U72" s="41">
        <v>8</v>
      </c>
      <c r="V72" s="9">
        <v>8</v>
      </c>
      <c r="W72" s="39">
        <v>19</v>
      </c>
      <c r="X72" s="42">
        <v>17</v>
      </c>
      <c r="Y72" s="41">
        <v>0</v>
      </c>
      <c r="Z72" s="41">
        <v>17</v>
      </c>
      <c r="AA72" s="9">
        <v>17</v>
      </c>
      <c r="AB72" s="39">
        <v>20</v>
      </c>
    </row>
    <row r="73" spans="1:40" ht="15" customHeight="1">
      <c r="A73" s="36">
        <v>67</v>
      </c>
      <c r="B73" s="36" t="s">
        <v>179</v>
      </c>
      <c r="C73" s="37" t="s">
        <v>180</v>
      </c>
      <c r="D73" s="35">
        <v>2</v>
      </c>
      <c r="E73" s="41">
        <v>0</v>
      </c>
      <c r="F73" s="41">
        <v>2</v>
      </c>
      <c r="G73" s="9">
        <v>2</v>
      </c>
      <c r="H73" s="39">
        <v>19</v>
      </c>
      <c r="I73" s="35">
        <v>17</v>
      </c>
      <c r="J73" s="41">
        <v>0</v>
      </c>
      <c r="K73" s="41">
        <v>17</v>
      </c>
      <c r="L73" s="9">
        <v>17</v>
      </c>
      <c r="M73" s="39">
        <v>20</v>
      </c>
      <c r="N73" s="35">
        <v>9</v>
      </c>
      <c r="O73" s="41">
        <v>0</v>
      </c>
      <c r="P73" s="41">
        <v>9</v>
      </c>
      <c r="Q73" s="9">
        <v>9</v>
      </c>
      <c r="R73" s="39">
        <v>19</v>
      </c>
      <c r="S73" s="42">
        <v>6</v>
      </c>
      <c r="T73" s="41">
        <v>0</v>
      </c>
      <c r="U73" s="41">
        <v>6</v>
      </c>
      <c r="V73" s="9">
        <v>6</v>
      </c>
      <c r="W73" s="39">
        <v>19</v>
      </c>
      <c r="X73" s="42">
        <v>15</v>
      </c>
      <c r="Y73" s="41">
        <v>0</v>
      </c>
      <c r="Z73" s="41">
        <v>15</v>
      </c>
      <c r="AA73" s="9">
        <v>15</v>
      </c>
      <c r="AB73" s="39">
        <v>20</v>
      </c>
    </row>
    <row r="74" spans="1:40" ht="15" customHeight="1">
      <c r="A74" s="36">
        <v>68</v>
      </c>
      <c r="B74" s="36" t="s">
        <v>181</v>
      </c>
      <c r="C74" s="37" t="s">
        <v>182</v>
      </c>
      <c r="D74" s="35">
        <v>37</v>
      </c>
      <c r="E74" s="41">
        <v>0</v>
      </c>
      <c r="F74" s="41">
        <v>37</v>
      </c>
      <c r="G74" s="9">
        <v>37</v>
      </c>
      <c r="H74" s="39">
        <v>20</v>
      </c>
      <c r="I74" s="35">
        <v>30</v>
      </c>
      <c r="J74" s="41">
        <v>0</v>
      </c>
      <c r="K74" s="41">
        <v>30</v>
      </c>
      <c r="L74" s="9">
        <v>30</v>
      </c>
      <c r="M74" s="39">
        <v>20</v>
      </c>
      <c r="N74" s="35">
        <v>21</v>
      </c>
      <c r="O74" s="41">
        <v>0</v>
      </c>
      <c r="P74" s="41">
        <v>21</v>
      </c>
      <c r="Q74" s="9">
        <v>21</v>
      </c>
      <c r="R74" s="39">
        <v>20</v>
      </c>
      <c r="S74" s="42">
        <v>25</v>
      </c>
      <c r="T74" s="41">
        <v>0</v>
      </c>
      <c r="U74" s="41">
        <v>25</v>
      </c>
      <c r="V74" s="9">
        <v>25</v>
      </c>
      <c r="W74" s="39">
        <v>20</v>
      </c>
      <c r="X74" s="42">
        <v>41</v>
      </c>
      <c r="Y74" s="41">
        <v>0</v>
      </c>
      <c r="Z74" s="41">
        <v>41</v>
      </c>
      <c r="AA74" s="9">
        <v>41</v>
      </c>
      <c r="AB74" s="39">
        <v>20</v>
      </c>
    </row>
    <row r="75" spans="1:40" ht="15" customHeight="1">
      <c r="A75" s="36">
        <v>69</v>
      </c>
      <c r="B75" s="36" t="s">
        <v>183</v>
      </c>
      <c r="C75" s="37" t="s">
        <v>184</v>
      </c>
      <c r="D75" s="35">
        <v>-1</v>
      </c>
      <c r="E75" s="41">
        <v>0</v>
      </c>
      <c r="F75" s="41">
        <v>0</v>
      </c>
      <c r="G75" s="9">
        <v>-1</v>
      </c>
      <c r="H75" s="39">
        <v>17</v>
      </c>
      <c r="I75" s="35">
        <v>-1</v>
      </c>
      <c r="J75" s="41">
        <v>0</v>
      </c>
      <c r="K75" s="41">
        <v>0</v>
      </c>
      <c r="L75" s="9">
        <v>-1</v>
      </c>
      <c r="M75" s="39">
        <v>17</v>
      </c>
      <c r="N75" s="35">
        <v>-1</v>
      </c>
      <c r="O75" s="41">
        <v>0</v>
      </c>
      <c r="P75" s="41">
        <v>0</v>
      </c>
      <c r="Q75" s="9">
        <v>-1</v>
      </c>
      <c r="R75" s="39">
        <v>17</v>
      </c>
      <c r="S75" s="42">
        <v>-1</v>
      </c>
      <c r="T75" s="41">
        <v>0</v>
      </c>
      <c r="U75" s="41">
        <v>0</v>
      </c>
      <c r="V75" s="9">
        <v>-1</v>
      </c>
      <c r="W75" s="39">
        <v>17</v>
      </c>
      <c r="X75" s="42">
        <v>-1</v>
      </c>
      <c r="Y75" s="41">
        <v>0</v>
      </c>
      <c r="Z75" s="41">
        <v>0</v>
      </c>
      <c r="AA75" s="9">
        <v>-1</v>
      </c>
      <c r="AB75" s="39">
        <v>17</v>
      </c>
    </row>
    <row r="76" spans="1:40" ht="15" customHeight="1">
      <c r="A76" s="36">
        <v>70</v>
      </c>
      <c r="B76" s="36" t="s">
        <v>185</v>
      </c>
      <c r="C76" s="37" t="s">
        <v>186</v>
      </c>
      <c r="D76" s="35">
        <v>29</v>
      </c>
      <c r="E76" s="41">
        <v>0</v>
      </c>
      <c r="F76" s="41">
        <v>29</v>
      </c>
      <c r="G76" s="9">
        <v>29</v>
      </c>
      <c r="H76" s="39">
        <v>20</v>
      </c>
      <c r="I76" s="35">
        <v>28</v>
      </c>
      <c r="J76" s="41">
        <v>0</v>
      </c>
      <c r="K76" s="41">
        <v>28</v>
      </c>
      <c r="L76" s="9">
        <v>28</v>
      </c>
      <c r="M76" s="39">
        <v>20</v>
      </c>
      <c r="N76" s="35">
        <v>26</v>
      </c>
      <c r="O76" s="41">
        <v>0</v>
      </c>
      <c r="P76" s="41">
        <v>26</v>
      </c>
      <c r="Q76" s="9">
        <v>26</v>
      </c>
      <c r="R76" s="39">
        <v>20</v>
      </c>
      <c r="S76" s="42">
        <v>16</v>
      </c>
      <c r="T76" s="41">
        <v>0</v>
      </c>
      <c r="U76" s="41">
        <v>16</v>
      </c>
      <c r="V76" s="9">
        <v>16</v>
      </c>
      <c r="W76" s="39">
        <v>20</v>
      </c>
      <c r="X76" s="42">
        <v>23</v>
      </c>
      <c r="Y76" s="41">
        <v>0</v>
      </c>
      <c r="Z76" s="41">
        <v>23</v>
      </c>
      <c r="AA76" s="9">
        <v>23</v>
      </c>
      <c r="AB76" s="39">
        <v>20</v>
      </c>
    </row>
    <row r="77" spans="1:40" ht="15" customHeight="1">
      <c r="A77" s="36">
        <v>71</v>
      </c>
      <c r="B77" s="36" t="s">
        <v>187</v>
      </c>
      <c r="C77" s="37" t="s">
        <v>188</v>
      </c>
      <c r="D77" s="35">
        <v>10</v>
      </c>
      <c r="E77" s="41">
        <v>0</v>
      </c>
      <c r="F77" s="41">
        <v>10</v>
      </c>
      <c r="G77" s="9">
        <v>10</v>
      </c>
      <c r="H77" s="39">
        <v>20</v>
      </c>
      <c r="I77" s="35">
        <v>39</v>
      </c>
      <c r="J77" s="41">
        <v>0</v>
      </c>
      <c r="K77" s="41">
        <v>39</v>
      </c>
      <c r="L77" s="9">
        <v>39</v>
      </c>
      <c r="M77" s="39">
        <v>20</v>
      </c>
      <c r="N77" s="35">
        <v>16</v>
      </c>
      <c r="O77" s="41">
        <v>0</v>
      </c>
      <c r="P77" s="41">
        <v>16</v>
      </c>
      <c r="Q77" s="9">
        <v>16</v>
      </c>
      <c r="R77" s="39">
        <v>20</v>
      </c>
      <c r="S77" s="42">
        <v>6</v>
      </c>
      <c r="T77" s="41">
        <v>0</v>
      </c>
      <c r="U77" s="41">
        <v>6</v>
      </c>
      <c r="V77" s="9">
        <v>6</v>
      </c>
      <c r="W77" s="39">
        <v>19</v>
      </c>
      <c r="X77" s="42">
        <v>33</v>
      </c>
      <c r="Y77" s="41">
        <v>0</v>
      </c>
      <c r="Z77" s="41">
        <v>33</v>
      </c>
      <c r="AA77" s="9">
        <v>33</v>
      </c>
      <c r="AB77" s="39">
        <v>20</v>
      </c>
    </row>
    <row r="78" spans="1:40" ht="15" customHeight="1">
      <c r="A78" s="36">
        <v>72</v>
      </c>
      <c r="B78" s="36" t="s">
        <v>189</v>
      </c>
      <c r="C78" s="37" t="s">
        <v>190</v>
      </c>
      <c r="D78" s="35">
        <v>13</v>
      </c>
      <c r="E78" s="41">
        <v>0</v>
      </c>
      <c r="F78" s="41">
        <v>13</v>
      </c>
      <c r="G78" s="9">
        <v>13</v>
      </c>
      <c r="H78" s="39">
        <v>20</v>
      </c>
      <c r="I78" s="35">
        <v>6</v>
      </c>
      <c r="J78" s="41">
        <v>0</v>
      </c>
      <c r="K78" s="41">
        <v>6</v>
      </c>
      <c r="L78" s="9">
        <v>6</v>
      </c>
      <c r="M78" s="39">
        <v>19</v>
      </c>
      <c r="N78" s="35">
        <v>10</v>
      </c>
      <c r="O78" s="41">
        <v>0</v>
      </c>
      <c r="P78" s="41">
        <v>10</v>
      </c>
      <c r="Q78" s="9">
        <v>10</v>
      </c>
      <c r="R78" s="39">
        <v>20</v>
      </c>
      <c r="S78" s="42">
        <v>5</v>
      </c>
      <c r="T78" s="41">
        <v>0</v>
      </c>
      <c r="U78" s="41">
        <v>5</v>
      </c>
      <c r="V78" s="9">
        <v>5</v>
      </c>
      <c r="W78" s="39">
        <v>19</v>
      </c>
      <c r="X78" s="42">
        <v>10</v>
      </c>
      <c r="Y78" s="41">
        <v>0</v>
      </c>
      <c r="Z78" s="41">
        <v>10</v>
      </c>
      <c r="AA78" s="9">
        <v>10</v>
      </c>
      <c r="AB78" s="39">
        <v>20</v>
      </c>
    </row>
    <row r="79" spans="1:40" ht="15" customHeight="1">
      <c r="A79" s="36">
        <v>73</v>
      </c>
      <c r="B79" s="36" t="s">
        <v>191</v>
      </c>
      <c r="C79" s="37" t="s">
        <v>192</v>
      </c>
      <c r="D79" s="35">
        <v>27</v>
      </c>
      <c r="E79" s="41">
        <v>0</v>
      </c>
      <c r="F79" s="41">
        <v>27</v>
      </c>
      <c r="G79" s="9">
        <v>27</v>
      </c>
      <c r="H79" s="39">
        <v>20</v>
      </c>
      <c r="I79" s="35">
        <v>31</v>
      </c>
      <c r="J79" s="41">
        <v>0</v>
      </c>
      <c r="K79" s="41">
        <v>31</v>
      </c>
      <c r="L79" s="9">
        <v>31</v>
      </c>
      <c r="M79" s="39">
        <v>20</v>
      </c>
      <c r="N79" s="35">
        <v>17</v>
      </c>
      <c r="O79" s="41">
        <v>0</v>
      </c>
      <c r="P79" s="41">
        <v>17</v>
      </c>
      <c r="Q79" s="9">
        <v>17</v>
      </c>
      <c r="R79" s="39">
        <v>20</v>
      </c>
      <c r="S79" s="42">
        <v>33</v>
      </c>
      <c r="T79" s="41">
        <v>0</v>
      </c>
      <c r="U79" s="41">
        <v>33</v>
      </c>
      <c r="V79" s="9">
        <v>33</v>
      </c>
      <c r="W79" s="39">
        <v>20</v>
      </c>
      <c r="X79" s="42">
        <v>31</v>
      </c>
      <c r="Y79" s="41">
        <v>0</v>
      </c>
      <c r="Z79" s="41">
        <v>31</v>
      </c>
      <c r="AA79" s="9">
        <v>31</v>
      </c>
      <c r="AB79" s="39">
        <v>20</v>
      </c>
    </row>
    <row r="80" spans="1:40" ht="15" customHeight="1">
      <c r="A80" s="36">
        <v>74</v>
      </c>
      <c r="B80" s="36" t="s">
        <v>193</v>
      </c>
      <c r="C80" s="37" t="s">
        <v>194</v>
      </c>
      <c r="D80" s="35">
        <v>13</v>
      </c>
      <c r="E80" s="41">
        <v>0</v>
      </c>
      <c r="F80" s="41">
        <v>13</v>
      </c>
      <c r="G80" s="9">
        <v>13</v>
      </c>
      <c r="H80" s="39">
        <v>20</v>
      </c>
      <c r="I80" s="35">
        <v>32</v>
      </c>
      <c r="J80" s="41">
        <v>0</v>
      </c>
      <c r="K80" s="41">
        <v>32</v>
      </c>
      <c r="L80" s="9">
        <v>32</v>
      </c>
      <c r="M80" s="39">
        <v>20</v>
      </c>
      <c r="N80" s="35">
        <v>3</v>
      </c>
      <c r="O80" s="41">
        <v>0</v>
      </c>
      <c r="P80" s="41">
        <v>3</v>
      </c>
      <c r="Q80" s="9">
        <v>3</v>
      </c>
      <c r="R80" s="39">
        <v>19</v>
      </c>
      <c r="S80" s="42">
        <v>6</v>
      </c>
      <c r="T80" s="41">
        <v>0</v>
      </c>
      <c r="U80" s="41">
        <v>6</v>
      </c>
      <c r="V80" s="9">
        <v>6</v>
      </c>
      <c r="W80" s="39">
        <v>19</v>
      </c>
      <c r="X80" s="42">
        <v>8</v>
      </c>
      <c r="Y80" s="41">
        <v>0</v>
      </c>
      <c r="Z80" s="41">
        <v>8</v>
      </c>
      <c r="AA80" s="9">
        <v>8</v>
      </c>
      <c r="AB80" s="39">
        <v>19</v>
      </c>
    </row>
    <row r="81" spans="1:40" s="3" customFormat="1" ht="15" customHeight="1">
      <c r="A81" s="36">
        <v>75</v>
      </c>
      <c r="B81" s="36" t="s">
        <v>195</v>
      </c>
      <c r="C81" s="37" t="s">
        <v>196</v>
      </c>
      <c r="D81" s="35">
        <v>-1</v>
      </c>
      <c r="E81" s="41">
        <v>0</v>
      </c>
      <c r="F81" s="41">
        <v>0</v>
      </c>
      <c r="G81" s="9">
        <v>-1</v>
      </c>
      <c r="H81" s="39">
        <v>17</v>
      </c>
      <c r="I81" s="35">
        <v>-1</v>
      </c>
      <c r="J81" s="41">
        <v>0</v>
      </c>
      <c r="K81" s="41">
        <v>0</v>
      </c>
      <c r="L81" s="9">
        <v>-1</v>
      </c>
      <c r="M81" s="39">
        <v>17</v>
      </c>
      <c r="N81" s="35">
        <v>-1</v>
      </c>
      <c r="O81" s="41">
        <v>0</v>
      </c>
      <c r="P81" s="41">
        <v>0</v>
      </c>
      <c r="Q81" s="9">
        <v>-1</v>
      </c>
      <c r="R81" s="39">
        <v>17</v>
      </c>
      <c r="S81" s="42">
        <v>-1</v>
      </c>
      <c r="T81" s="41">
        <v>0</v>
      </c>
      <c r="U81" s="41">
        <v>0</v>
      </c>
      <c r="V81" s="9">
        <v>-1</v>
      </c>
      <c r="W81" s="39">
        <v>17</v>
      </c>
      <c r="X81" s="42">
        <v>-1</v>
      </c>
      <c r="Y81" s="41">
        <v>0</v>
      </c>
      <c r="Z81" s="41">
        <v>0</v>
      </c>
      <c r="AA81" s="9">
        <v>-1</v>
      </c>
      <c r="AB81" s="39">
        <v>17</v>
      </c>
    </row>
    <row r="82" spans="1:40" ht="15" customHeight="1">
      <c r="A82" s="36">
        <v>76</v>
      </c>
      <c r="B82" s="36" t="s">
        <v>197</v>
      </c>
      <c r="C82" s="37" t="s">
        <v>198</v>
      </c>
      <c r="D82" s="35">
        <v>19</v>
      </c>
      <c r="E82" s="41">
        <v>0</v>
      </c>
      <c r="F82" s="41">
        <v>19</v>
      </c>
      <c r="G82" s="9">
        <v>19</v>
      </c>
      <c r="H82" s="39">
        <v>20</v>
      </c>
      <c r="I82" s="35">
        <v>26</v>
      </c>
      <c r="J82" s="41">
        <v>0</v>
      </c>
      <c r="K82" s="41">
        <v>26</v>
      </c>
      <c r="L82" s="9">
        <v>26</v>
      </c>
      <c r="M82" s="39">
        <v>20</v>
      </c>
      <c r="N82" s="35">
        <v>12</v>
      </c>
      <c r="O82" s="41">
        <v>0</v>
      </c>
      <c r="P82" s="41">
        <v>12</v>
      </c>
      <c r="Q82" s="9">
        <v>12</v>
      </c>
      <c r="R82" s="39">
        <v>20</v>
      </c>
      <c r="S82" s="42">
        <v>10</v>
      </c>
      <c r="T82" s="41">
        <v>0</v>
      </c>
      <c r="U82" s="41">
        <v>10</v>
      </c>
      <c r="V82" s="9">
        <v>10</v>
      </c>
      <c r="W82" s="39">
        <v>20</v>
      </c>
      <c r="X82" s="42">
        <v>21</v>
      </c>
      <c r="Y82" s="41">
        <v>0</v>
      </c>
      <c r="Z82" s="41">
        <v>21</v>
      </c>
      <c r="AA82" s="9">
        <v>21</v>
      </c>
      <c r="AB82" s="39">
        <v>20</v>
      </c>
    </row>
    <row r="83" spans="1:40" ht="15" customHeight="1">
      <c r="A83" s="36">
        <v>77</v>
      </c>
      <c r="B83" s="36" t="s">
        <v>199</v>
      </c>
      <c r="C83" s="37" t="s">
        <v>200</v>
      </c>
      <c r="D83" s="35">
        <v>18</v>
      </c>
      <c r="E83" s="41">
        <v>0</v>
      </c>
      <c r="F83" s="41">
        <v>18</v>
      </c>
      <c r="G83" s="9">
        <v>18</v>
      </c>
      <c r="H83" s="39">
        <v>20</v>
      </c>
      <c r="I83" s="35">
        <v>16</v>
      </c>
      <c r="J83" s="41">
        <v>0</v>
      </c>
      <c r="K83" s="41">
        <v>16</v>
      </c>
      <c r="L83" s="9">
        <v>16</v>
      </c>
      <c r="M83" s="39">
        <v>20</v>
      </c>
      <c r="N83" s="35">
        <v>10</v>
      </c>
      <c r="O83" s="41">
        <v>0</v>
      </c>
      <c r="P83" s="41">
        <v>10</v>
      </c>
      <c r="Q83" s="9">
        <v>10</v>
      </c>
      <c r="R83" s="39">
        <v>20</v>
      </c>
      <c r="S83" s="42">
        <v>8</v>
      </c>
      <c r="T83" s="41">
        <v>0</v>
      </c>
      <c r="U83" s="41">
        <v>8</v>
      </c>
      <c r="V83" s="9">
        <v>8</v>
      </c>
      <c r="W83" s="39">
        <v>19</v>
      </c>
      <c r="X83" s="42">
        <v>14</v>
      </c>
      <c r="Y83" s="41">
        <v>0</v>
      </c>
      <c r="Z83" s="41">
        <v>14</v>
      </c>
      <c r="AA83" s="9">
        <v>14</v>
      </c>
      <c r="AB83" s="39">
        <v>20</v>
      </c>
    </row>
    <row r="84" spans="1:40" ht="15" customHeight="1">
      <c r="A84" s="36">
        <v>78</v>
      </c>
      <c r="B84" s="36" t="s">
        <v>201</v>
      </c>
      <c r="C84" s="37" t="s">
        <v>202</v>
      </c>
      <c r="D84" s="35">
        <v>19</v>
      </c>
      <c r="E84" s="41">
        <v>0</v>
      </c>
      <c r="F84" s="41">
        <v>19</v>
      </c>
      <c r="G84" s="9">
        <v>19</v>
      </c>
      <c r="H84" s="39">
        <v>20</v>
      </c>
      <c r="I84" s="35">
        <v>21</v>
      </c>
      <c r="J84" s="41">
        <v>0</v>
      </c>
      <c r="K84" s="41">
        <v>21</v>
      </c>
      <c r="L84" s="9">
        <v>21</v>
      </c>
      <c r="M84" s="39">
        <v>20</v>
      </c>
      <c r="N84" s="35">
        <v>22</v>
      </c>
      <c r="O84" s="41">
        <v>0</v>
      </c>
      <c r="P84" s="41">
        <v>22</v>
      </c>
      <c r="Q84" s="9">
        <v>22</v>
      </c>
      <c r="R84" s="39">
        <v>20</v>
      </c>
      <c r="S84" s="42">
        <v>12</v>
      </c>
      <c r="T84" s="41">
        <v>0</v>
      </c>
      <c r="U84" s="41">
        <v>12</v>
      </c>
      <c r="V84" s="9">
        <v>12</v>
      </c>
      <c r="W84" s="39">
        <v>20</v>
      </c>
      <c r="X84" s="42">
        <v>14</v>
      </c>
      <c r="Y84" s="41">
        <v>0</v>
      </c>
      <c r="Z84" s="41">
        <v>14</v>
      </c>
      <c r="AA84" s="9">
        <v>14</v>
      </c>
      <c r="AB84" s="39">
        <v>20</v>
      </c>
    </row>
    <row r="85" spans="1:40" ht="15" customHeight="1">
      <c r="A85" s="36">
        <v>79</v>
      </c>
      <c r="B85" s="36" t="s">
        <v>203</v>
      </c>
      <c r="C85" s="37" t="s">
        <v>204</v>
      </c>
      <c r="D85" s="35">
        <v>8</v>
      </c>
      <c r="E85" s="41">
        <v>0</v>
      </c>
      <c r="F85" s="41">
        <v>8</v>
      </c>
      <c r="G85" s="9">
        <v>8</v>
      </c>
      <c r="H85" s="39">
        <v>19</v>
      </c>
      <c r="I85" s="35">
        <v>7</v>
      </c>
      <c r="J85" s="41">
        <v>0</v>
      </c>
      <c r="K85" s="41">
        <v>7</v>
      </c>
      <c r="L85" s="9">
        <v>7</v>
      </c>
      <c r="M85" s="39">
        <v>19</v>
      </c>
      <c r="N85" s="35">
        <v>-1</v>
      </c>
      <c r="O85" s="41">
        <v>0</v>
      </c>
      <c r="P85" s="41">
        <v>0</v>
      </c>
      <c r="Q85" s="9">
        <v>-1</v>
      </c>
      <c r="R85" s="39">
        <v>17</v>
      </c>
      <c r="S85" s="42">
        <v>-1</v>
      </c>
      <c r="T85" s="41">
        <v>0</v>
      </c>
      <c r="U85" s="41">
        <v>0</v>
      </c>
      <c r="V85" s="9">
        <v>-1</v>
      </c>
      <c r="W85" s="39">
        <v>17</v>
      </c>
      <c r="X85" s="42">
        <v>-1</v>
      </c>
      <c r="Y85" s="41">
        <v>0</v>
      </c>
      <c r="Z85" s="41">
        <v>0</v>
      </c>
      <c r="AA85" s="9">
        <v>-1</v>
      </c>
      <c r="AB85" s="39">
        <v>17</v>
      </c>
    </row>
    <row r="86" spans="1:40" s="2" customFormat="1" ht="15" customHeight="1">
      <c r="A86" s="36">
        <v>80</v>
      </c>
      <c r="B86" s="36" t="s">
        <v>205</v>
      </c>
      <c r="C86" s="37" t="s">
        <v>206</v>
      </c>
      <c r="D86" s="35">
        <v>17</v>
      </c>
      <c r="E86" s="41">
        <v>0</v>
      </c>
      <c r="F86" s="41">
        <v>17</v>
      </c>
      <c r="G86" s="9">
        <v>17</v>
      </c>
      <c r="H86" s="39">
        <v>20</v>
      </c>
      <c r="I86" s="35">
        <v>9</v>
      </c>
      <c r="J86" s="41">
        <v>0</v>
      </c>
      <c r="K86" s="41">
        <v>9</v>
      </c>
      <c r="L86" s="9">
        <v>9</v>
      </c>
      <c r="M86" s="39">
        <v>19</v>
      </c>
      <c r="N86" s="35">
        <v>3</v>
      </c>
      <c r="O86" s="41">
        <v>0</v>
      </c>
      <c r="P86" s="41">
        <v>3</v>
      </c>
      <c r="Q86" s="9">
        <v>3</v>
      </c>
      <c r="R86" s="39">
        <v>19</v>
      </c>
      <c r="S86" s="42">
        <v>-1</v>
      </c>
      <c r="T86" s="41">
        <v>0</v>
      </c>
      <c r="U86" s="41">
        <v>0</v>
      </c>
      <c r="V86" s="9">
        <v>-1</v>
      </c>
      <c r="W86" s="39">
        <v>17</v>
      </c>
      <c r="X86" s="42">
        <v>9</v>
      </c>
      <c r="Y86" s="41">
        <v>0</v>
      </c>
      <c r="Z86" s="41">
        <v>9</v>
      </c>
      <c r="AA86" s="9">
        <v>9</v>
      </c>
      <c r="AB86" s="39">
        <v>19</v>
      </c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</row>
    <row r="87" spans="1:40" ht="15" customHeight="1">
      <c r="A87" s="36">
        <v>81</v>
      </c>
      <c r="B87" s="36" t="s">
        <v>207</v>
      </c>
      <c r="C87" s="37" t="s">
        <v>208</v>
      </c>
      <c r="D87" s="35">
        <v>15</v>
      </c>
      <c r="E87" s="41">
        <v>0</v>
      </c>
      <c r="F87" s="41">
        <v>15</v>
      </c>
      <c r="G87" s="9">
        <v>15</v>
      </c>
      <c r="H87" s="39">
        <v>20</v>
      </c>
      <c r="I87" s="35">
        <v>2</v>
      </c>
      <c r="J87" s="41">
        <v>0</v>
      </c>
      <c r="K87" s="41">
        <v>2</v>
      </c>
      <c r="L87" s="9">
        <v>2</v>
      </c>
      <c r="M87" s="39">
        <v>19</v>
      </c>
      <c r="N87" s="35">
        <v>5</v>
      </c>
      <c r="O87" s="41">
        <v>0</v>
      </c>
      <c r="P87" s="41">
        <v>5</v>
      </c>
      <c r="Q87" s="9">
        <v>5</v>
      </c>
      <c r="R87" s="39">
        <v>19</v>
      </c>
      <c r="S87" s="42">
        <v>12</v>
      </c>
      <c r="T87" s="41">
        <v>0</v>
      </c>
      <c r="U87" s="41">
        <v>12</v>
      </c>
      <c r="V87" s="9">
        <v>12</v>
      </c>
      <c r="W87" s="39">
        <v>20</v>
      </c>
      <c r="X87" s="42">
        <v>17</v>
      </c>
      <c r="Y87" s="41">
        <v>0</v>
      </c>
      <c r="Z87" s="41">
        <v>17</v>
      </c>
      <c r="AA87" s="9">
        <v>17</v>
      </c>
      <c r="AB87" s="39">
        <v>20</v>
      </c>
    </row>
    <row r="88" spans="1:40" ht="15" customHeight="1">
      <c r="A88" s="36">
        <v>82</v>
      </c>
      <c r="B88" s="36" t="s">
        <v>209</v>
      </c>
      <c r="C88" s="37" t="s">
        <v>210</v>
      </c>
      <c r="D88" s="35">
        <v>13</v>
      </c>
      <c r="E88" s="41">
        <v>0</v>
      </c>
      <c r="F88" s="41">
        <v>13</v>
      </c>
      <c r="G88" s="9">
        <v>13</v>
      </c>
      <c r="H88" s="39">
        <v>20</v>
      </c>
      <c r="I88" s="35">
        <v>13</v>
      </c>
      <c r="J88" s="41">
        <v>0</v>
      </c>
      <c r="K88" s="41">
        <v>13</v>
      </c>
      <c r="L88" s="9">
        <v>13</v>
      </c>
      <c r="M88" s="39">
        <v>20</v>
      </c>
      <c r="N88" s="35">
        <v>12</v>
      </c>
      <c r="O88" s="41">
        <v>0</v>
      </c>
      <c r="P88" s="41">
        <v>12</v>
      </c>
      <c r="Q88" s="9">
        <v>12</v>
      </c>
      <c r="R88" s="39">
        <v>20</v>
      </c>
      <c r="S88" s="42">
        <v>2</v>
      </c>
      <c r="T88" s="41">
        <v>0</v>
      </c>
      <c r="U88" s="41">
        <v>2</v>
      </c>
      <c r="V88" s="9">
        <v>2</v>
      </c>
      <c r="W88" s="39">
        <v>19</v>
      </c>
      <c r="X88" s="42">
        <v>8</v>
      </c>
      <c r="Y88" s="41">
        <v>0</v>
      </c>
      <c r="Z88" s="41">
        <v>8</v>
      </c>
      <c r="AA88" s="9">
        <v>8</v>
      </c>
      <c r="AB88" s="39">
        <v>19</v>
      </c>
    </row>
    <row r="89" spans="1:40" ht="15" customHeight="1">
      <c r="A89" s="36">
        <v>83</v>
      </c>
      <c r="B89" s="36" t="s">
        <v>211</v>
      </c>
      <c r="C89" s="37" t="s">
        <v>212</v>
      </c>
      <c r="D89" s="35">
        <v>32</v>
      </c>
      <c r="E89" s="41">
        <v>0</v>
      </c>
      <c r="F89" s="41">
        <v>32</v>
      </c>
      <c r="G89" s="9">
        <v>32</v>
      </c>
      <c r="H89" s="39">
        <v>20</v>
      </c>
      <c r="I89" s="35">
        <v>17</v>
      </c>
      <c r="J89" s="41">
        <v>0</v>
      </c>
      <c r="K89" s="41">
        <v>17</v>
      </c>
      <c r="L89" s="9">
        <v>17</v>
      </c>
      <c r="M89" s="39">
        <v>20</v>
      </c>
      <c r="N89" s="35">
        <v>20</v>
      </c>
      <c r="O89" s="41">
        <v>0</v>
      </c>
      <c r="P89" s="41">
        <v>20</v>
      </c>
      <c r="Q89" s="9">
        <v>20</v>
      </c>
      <c r="R89" s="39">
        <v>20</v>
      </c>
      <c r="S89" s="42">
        <v>10</v>
      </c>
      <c r="T89" s="41">
        <v>0</v>
      </c>
      <c r="U89" s="41">
        <v>10</v>
      </c>
      <c r="V89" s="9">
        <v>10</v>
      </c>
      <c r="W89" s="39">
        <v>20</v>
      </c>
      <c r="X89" s="42">
        <v>21</v>
      </c>
      <c r="Y89" s="41">
        <v>0</v>
      </c>
      <c r="Z89" s="41">
        <v>21</v>
      </c>
      <c r="AA89" s="9">
        <v>21</v>
      </c>
      <c r="AB89" s="39">
        <v>20</v>
      </c>
    </row>
    <row r="90" spans="1:40" s="3" customFormat="1" ht="15" customHeight="1">
      <c r="A90" s="36">
        <v>84</v>
      </c>
      <c r="B90" s="36" t="s">
        <v>213</v>
      </c>
      <c r="C90" s="37" t="s">
        <v>214</v>
      </c>
      <c r="D90" s="35">
        <v>16</v>
      </c>
      <c r="E90" s="41">
        <v>0</v>
      </c>
      <c r="F90" s="41">
        <v>16</v>
      </c>
      <c r="G90" s="9">
        <v>16</v>
      </c>
      <c r="H90" s="39">
        <v>20</v>
      </c>
      <c r="I90" s="35">
        <v>21</v>
      </c>
      <c r="J90" s="41">
        <v>0</v>
      </c>
      <c r="K90" s="41">
        <v>21</v>
      </c>
      <c r="L90" s="9">
        <v>21</v>
      </c>
      <c r="M90" s="39">
        <v>20</v>
      </c>
      <c r="N90" s="35">
        <v>12</v>
      </c>
      <c r="O90" s="41">
        <v>0</v>
      </c>
      <c r="P90" s="41">
        <v>12</v>
      </c>
      <c r="Q90" s="9">
        <v>12</v>
      </c>
      <c r="R90" s="39">
        <v>20</v>
      </c>
      <c r="S90" s="42">
        <v>9</v>
      </c>
      <c r="T90" s="41">
        <v>0</v>
      </c>
      <c r="U90" s="41">
        <v>9</v>
      </c>
      <c r="V90" s="9">
        <v>9</v>
      </c>
      <c r="W90" s="39">
        <v>19</v>
      </c>
      <c r="X90" s="42">
        <v>17</v>
      </c>
      <c r="Y90" s="41">
        <v>0</v>
      </c>
      <c r="Z90" s="41">
        <v>17</v>
      </c>
      <c r="AA90" s="9">
        <v>17</v>
      </c>
      <c r="AB90" s="39">
        <v>20</v>
      </c>
    </row>
    <row r="91" spans="1:40" ht="15" customHeight="1">
      <c r="A91" s="36">
        <v>85</v>
      </c>
      <c r="B91" s="36" t="s">
        <v>215</v>
      </c>
      <c r="C91" s="37" t="s">
        <v>216</v>
      </c>
      <c r="D91" s="35">
        <v>12</v>
      </c>
      <c r="E91" s="41">
        <v>0</v>
      </c>
      <c r="F91" s="41">
        <v>12</v>
      </c>
      <c r="G91" s="9">
        <v>12</v>
      </c>
      <c r="H91" s="39">
        <v>20</v>
      </c>
      <c r="I91" s="35">
        <v>18</v>
      </c>
      <c r="J91" s="41">
        <v>0</v>
      </c>
      <c r="K91" s="41">
        <v>18</v>
      </c>
      <c r="L91" s="9">
        <v>18</v>
      </c>
      <c r="M91" s="39">
        <v>20</v>
      </c>
      <c r="N91" s="35">
        <v>4</v>
      </c>
      <c r="O91" s="41">
        <v>0</v>
      </c>
      <c r="P91" s="41">
        <v>4</v>
      </c>
      <c r="Q91" s="9">
        <v>4</v>
      </c>
      <c r="R91" s="39">
        <v>19</v>
      </c>
      <c r="S91" s="42">
        <v>12</v>
      </c>
      <c r="T91" s="41">
        <v>0</v>
      </c>
      <c r="U91" s="41">
        <v>12</v>
      </c>
      <c r="V91" s="9">
        <v>12</v>
      </c>
      <c r="W91" s="39">
        <v>20</v>
      </c>
      <c r="X91" s="42">
        <v>9</v>
      </c>
      <c r="Y91" s="41">
        <v>0</v>
      </c>
      <c r="Z91" s="41">
        <v>9</v>
      </c>
      <c r="AA91" s="9">
        <v>9</v>
      </c>
      <c r="AB91" s="39">
        <v>19</v>
      </c>
    </row>
    <row r="92" spans="1:40" s="2" customFormat="1" ht="15" customHeight="1">
      <c r="A92" s="36">
        <v>86</v>
      </c>
      <c r="B92" s="36" t="s">
        <v>217</v>
      </c>
      <c r="C92" s="37" t="s">
        <v>218</v>
      </c>
      <c r="D92" s="35">
        <v>13</v>
      </c>
      <c r="E92" s="41">
        <v>0</v>
      </c>
      <c r="F92" s="41">
        <v>13</v>
      </c>
      <c r="G92" s="9">
        <v>13</v>
      </c>
      <c r="H92" s="39">
        <v>20</v>
      </c>
      <c r="I92" s="35">
        <v>14</v>
      </c>
      <c r="J92" s="41">
        <v>0</v>
      </c>
      <c r="K92" s="41">
        <v>14</v>
      </c>
      <c r="L92" s="9">
        <v>14</v>
      </c>
      <c r="M92" s="39">
        <v>20</v>
      </c>
      <c r="N92" s="35">
        <v>9</v>
      </c>
      <c r="O92" s="41">
        <v>0</v>
      </c>
      <c r="P92" s="41">
        <v>9</v>
      </c>
      <c r="Q92" s="9">
        <v>9</v>
      </c>
      <c r="R92" s="39">
        <v>19</v>
      </c>
      <c r="S92" s="42">
        <v>11</v>
      </c>
      <c r="T92" s="41">
        <v>0</v>
      </c>
      <c r="U92" s="41">
        <v>11</v>
      </c>
      <c r="V92" s="9">
        <v>11</v>
      </c>
      <c r="W92" s="39">
        <v>20</v>
      </c>
      <c r="X92" s="42">
        <v>17</v>
      </c>
      <c r="Y92" s="41">
        <v>0</v>
      </c>
      <c r="Z92" s="41">
        <v>17</v>
      </c>
      <c r="AA92" s="9">
        <v>17</v>
      </c>
      <c r="AB92" s="39">
        <v>20</v>
      </c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</row>
    <row r="93" spans="1:40" s="2" customFormat="1" ht="15" customHeight="1">
      <c r="A93" s="36">
        <v>87</v>
      </c>
      <c r="B93" s="36" t="s">
        <v>219</v>
      </c>
      <c r="C93" s="37" t="s">
        <v>220</v>
      </c>
      <c r="D93" s="35">
        <v>26</v>
      </c>
      <c r="E93" s="41">
        <v>0</v>
      </c>
      <c r="F93" s="41">
        <v>26</v>
      </c>
      <c r="G93" s="9">
        <v>26</v>
      </c>
      <c r="H93" s="39">
        <v>20</v>
      </c>
      <c r="I93" s="35">
        <v>28</v>
      </c>
      <c r="J93" s="41">
        <v>0</v>
      </c>
      <c r="K93" s="41">
        <v>28</v>
      </c>
      <c r="L93" s="9">
        <v>28</v>
      </c>
      <c r="M93" s="39">
        <v>20</v>
      </c>
      <c r="N93" s="35">
        <v>13</v>
      </c>
      <c r="O93" s="41">
        <v>0</v>
      </c>
      <c r="P93" s="41">
        <v>13</v>
      </c>
      <c r="Q93" s="9">
        <v>13</v>
      </c>
      <c r="R93" s="39">
        <v>20</v>
      </c>
      <c r="S93" s="42">
        <v>18</v>
      </c>
      <c r="T93" s="41">
        <v>0</v>
      </c>
      <c r="U93" s="41">
        <v>18</v>
      </c>
      <c r="V93" s="9">
        <v>18</v>
      </c>
      <c r="W93" s="39">
        <v>20</v>
      </c>
      <c r="X93" s="42">
        <v>20</v>
      </c>
      <c r="Y93" s="41">
        <v>0</v>
      </c>
      <c r="Z93" s="41">
        <v>20</v>
      </c>
      <c r="AA93" s="9">
        <v>20</v>
      </c>
      <c r="AB93" s="39">
        <v>20</v>
      </c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</row>
    <row r="94" spans="1:40" s="1" customFormat="1" ht="15" customHeight="1">
      <c r="A94" s="36">
        <v>88</v>
      </c>
      <c r="B94" s="36" t="s">
        <v>221</v>
      </c>
      <c r="C94" s="37" t="s">
        <v>222</v>
      </c>
      <c r="D94" s="35">
        <v>18</v>
      </c>
      <c r="E94" s="41">
        <v>0</v>
      </c>
      <c r="F94" s="41">
        <v>18</v>
      </c>
      <c r="G94" s="9">
        <v>18</v>
      </c>
      <c r="H94" s="39">
        <v>20</v>
      </c>
      <c r="I94" s="35">
        <v>16</v>
      </c>
      <c r="J94" s="41">
        <v>0</v>
      </c>
      <c r="K94" s="41">
        <v>16</v>
      </c>
      <c r="L94" s="9">
        <v>16</v>
      </c>
      <c r="M94" s="39">
        <v>20</v>
      </c>
      <c r="N94" s="35">
        <v>7</v>
      </c>
      <c r="O94" s="41">
        <v>0</v>
      </c>
      <c r="P94" s="41">
        <v>7</v>
      </c>
      <c r="Q94" s="9">
        <v>7</v>
      </c>
      <c r="R94" s="39">
        <v>19</v>
      </c>
      <c r="S94" s="42">
        <v>3</v>
      </c>
      <c r="T94" s="41">
        <v>0</v>
      </c>
      <c r="U94" s="41">
        <v>3</v>
      </c>
      <c r="V94" s="9">
        <v>3</v>
      </c>
      <c r="W94" s="39">
        <v>19</v>
      </c>
      <c r="X94" s="42">
        <v>15</v>
      </c>
      <c r="Y94" s="41">
        <v>0</v>
      </c>
      <c r="Z94" s="41">
        <v>15</v>
      </c>
      <c r="AA94" s="9">
        <v>15</v>
      </c>
      <c r="AB94" s="39">
        <v>20</v>
      </c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</row>
    <row r="95" spans="1:40" s="2" customFormat="1" ht="15" customHeight="1">
      <c r="A95" s="36">
        <v>89</v>
      </c>
      <c r="B95" s="36" t="s">
        <v>223</v>
      </c>
      <c r="C95" s="37" t="s">
        <v>224</v>
      </c>
      <c r="D95" s="35">
        <v>19</v>
      </c>
      <c r="E95" s="41">
        <v>0</v>
      </c>
      <c r="F95" s="41">
        <v>19</v>
      </c>
      <c r="G95" s="9">
        <v>19</v>
      </c>
      <c r="H95" s="39">
        <v>20</v>
      </c>
      <c r="I95" s="35">
        <v>25</v>
      </c>
      <c r="J95" s="41">
        <v>0</v>
      </c>
      <c r="K95" s="41">
        <v>25</v>
      </c>
      <c r="L95" s="9">
        <v>25</v>
      </c>
      <c r="M95" s="39">
        <v>20</v>
      </c>
      <c r="N95" s="35">
        <v>12</v>
      </c>
      <c r="O95" s="41">
        <v>0</v>
      </c>
      <c r="P95" s="41">
        <v>12</v>
      </c>
      <c r="Q95" s="9">
        <v>12</v>
      </c>
      <c r="R95" s="39">
        <v>20</v>
      </c>
      <c r="S95" s="42">
        <v>3</v>
      </c>
      <c r="T95" s="41">
        <v>0</v>
      </c>
      <c r="U95" s="41">
        <v>3</v>
      </c>
      <c r="V95" s="9">
        <v>3</v>
      </c>
      <c r="W95" s="39">
        <v>19</v>
      </c>
      <c r="X95" s="42">
        <v>13</v>
      </c>
      <c r="Y95" s="41">
        <v>0</v>
      </c>
      <c r="Z95" s="41">
        <v>13</v>
      </c>
      <c r="AA95" s="9">
        <v>13</v>
      </c>
      <c r="AB95" s="39">
        <v>20</v>
      </c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</row>
    <row r="96" spans="1:40" s="2" customFormat="1" ht="15" customHeight="1">
      <c r="A96" s="36">
        <v>90</v>
      </c>
      <c r="B96" s="36" t="s">
        <v>225</v>
      </c>
      <c r="C96" s="37" t="s">
        <v>226</v>
      </c>
      <c r="D96" s="35">
        <v>23</v>
      </c>
      <c r="E96" s="41">
        <v>0</v>
      </c>
      <c r="F96" s="41">
        <v>23</v>
      </c>
      <c r="G96" s="9">
        <v>23</v>
      </c>
      <c r="H96" s="39">
        <v>20</v>
      </c>
      <c r="I96" s="35">
        <v>29</v>
      </c>
      <c r="J96" s="41">
        <v>0</v>
      </c>
      <c r="K96" s="41">
        <v>29</v>
      </c>
      <c r="L96" s="9">
        <v>29</v>
      </c>
      <c r="M96" s="39">
        <v>20</v>
      </c>
      <c r="N96" s="35">
        <v>16</v>
      </c>
      <c r="O96" s="41">
        <v>0</v>
      </c>
      <c r="P96" s="41">
        <v>16</v>
      </c>
      <c r="Q96" s="9">
        <v>16</v>
      </c>
      <c r="R96" s="39">
        <v>20</v>
      </c>
      <c r="S96" s="42">
        <v>9</v>
      </c>
      <c r="T96" s="41">
        <v>0</v>
      </c>
      <c r="U96" s="41">
        <v>9</v>
      </c>
      <c r="V96" s="9">
        <v>9</v>
      </c>
      <c r="W96" s="39">
        <v>19</v>
      </c>
      <c r="X96" s="42">
        <v>20</v>
      </c>
      <c r="Y96" s="41">
        <v>0</v>
      </c>
      <c r="Z96" s="41">
        <v>20</v>
      </c>
      <c r="AA96" s="9">
        <v>20</v>
      </c>
      <c r="AB96" s="39">
        <v>20</v>
      </c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</row>
    <row r="97" spans="1:40" s="1" customFormat="1" ht="15" customHeight="1">
      <c r="A97" s="36">
        <v>91</v>
      </c>
      <c r="B97" s="36" t="s">
        <v>227</v>
      </c>
      <c r="C97" s="37" t="s">
        <v>228</v>
      </c>
      <c r="D97" s="35">
        <v>-1</v>
      </c>
      <c r="E97" s="41">
        <v>0</v>
      </c>
      <c r="F97" s="41">
        <v>0</v>
      </c>
      <c r="G97" s="9">
        <v>-1</v>
      </c>
      <c r="H97" s="39">
        <v>17</v>
      </c>
      <c r="I97" s="35">
        <v>23</v>
      </c>
      <c r="J97" s="41">
        <v>0</v>
      </c>
      <c r="K97" s="41">
        <v>23</v>
      </c>
      <c r="L97" s="9">
        <v>23</v>
      </c>
      <c r="M97" s="39">
        <v>20</v>
      </c>
      <c r="N97" s="35">
        <v>4</v>
      </c>
      <c r="O97" s="41">
        <v>0</v>
      </c>
      <c r="P97" s="41">
        <v>4</v>
      </c>
      <c r="Q97" s="9">
        <v>4</v>
      </c>
      <c r="R97" s="39">
        <v>19</v>
      </c>
      <c r="S97" s="42">
        <v>0</v>
      </c>
      <c r="T97" s="41">
        <v>0</v>
      </c>
      <c r="U97" s="41">
        <v>0</v>
      </c>
      <c r="V97" s="9">
        <v>0</v>
      </c>
      <c r="W97" s="39">
        <v>19</v>
      </c>
      <c r="X97" s="42">
        <v>13</v>
      </c>
      <c r="Y97" s="41">
        <v>0</v>
      </c>
      <c r="Z97" s="41">
        <v>13</v>
      </c>
      <c r="AA97" s="9">
        <v>13</v>
      </c>
      <c r="AB97" s="39">
        <v>20</v>
      </c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</row>
    <row r="98" spans="1:40" s="1" customFormat="1" ht="15" customHeight="1">
      <c r="A98" s="36">
        <v>92</v>
      </c>
      <c r="B98" s="36" t="s">
        <v>229</v>
      </c>
      <c r="C98" s="37" t="s">
        <v>230</v>
      </c>
      <c r="D98" s="35">
        <v>16</v>
      </c>
      <c r="E98" s="41">
        <v>0</v>
      </c>
      <c r="F98" s="41">
        <v>16</v>
      </c>
      <c r="G98" s="9">
        <v>16</v>
      </c>
      <c r="H98" s="39">
        <v>20</v>
      </c>
      <c r="I98" s="35">
        <v>14</v>
      </c>
      <c r="J98" s="41">
        <v>0</v>
      </c>
      <c r="K98" s="41">
        <v>14</v>
      </c>
      <c r="L98" s="9">
        <v>14</v>
      </c>
      <c r="M98" s="39">
        <v>20</v>
      </c>
      <c r="N98" s="35">
        <v>16</v>
      </c>
      <c r="O98" s="41">
        <v>0</v>
      </c>
      <c r="P98" s="41">
        <v>16</v>
      </c>
      <c r="Q98" s="9">
        <v>16</v>
      </c>
      <c r="R98" s="39">
        <v>20</v>
      </c>
      <c r="S98" s="42">
        <v>14</v>
      </c>
      <c r="T98" s="41">
        <v>0</v>
      </c>
      <c r="U98" s="41">
        <v>14</v>
      </c>
      <c r="V98" s="9">
        <v>14</v>
      </c>
      <c r="W98" s="39">
        <v>20</v>
      </c>
      <c r="X98" s="42">
        <v>22</v>
      </c>
      <c r="Y98" s="41">
        <v>0</v>
      </c>
      <c r="Z98" s="41">
        <v>22</v>
      </c>
      <c r="AA98" s="9">
        <v>22</v>
      </c>
      <c r="AB98" s="39">
        <v>20</v>
      </c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</row>
    <row r="99" spans="1:40" ht="15.75" customHeight="1">
      <c r="A99" s="36">
        <v>93</v>
      </c>
      <c r="B99" s="36" t="s">
        <v>231</v>
      </c>
      <c r="C99" s="37" t="s">
        <v>232</v>
      </c>
      <c r="D99" s="35">
        <v>-1</v>
      </c>
      <c r="E99" s="41">
        <v>0</v>
      </c>
      <c r="F99" s="41">
        <v>0</v>
      </c>
      <c r="G99" s="9">
        <v>-1</v>
      </c>
      <c r="H99" s="39">
        <v>17</v>
      </c>
      <c r="I99" s="35">
        <v>-1</v>
      </c>
      <c r="J99" s="41">
        <v>0</v>
      </c>
      <c r="K99" s="41">
        <v>0</v>
      </c>
      <c r="L99" s="9">
        <v>-1</v>
      </c>
      <c r="M99" s="39">
        <v>17</v>
      </c>
      <c r="N99" s="35">
        <v>-1</v>
      </c>
      <c r="O99" s="41">
        <v>0</v>
      </c>
      <c r="P99" s="41">
        <v>0</v>
      </c>
      <c r="Q99" s="9">
        <v>-1</v>
      </c>
      <c r="R99" s="39">
        <v>17</v>
      </c>
      <c r="S99" s="42">
        <v>-1</v>
      </c>
      <c r="T99" s="41">
        <v>0</v>
      </c>
      <c r="U99" s="41">
        <v>0</v>
      </c>
      <c r="V99" s="9">
        <v>-1</v>
      </c>
      <c r="W99" s="39">
        <v>17</v>
      </c>
      <c r="X99" s="42">
        <v>-1</v>
      </c>
      <c r="Y99" s="41">
        <v>0</v>
      </c>
      <c r="Z99" s="41">
        <v>0</v>
      </c>
      <c r="AA99" s="9">
        <v>-1</v>
      </c>
      <c r="AB99" s="39">
        <v>17</v>
      </c>
    </row>
    <row r="100" spans="1:40" ht="15.75" customHeight="1">
      <c r="A100" s="36">
        <v>94</v>
      </c>
      <c r="B100" s="36" t="s">
        <v>233</v>
      </c>
      <c r="C100" s="37" t="s">
        <v>234</v>
      </c>
      <c r="D100" s="35">
        <v>25</v>
      </c>
      <c r="E100" s="41">
        <v>0</v>
      </c>
      <c r="F100" s="41">
        <v>25</v>
      </c>
      <c r="G100" s="9">
        <v>25</v>
      </c>
      <c r="H100" s="39">
        <v>20</v>
      </c>
      <c r="I100" s="35">
        <v>12</v>
      </c>
      <c r="J100" s="41">
        <v>0</v>
      </c>
      <c r="K100" s="41">
        <v>12</v>
      </c>
      <c r="L100" s="9">
        <v>12</v>
      </c>
      <c r="M100" s="39">
        <v>20</v>
      </c>
      <c r="N100" s="35">
        <v>18</v>
      </c>
      <c r="O100" s="41">
        <v>0</v>
      </c>
      <c r="P100" s="41">
        <v>18</v>
      </c>
      <c r="Q100" s="9">
        <v>18</v>
      </c>
      <c r="R100" s="39">
        <v>20</v>
      </c>
      <c r="S100" s="42">
        <v>14</v>
      </c>
      <c r="T100" s="41">
        <v>0</v>
      </c>
      <c r="U100" s="41">
        <v>14</v>
      </c>
      <c r="V100" s="9">
        <v>14</v>
      </c>
      <c r="W100" s="39">
        <v>20</v>
      </c>
      <c r="X100" s="42">
        <v>18</v>
      </c>
      <c r="Y100" s="41">
        <v>0</v>
      </c>
      <c r="Z100" s="41">
        <v>18</v>
      </c>
      <c r="AA100" s="9">
        <v>18</v>
      </c>
      <c r="AB100" s="39">
        <v>20</v>
      </c>
    </row>
    <row r="101" spans="1:40" ht="15.75" customHeight="1">
      <c r="A101" s="36">
        <v>95</v>
      </c>
      <c r="B101" s="36" t="s">
        <v>235</v>
      </c>
      <c r="C101" s="37" t="s">
        <v>236</v>
      </c>
      <c r="D101" s="35">
        <v>25</v>
      </c>
      <c r="E101" s="41">
        <v>0</v>
      </c>
      <c r="F101" s="41">
        <v>25</v>
      </c>
      <c r="G101" s="9">
        <v>25</v>
      </c>
      <c r="H101" s="39">
        <v>20</v>
      </c>
      <c r="I101" s="35">
        <v>25</v>
      </c>
      <c r="J101" s="41">
        <v>0</v>
      </c>
      <c r="K101" s="41">
        <v>25</v>
      </c>
      <c r="L101" s="9">
        <v>25</v>
      </c>
      <c r="M101" s="39">
        <v>20</v>
      </c>
      <c r="N101" s="35">
        <v>17</v>
      </c>
      <c r="O101" s="41">
        <v>0</v>
      </c>
      <c r="P101" s="41">
        <v>17</v>
      </c>
      <c r="Q101" s="9">
        <v>17</v>
      </c>
      <c r="R101" s="39">
        <v>20</v>
      </c>
      <c r="S101" s="42">
        <v>12</v>
      </c>
      <c r="T101" s="41">
        <v>0</v>
      </c>
      <c r="U101" s="41">
        <v>12</v>
      </c>
      <c r="V101" s="9">
        <v>12</v>
      </c>
      <c r="W101" s="39">
        <v>20</v>
      </c>
      <c r="X101" s="42">
        <v>20</v>
      </c>
      <c r="Y101" s="41">
        <v>0</v>
      </c>
      <c r="Z101" s="41">
        <v>20</v>
      </c>
      <c r="AA101" s="9">
        <v>20</v>
      </c>
      <c r="AB101" s="39">
        <v>20</v>
      </c>
    </row>
    <row r="102" spans="1:40" ht="15.75" customHeight="1">
      <c r="A102" s="36">
        <v>96</v>
      </c>
      <c r="B102" s="36" t="s">
        <v>237</v>
      </c>
      <c r="C102" s="37" t="s">
        <v>238</v>
      </c>
      <c r="D102" s="35">
        <v>24</v>
      </c>
      <c r="E102" s="41">
        <v>0</v>
      </c>
      <c r="F102" s="41">
        <v>24</v>
      </c>
      <c r="G102" s="9">
        <v>24</v>
      </c>
      <c r="H102" s="39">
        <v>20</v>
      </c>
      <c r="I102" s="35">
        <v>51</v>
      </c>
      <c r="J102" s="41">
        <v>0</v>
      </c>
      <c r="K102" s="41">
        <v>51</v>
      </c>
      <c r="L102" s="9">
        <v>51</v>
      </c>
      <c r="M102" s="39">
        <v>20</v>
      </c>
      <c r="N102" s="35">
        <v>31</v>
      </c>
      <c r="O102" s="41">
        <v>0</v>
      </c>
      <c r="P102" s="41">
        <v>31</v>
      </c>
      <c r="Q102" s="9">
        <v>31</v>
      </c>
      <c r="R102" s="39">
        <v>20</v>
      </c>
      <c r="S102" s="42">
        <v>17</v>
      </c>
      <c r="T102" s="41">
        <v>0</v>
      </c>
      <c r="U102" s="41">
        <v>17</v>
      </c>
      <c r="V102" s="9">
        <v>17</v>
      </c>
      <c r="W102" s="39">
        <v>20</v>
      </c>
      <c r="X102" s="42">
        <v>28</v>
      </c>
      <c r="Y102" s="41">
        <v>0</v>
      </c>
      <c r="Z102" s="41">
        <v>28</v>
      </c>
      <c r="AA102" s="9">
        <v>28</v>
      </c>
      <c r="AB102" s="39">
        <v>20</v>
      </c>
    </row>
    <row r="103" spans="1:40" ht="15.75" customHeight="1">
      <c r="A103" s="36">
        <v>97</v>
      </c>
      <c r="B103" s="36" t="s">
        <v>239</v>
      </c>
      <c r="C103" s="37" t="s">
        <v>240</v>
      </c>
      <c r="D103" s="35">
        <v>19</v>
      </c>
      <c r="E103" s="41">
        <v>0</v>
      </c>
      <c r="F103" s="41">
        <v>19</v>
      </c>
      <c r="G103" s="9">
        <v>19</v>
      </c>
      <c r="H103" s="39">
        <v>20</v>
      </c>
      <c r="I103" s="35">
        <v>18</v>
      </c>
      <c r="J103" s="41">
        <v>0</v>
      </c>
      <c r="K103" s="41">
        <v>18</v>
      </c>
      <c r="L103" s="9">
        <v>18</v>
      </c>
      <c r="M103" s="39">
        <v>20</v>
      </c>
      <c r="N103" s="35">
        <v>16</v>
      </c>
      <c r="O103" s="41">
        <v>0</v>
      </c>
      <c r="P103" s="41">
        <v>16</v>
      </c>
      <c r="Q103" s="9">
        <v>16</v>
      </c>
      <c r="R103" s="39">
        <v>20</v>
      </c>
      <c r="S103" s="42">
        <v>14</v>
      </c>
      <c r="T103" s="41">
        <v>0</v>
      </c>
      <c r="U103" s="41">
        <v>14</v>
      </c>
      <c r="V103" s="9">
        <v>14</v>
      </c>
      <c r="W103" s="39">
        <v>20</v>
      </c>
      <c r="X103" s="42">
        <v>-1</v>
      </c>
      <c r="Y103" s="41">
        <v>0</v>
      </c>
      <c r="Z103" s="41">
        <v>0</v>
      </c>
      <c r="AA103" s="9">
        <v>-1</v>
      </c>
      <c r="AB103" s="39">
        <v>17</v>
      </c>
    </row>
    <row r="104" spans="1:40" ht="15.75" customHeight="1">
      <c r="A104" s="36">
        <v>98</v>
      </c>
      <c r="B104" s="36" t="s">
        <v>241</v>
      </c>
      <c r="C104" s="37" t="s">
        <v>242</v>
      </c>
      <c r="D104" s="35">
        <v>10</v>
      </c>
      <c r="E104" s="41">
        <v>0</v>
      </c>
      <c r="F104" s="41">
        <v>10</v>
      </c>
      <c r="G104" s="9">
        <v>10</v>
      </c>
      <c r="H104" s="39">
        <v>20</v>
      </c>
      <c r="I104" s="35">
        <v>16</v>
      </c>
      <c r="J104" s="41">
        <v>0</v>
      </c>
      <c r="K104" s="41">
        <v>16</v>
      </c>
      <c r="L104" s="9">
        <v>16</v>
      </c>
      <c r="M104" s="39">
        <v>20</v>
      </c>
      <c r="N104" s="35">
        <v>10</v>
      </c>
      <c r="O104" s="41">
        <v>0</v>
      </c>
      <c r="P104" s="41">
        <v>10</v>
      </c>
      <c r="Q104" s="9">
        <v>10</v>
      </c>
      <c r="R104" s="39">
        <v>20</v>
      </c>
      <c r="S104" s="42">
        <v>5</v>
      </c>
      <c r="T104" s="41">
        <v>0</v>
      </c>
      <c r="U104" s="41">
        <v>5</v>
      </c>
      <c r="V104" s="9">
        <v>5</v>
      </c>
      <c r="W104" s="39">
        <v>19</v>
      </c>
      <c r="X104" s="42">
        <v>5</v>
      </c>
      <c r="Y104" s="41">
        <v>0</v>
      </c>
      <c r="Z104" s="41">
        <v>5</v>
      </c>
      <c r="AA104" s="9">
        <v>5</v>
      </c>
      <c r="AB104" s="39">
        <v>19</v>
      </c>
    </row>
    <row r="105" spans="1:40" ht="15.75" customHeight="1">
      <c r="A105" s="36">
        <v>99</v>
      </c>
      <c r="B105" s="36" t="s">
        <v>243</v>
      </c>
      <c r="C105" s="37" t="s">
        <v>244</v>
      </c>
      <c r="D105" s="35">
        <v>16</v>
      </c>
      <c r="E105" s="41">
        <v>0</v>
      </c>
      <c r="F105" s="41">
        <v>16</v>
      </c>
      <c r="G105" s="9">
        <v>16</v>
      </c>
      <c r="H105" s="39">
        <v>20</v>
      </c>
      <c r="I105" s="35">
        <v>18</v>
      </c>
      <c r="J105" s="41">
        <v>0</v>
      </c>
      <c r="K105" s="41">
        <v>18</v>
      </c>
      <c r="L105" s="9">
        <v>18</v>
      </c>
      <c r="M105" s="39">
        <v>20</v>
      </c>
      <c r="N105" s="35">
        <v>8</v>
      </c>
      <c r="O105" s="41">
        <v>0</v>
      </c>
      <c r="P105" s="41">
        <v>8</v>
      </c>
      <c r="Q105" s="9">
        <v>8</v>
      </c>
      <c r="R105" s="39">
        <v>19</v>
      </c>
      <c r="S105" s="42">
        <v>3</v>
      </c>
      <c r="T105" s="41">
        <v>0</v>
      </c>
      <c r="U105" s="41">
        <v>3</v>
      </c>
      <c r="V105" s="9">
        <v>3</v>
      </c>
      <c r="W105" s="39">
        <v>19</v>
      </c>
      <c r="X105" s="42">
        <v>-1</v>
      </c>
      <c r="Y105" s="41">
        <v>0</v>
      </c>
      <c r="Z105" s="41">
        <v>0</v>
      </c>
      <c r="AA105" s="9">
        <v>-1</v>
      </c>
      <c r="AB105" s="39">
        <v>17</v>
      </c>
    </row>
    <row r="106" spans="1:40" ht="15.75" customHeight="1">
      <c r="A106" s="36">
        <v>100</v>
      </c>
      <c r="B106" s="36" t="s">
        <v>245</v>
      </c>
      <c r="C106" s="37" t="s">
        <v>246</v>
      </c>
      <c r="D106" s="35">
        <v>32</v>
      </c>
      <c r="E106" s="41">
        <v>0</v>
      </c>
      <c r="F106" s="41">
        <v>32</v>
      </c>
      <c r="G106" s="9">
        <v>32</v>
      </c>
      <c r="H106" s="39">
        <v>20</v>
      </c>
      <c r="I106" s="35">
        <v>32</v>
      </c>
      <c r="J106" s="41">
        <v>0</v>
      </c>
      <c r="K106" s="41">
        <v>32</v>
      </c>
      <c r="L106" s="9">
        <v>32</v>
      </c>
      <c r="M106" s="39">
        <v>20</v>
      </c>
      <c r="N106" s="35">
        <v>21</v>
      </c>
      <c r="O106" s="41">
        <v>0</v>
      </c>
      <c r="P106" s="41">
        <v>21</v>
      </c>
      <c r="Q106" s="9">
        <v>21</v>
      </c>
      <c r="R106" s="39">
        <v>20</v>
      </c>
      <c r="S106" s="42">
        <v>22</v>
      </c>
      <c r="T106" s="41">
        <v>0</v>
      </c>
      <c r="U106" s="41">
        <v>22</v>
      </c>
      <c r="V106" s="9">
        <v>22</v>
      </c>
      <c r="W106" s="39">
        <v>20</v>
      </c>
      <c r="X106" s="42">
        <v>28</v>
      </c>
      <c r="Y106" s="41">
        <v>0</v>
      </c>
      <c r="Z106" s="41">
        <v>28</v>
      </c>
      <c r="AA106" s="9">
        <v>28</v>
      </c>
      <c r="AB106" s="39">
        <v>20</v>
      </c>
    </row>
    <row r="107" spans="1:40" ht="15.75" customHeight="1">
      <c r="A107" s="36">
        <v>101</v>
      </c>
      <c r="B107" s="36" t="s">
        <v>247</v>
      </c>
      <c r="C107" s="37" t="s">
        <v>248</v>
      </c>
      <c r="D107" s="35">
        <v>-1</v>
      </c>
      <c r="E107" s="41">
        <v>0</v>
      </c>
      <c r="F107" s="41">
        <v>0</v>
      </c>
      <c r="G107" s="9">
        <v>-1</v>
      </c>
      <c r="H107" s="39">
        <v>17</v>
      </c>
      <c r="I107" s="35">
        <v>-1</v>
      </c>
      <c r="J107" s="41">
        <v>0</v>
      </c>
      <c r="K107" s="41">
        <v>0</v>
      </c>
      <c r="L107" s="9">
        <v>-1</v>
      </c>
      <c r="M107" s="39">
        <v>17</v>
      </c>
      <c r="N107" s="35">
        <v>-1</v>
      </c>
      <c r="O107" s="41">
        <v>0</v>
      </c>
      <c r="P107" s="41">
        <v>0</v>
      </c>
      <c r="Q107" s="9">
        <v>-1</v>
      </c>
      <c r="R107" s="39">
        <v>17</v>
      </c>
      <c r="S107" s="42">
        <v>-1</v>
      </c>
      <c r="T107" s="41">
        <v>0</v>
      </c>
      <c r="U107" s="41">
        <v>0</v>
      </c>
      <c r="V107" s="9">
        <v>-1</v>
      </c>
      <c r="W107" s="39">
        <v>17</v>
      </c>
      <c r="X107" s="42">
        <v>-1</v>
      </c>
      <c r="Y107" s="41">
        <v>0</v>
      </c>
      <c r="Z107" s="41">
        <v>0</v>
      </c>
      <c r="AA107" s="9">
        <v>-1</v>
      </c>
      <c r="AB107" s="39">
        <v>17</v>
      </c>
    </row>
    <row r="108" spans="1:40" ht="15.75" customHeight="1">
      <c r="A108" s="36">
        <v>102</v>
      </c>
      <c r="B108" s="36" t="s">
        <v>249</v>
      </c>
      <c r="C108" s="37" t="s">
        <v>250</v>
      </c>
      <c r="D108" s="35">
        <v>11</v>
      </c>
      <c r="E108" s="41">
        <v>0</v>
      </c>
      <c r="F108" s="41">
        <v>11</v>
      </c>
      <c r="G108" s="9">
        <v>11</v>
      </c>
      <c r="H108" s="39">
        <v>20</v>
      </c>
      <c r="I108" s="35">
        <v>-1</v>
      </c>
      <c r="J108" s="41">
        <v>0</v>
      </c>
      <c r="K108" s="41">
        <v>0</v>
      </c>
      <c r="L108" s="9">
        <v>-1</v>
      </c>
      <c r="M108" s="39">
        <v>17</v>
      </c>
      <c r="N108" s="35">
        <v>4</v>
      </c>
      <c r="O108" s="41">
        <v>0</v>
      </c>
      <c r="P108" s="41">
        <v>4</v>
      </c>
      <c r="Q108" s="9">
        <v>4</v>
      </c>
      <c r="R108" s="39">
        <v>19</v>
      </c>
      <c r="S108" s="42">
        <v>-1</v>
      </c>
      <c r="T108" s="41">
        <v>0</v>
      </c>
      <c r="U108" s="41">
        <v>0</v>
      </c>
      <c r="V108" s="9">
        <v>-1</v>
      </c>
      <c r="W108" s="39">
        <v>17</v>
      </c>
      <c r="X108" s="42">
        <v>-1</v>
      </c>
      <c r="Y108" s="41">
        <v>0</v>
      </c>
      <c r="Z108" s="41">
        <v>0</v>
      </c>
      <c r="AA108" s="9">
        <v>-1</v>
      </c>
      <c r="AB108" s="39">
        <v>17</v>
      </c>
    </row>
    <row r="109" spans="1:40" ht="15.75" customHeight="1">
      <c r="A109" s="36">
        <v>103</v>
      </c>
      <c r="B109" s="36" t="s">
        <v>251</v>
      </c>
      <c r="C109" s="37" t="s">
        <v>252</v>
      </c>
      <c r="D109" s="35">
        <v>5</v>
      </c>
      <c r="E109" s="41">
        <v>0</v>
      </c>
      <c r="F109" s="41">
        <v>5</v>
      </c>
      <c r="G109" s="9">
        <v>5</v>
      </c>
      <c r="H109" s="39">
        <v>19</v>
      </c>
      <c r="I109" s="35">
        <v>-1</v>
      </c>
      <c r="J109" s="41">
        <v>0</v>
      </c>
      <c r="K109" s="41">
        <v>0</v>
      </c>
      <c r="L109" s="9">
        <v>-1</v>
      </c>
      <c r="M109" s="39">
        <v>17</v>
      </c>
      <c r="N109" s="35">
        <v>5</v>
      </c>
      <c r="O109" s="41">
        <v>0</v>
      </c>
      <c r="P109" s="41">
        <v>5</v>
      </c>
      <c r="Q109" s="9">
        <v>5</v>
      </c>
      <c r="R109" s="39">
        <v>19</v>
      </c>
      <c r="S109" s="42">
        <v>-1</v>
      </c>
      <c r="T109" s="41">
        <v>0</v>
      </c>
      <c r="U109" s="41">
        <v>0</v>
      </c>
      <c r="V109" s="9">
        <v>-1</v>
      </c>
      <c r="W109" s="39">
        <v>17</v>
      </c>
      <c r="X109" s="42">
        <v>-1</v>
      </c>
      <c r="Y109" s="41">
        <v>0</v>
      </c>
      <c r="Z109" s="41">
        <v>0</v>
      </c>
      <c r="AA109" s="9">
        <v>-1</v>
      </c>
      <c r="AB109" s="39">
        <v>17</v>
      </c>
    </row>
    <row r="110" spans="1:40" ht="15.75" customHeight="1">
      <c r="A110" s="36">
        <v>104</v>
      </c>
      <c r="B110" s="36" t="s">
        <v>253</v>
      </c>
      <c r="C110" s="37" t="s">
        <v>254</v>
      </c>
      <c r="D110" s="35">
        <v>39</v>
      </c>
      <c r="E110" s="41">
        <v>0</v>
      </c>
      <c r="F110" s="41">
        <v>39</v>
      </c>
      <c r="G110" s="9">
        <v>39</v>
      </c>
      <c r="H110" s="39">
        <v>20</v>
      </c>
      <c r="I110" s="35">
        <v>41</v>
      </c>
      <c r="J110" s="41">
        <v>0</v>
      </c>
      <c r="K110" s="41">
        <v>41</v>
      </c>
      <c r="L110" s="9">
        <v>41</v>
      </c>
      <c r="M110" s="39">
        <v>20</v>
      </c>
      <c r="N110" s="35">
        <v>15</v>
      </c>
      <c r="O110" s="41">
        <v>0</v>
      </c>
      <c r="P110" s="41">
        <v>15</v>
      </c>
      <c r="Q110" s="9">
        <v>15</v>
      </c>
      <c r="R110" s="39">
        <v>20</v>
      </c>
      <c r="S110" s="42">
        <v>9</v>
      </c>
      <c r="T110" s="41">
        <v>0</v>
      </c>
      <c r="U110" s="41">
        <v>9</v>
      </c>
      <c r="V110" s="9">
        <v>9</v>
      </c>
      <c r="W110" s="39">
        <v>19</v>
      </c>
      <c r="X110" s="42">
        <v>31</v>
      </c>
      <c r="Y110" s="41">
        <v>0</v>
      </c>
      <c r="Z110" s="41">
        <v>31</v>
      </c>
      <c r="AA110" s="9">
        <v>31</v>
      </c>
      <c r="AB110" s="39">
        <v>20</v>
      </c>
    </row>
    <row r="111" spans="1:40" ht="15.75" customHeight="1">
      <c r="A111" s="36">
        <v>105</v>
      </c>
      <c r="B111" s="36" t="s">
        <v>255</v>
      </c>
      <c r="C111" s="37" t="s">
        <v>256</v>
      </c>
      <c r="D111" s="35">
        <v>-1</v>
      </c>
      <c r="E111" s="41">
        <v>0</v>
      </c>
      <c r="F111" s="41">
        <v>0</v>
      </c>
      <c r="G111" s="9">
        <v>-1</v>
      </c>
      <c r="H111" s="39">
        <v>17</v>
      </c>
      <c r="I111" s="35">
        <v>-1</v>
      </c>
      <c r="J111" s="41">
        <v>0</v>
      </c>
      <c r="K111" s="41">
        <v>0</v>
      </c>
      <c r="L111" s="9">
        <v>-1</v>
      </c>
      <c r="M111" s="39">
        <v>17</v>
      </c>
      <c r="N111" s="35">
        <v>-1</v>
      </c>
      <c r="O111" s="41">
        <v>0</v>
      </c>
      <c r="P111" s="41">
        <v>0</v>
      </c>
      <c r="Q111" s="9">
        <v>-1</v>
      </c>
      <c r="R111" s="39">
        <v>17</v>
      </c>
      <c r="S111" s="42">
        <v>-1</v>
      </c>
      <c r="T111" s="41">
        <v>0</v>
      </c>
      <c r="U111" s="41">
        <v>0</v>
      </c>
      <c r="V111" s="9">
        <v>-1</v>
      </c>
      <c r="W111" s="39">
        <v>17</v>
      </c>
      <c r="X111" s="42">
        <v>-1</v>
      </c>
      <c r="Y111" s="41">
        <v>0</v>
      </c>
      <c r="Z111" s="41">
        <v>0</v>
      </c>
      <c r="AA111" s="9">
        <v>-1</v>
      </c>
      <c r="AB111" s="39">
        <v>17</v>
      </c>
    </row>
  </sheetData>
  <mergeCells count="7">
    <mergeCell ref="N5:R5"/>
    <mergeCell ref="S5:W5"/>
    <mergeCell ref="X5:AB5"/>
    <mergeCell ref="B5:B6"/>
    <mergeCell ref="A5:A6"/>
    <mergeCell ref="D5:H5"/>
    <mergeCell ref="I5:M5"/>
  </mergeCells>
  <phoneticPr fontId="0" type="noConversion"/>
  <conditionalFormatting sqref="D7:E111 I7:J111 N7:P111 S7:U111 X7:Z111">
    <cfRule type="cellIs" dxfId="5" priority="14" operator="lessThan">
      <formula>0</formula>
    </cfRule>
  </conditionalFormatting>
  <conditionalFormatting sqref="K7:K111 F7:F111">
    <cfRule type="cellIs" dxfId="4" priority="4" operator="equal">
      <formula>0</formula>
    </cfRule>
    <cfRule type="cellIs" dxfId="3" priority="10" operator="lessThan">
      <formula>0</formula>
    </cfRule>
  </conditionalFormatting>
  <pageMargins left="0.75" right="0.75" top="1" bottom="1" header="0.5" footer="0.5"/>
  <pageSetup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AK111"/>
  <sheetViews>
    <sheetView tabSelected="1" zoomScale="70" zoomScaleNormal="70" workbookViewId="0">
      <selection activeCell="AL4" sqref="AL4"/>
    </sheetView>
  </sheetViews>
  <sheetFormatPr defaultColWidth="8.42578125" defaultRowHeight="15.75" customHeight="1"/>
  <cols>
    <col min="1" max="1" width="7.28515625" style="4" customWidth="1"/>
    <col min="2" max="2" width="11.28515625" bestFit="1" customWidth="1"/>
    <col min="3" max="3" width="27.5703125" bestFit="1" customWidth="1"/>
    <col min="4" max="4" width="5.7109375" customWidth="1"/>
    <col min="5" max="5" width="8.5703125" customWidth="1"/>
    <col min="6" max="6" width="5.7109375" customWidth="1"/>
    <col min="7" max="7" width="5.140625" customWidth="1"/>
    <col min="8" max="8" width="5.7109375" customWidth="1"/>
    <col min="9" max="9" width="7" customWidth="1"/>
    <col min="10" max="10" width="5.7109375" customWidth="1"/>
    <col min="11" max="11" width="6" customWidth="1"/>
    <col min="12" max="12" width="5.7109375" customWidth="1"/>
    <col min="13" max="13" width="6" customWidth="1"/>
    <col min="14" max="14" width="3.5703125" style="3" customWidth="1"/>
    <col min="15" max="15" width="5.7109375" style="3" bestFit="1" customWidth="1"/>
    <col min="16" max="16" width="8.42578125" style="3" customWidth="1"/>
    <col min="17" max="17" width="6.85546875" style="3" customWidth="1"/>
    <col min="18" max="18" width="5.7109375" style="3" bestFit="1" customWidth="1"/>
    <col min="19" max="19" width="8.42578125" style="3" customWidth="1"/>
    <col min="20" max="20" width="5.7109375" style="3" customWidth="1"/>
    <col min="21" max="22" width="8.42578125" style="3" customWidth="1"/>
    <col min="23" max="23" width="7" style="3" bestFit="1" customWidth="1"/>
    <col min="24" max="25" width="8.42578125" style="3" customWidth="1"/>
    <col min="26" max="26" width="6.7109375" style="3" customWidth="1"/>
    <col min="27" max="27" width="8.42578125" style="3" customWidth="1"/>
    <col min="28" max="28" width="8.7109375" style="3" customWidth="1"/>
    <col min="29" max="29" width="6.5703125" customWidth="1"/>
    <col min="30" max="31" width="8.42578125" style="3" hidden="1" customWidth="1"/>
    <col min="32" max="32" width="11.140625" hidden="1" customWidth="1"/>
    <col min="33" max="33" width="5.7109375" bestFit="1" customWidth="1"/>
    <col min="34" max="34" width="7.28515625" customWidth="1"/>
    <col min="35" max="35" width="5.85546875" customWidth="1"/>
  </cols>
  <sheetData>
    <row r="2" spans="1:37" ht="15.75" customHeight="1">
      <c r="A2" s="53"/>
      <c r="B2" s="54"/>
      <c r="C2" s="54"/>
      <c r="D2" s="89">
        <v>70.588235294117652</v>
      </c>
      <c r="E2" s="89">
        <v>20</v>
      </c>
      <c r="F2" s="89">
        <v>94.444444444444443</v>
      </c>
      <c r="G2" s="89">
        <v>20</v>
      </c>
      <c r="H2" s="89">
        <v>79.411764705882348</v>
      </c>
      <c r="I2" s="89">
        <v>20</v>
      </c>
      <c r="J2" s="89">
        <v>91.666666666666657</v>
      </c>
      <c r="K2" s="89">
        <v>20</v>
      </c>
      <c r="L2" s="89">
        <v>88.888888888888886</v>
      </c>
      <c r="M2" s="89">
        <v>20</v>
      </c>
      <c r="N2" s="54"/>
      <c r="Q2" s="89">
        <v>20</v>
      </c>
      <c r="R2" s="54"/>
      <c r="T2" s="89">
        <v>20</v>
      </c>
      <c r="U2" s="54"/>
      <c r="W2" s="89">
        <v>20</v>
      </c>
      <c r="X2" s="54"/>
      <c r="Z2" s="89">
        <v>40</v>
      </c>
      <c r="AA2" s="54"/>
      <c r="AC2" s="89">
        <v>40</v>
      </c>
      <c r="AD2" s="54"/>
      <c r="AI2" s="89">
        <v>40</v>
      </c>
      <c r="AJ2" s="54"/>
      <c r="AK2" s="3"/>
    </row>
    <row r="3" spans="1:37" ht="15.75" customHeight="1">
      <c r="A3" s="88" t="s">
        <v>21</v>
      </c>
      <c r="B3" s="88"/>
      <c r="C3" s="88"/>
      <c r="D3" s="88"/>
      <c r="E3" s="89">
        <v>5</v>
      </c>
      <c r="F3" s="54"/>
      <c r="G3" s="54">
        <v>5</v>
      </c>
      <c r="H3" s="54"/>
      <c r="I3" s="54">
        <v>5</v>
      </c>
      <c r="J3" s="54"/>
      <c r="K3" s="54">
        <v>5</v>
      </c>
      <c r="L3" s="54"/>
      <c r="M3" s="54">
        <v>5</v>
      </c>
      <c r="N3" s="55"/>
      <c r="P3" s="34">
        <v>8</v>
      </c>
      <c r="S3" s="34">
        <v>8</v>
      </c>
      <c r="V3" s="34">
        <v>8</v>
      </c>
      <c r="Y3" s="34">
        <v>8</v>
      </c>
      <c r="AB3" s="34">
        <v>8</v>
      </c>
      <c r="AE3" s="34"/>
      <c r="AH3" s="34">
        <v>6</v>
      </c>
    </row>
    <row r="4" spans="1:37" ht="15.75" customHeight="1" thickBot="1">
      <c r="D4" s="132" t="s">
        <v>24</v>
      </c>
      <c r="E4" s="133"/>
      <c r="F4" s="133"/>
      <c r="G4" s="133"/>
      <c r="H4" s="133"/>
      <c r="I4" s="133"/>
      <c r="J4" s="133"/>
      <c r="K4" s="133"/>
      <c r="L4" s="133"/>
      <c r="M4" s="133"/>
      <c r="O4" s="137" t="s">
        <v>23</v>
      </c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/>
      <c r="AE4"/>
    </row>
    <row r="5" spans="1:37" ht="15.75" customHeight="1">
      <c r="A5" s="131" t="s">
        <v>9</v>
      </c>
      <c r="B5" s="131" t="s">
        <v>5</v>
      </c>
      <c r="C5" s="12"/>
      <c r="D5" s="128" t="s">
        <v>30</v>
      </c>
      <c r="E5" s="129"/>
      <c r="F5" s="128" t="s">
        <v>31</v>
      </c>
      <c r="G5" s="129"/>
      <c r="H5" s="128" t="s">
        <v>32</v>
      </c>
      <c r="I5" s="129"/>
      <c r="J5" s="128" t="s">
        <v>33</v>
      </c>
      <c r="K5" s="129"/>
      <c r="L5" s="128" t="s">
        <v>34</v>
      </c>
      <c r="M5" s="130"/>
      <c r="O5" s="128" t="s">
        <v>35</v>
      </c>
      <c r="P5" s="129"/>
      <c r="Q5" s="129"/>
      <c r="R5" s="128" t="s">
        <v>36</v>
      </c>
      <c r="S5" s="129"/>
      <c r="T5" s="129"/>
      <c r="U5" s="128" t="s">
        <v>40</v>
      </c>
      <c r="V5" s="129"/>
      <c r="W5" s="129"/>
      <c r="X5" s="128" t="s">
        <v>41</v>
      </c>
      <c r="Y5" s="129"/>
      <c r="Z5" s="129"/>
      <c r="AA5" s="128" t="s">
        <v>39</v>
      </c>
      <c r="AB5" s="129"/>
      <c r="AC5" s="129"/>
      <c r="AD5" s="128"/>
      <c r="AE5" s="129"/>
      <c r="AF5" s="129"/>
      <c r="AG5" s="134" t="s">
        <v>42</v>
      </c>
      <c r="AH5" s="135"/>
      <c r="AI5" s="136"/>
    </row>
    <row r="6" spans="1:37" s="13" customFormat="1" ht="34.5" customHeight="1">
      <c r="A6" s="131"/>
      <c r="B6" s="131"/>
      <c r="C6" s="14" t="s">
        <v>8</v>
      </c>
      <c r="D6" s="15" t="s">
        <v>26</v>
      </c>
      <c r="E6" s="16" t="s">
        <v>22</v>
      </c>
      <c r="F6" s="15" t="s">
        <v>26</v>
      </c>
      <c r="G6" s="16" t="s">
        <v>22</v>
      </c>
      <c r="H6" s="15" t="s">
        <v>26</v>
      </c>
      <c r="I6" s="16" t="s">
        <v>22</v>
      </c>
      <c r="J6" s="15" t="s">
        <v>26</v>
      </c>
      <c r="K6" s="16" t="s">
        <v>22</v>
      </c>
      <c r="L6" s="15" t="s">
        <v>26</v>
      </c>
      <c r="M6" s="66" t="s">
        <v>22</v>
      </c>
      <c r="N6" s="23"/>
      <c r="O6" s="15" t="s">
        <v>26</v>
      </c>
      <c r="P6" s="16" t="s">
        <v>43</v>
      </c>
      <c r="Q6" s="16" t="s">
        <v>22</v>
      </c>
      <c r="R6" s="15" t="s">
        <v>26</v>
      </c>
      <c r="S6" s="16" t="s">
        <v>43</v>
      </c>
      <c r="T6" s="16" t="s">
        <v>22</v>
      </c>
      <c r="U6" s="15" t="s">
        <v>26</v>
      </c>
      <c r="V6" s="16" t="s">
        <v>43</v>
      </c>
      <c r="W6" s="16" t="s">
        <v>22</v>
      </c>
      <c r="X6" s="15" t="s">
        <v>26</v>
      </c>
      <c r="Y6" s="16" t="s">
        <v>29</v>
      </c>
      <c r="Z6" s="16" t="s">
        <v>22</v>
      </c>
      <c r="AA6" s="15" t="s">
        <v>26</v>
      </c>
      <c r="AB6" s="16" t="s">
        <v>29</v>
      </c>
      <c r="AC6" s="16" t="s">
        <v>22</v>
      </c>
      <c r="AD6" s="15"/>
      <c r="AE6" s="16"/>
      <c r="AF6" s="49"/>
      <c r="AG6" s="56" t="s">
        <v>26</v>
      </c>
      <c r="AH6" s="57" t="s">
        <v>44</v>
      </c>
      <c r="AI6" s="58" t="s">
        <v>22</v>
      </c>
    </row>
    <row r="7" spans="1:37" ht="15.75" customHeight="1">
      <c r="A7" s="36">
        <v>1</v>
      </c>
      <c r="B7" s="36" t="s">
        <v>47</v>
      </c>
      <c r="C7" s="37" t="s">
        <v>48</v>
      </c>
      <c r="D7" s="35">
        <v>25.714285714285712</v>
      </c>
      <c r="E7" s="39">
        <v>20</v>
      </c>
      <c r="F7" s="35">
        <v>21.875</v>
      </c>
      <c r="G7" s="39">
        <v>20</v>
      </c>
      <c r="H7" s="35">
        <v>23.52941176470588</v>
      </c>
      <c r="I7" s="39">
        <v>20</v>
      </c>
      <c r="J7" s="35">
        <v>26.315789473684209</v>
      </c>
      <c r="K7" s="39">
        <v>20</v>
      </c>
      <c r="L7" s="35">
        <v>19.230769230769234</v>
      </c>
      <c r="M7" s="39">
        <v>20</v>
      </c>
      <c r="O7" s="35">
        <v>33.333333333333329</v>
      </c>
      <c r="P7" s="35">
        <v>6</v>
      </c>
      <c r="Q7" s="39">
        <v>20</v>
      </c>
      <c r="R7" s="35">
        <v>16.666666666666664</v>
      </c>
      <c r="S7" s="35">
        <v>9</v>
      </c>
      <c r="T7" s="39">
        <v>20</v>
      </c>
      <c r="U7" s="35">
        <v>25</v>
      </c>
      <c r="V7" s="35">
        <v>9</v>
      </c>
      <c r="W7" s="39">
        <v>20</v>
      </c>
      <c r="X7" s="35">
        <v>100</v>
      </c>
      <c r="Y7" s="35">
        <v>18</v>
      </c>
      <c r="Z7" s="39">
        <v>40</v>
      </c>
      <c r="AA7" s="35">
        <v>0</v>
      </c>
      <c r="AB7" s="98">
        <v>14</v>
      </c>
      <c r="AC7" s="39">
        <v>35</v>
      </c>
      <c r="AD7" s="35"/>
      <c r="AE7" s="35"/>
      <c r="AF7" s="50"/>
      <c r="AG7" s="52"/>
      <c r="AH7" s="63"/>
      <c r="AI7" s="63">
        <v>30</v>
      </c>
      <c r="AJ7" s="51">
        <v>30</v>
      </c>
      <c r="AK7" s="105">
        <v>24</v>
      </c>
    </row>
    <row r="8" spans="1:37" ht="15">
      <c r="A8" s="36">
        <v>2</v>
      </c>
      <c r="B8" s="36" t="s">
        <v>49</v>
      </c>
      <c r="C8" s="37" t="s">
        <v>50</v>
      </c>
      <c r="D8" s="35">
        <v>8.5714285714285712</v>
      </c>
      <c r="E8" s="39">
        <v>19</v>
      </c>
      <c r="F8" s="35">
        <v>18.75</v>
      </c>
      <c r="G8" s="39">
        <v>20</v>
      </c>
      <c r="H8" s="35">
        <v>14.705882352941178</v>
      </c>
      <c r="I8" s="39">
        <v>20</v>
      </c>
      <c r="J8" s="35">
        <v>10.526315789473683</v>
      </c>
      <c r="K8" s="39">
        <v>20</v>
      </c>
      <c r="L8" s="35">
        <v>15.384615384615385</v>
      </c>
      <c r="M8" s="39">
        <v>20</v>
      </c>
      <c r="O8" s="35">
        <v>33.333333333333329</v>
      </c>
      <c r="P8" s="35">
        <v>6</v>
      </c>
      <c r="Q8" s="39">
        <v>20</v>
      </c>
      <c r="R8" s="35">
        <v>16.666666666666664</v>
      </c>
      <c r="S8" s="35">
        <v>6</v>
      </c>
      <c r="T8" s="39">
        <v>20</v>
      </c>
      <c r="U8" s="35">
        <v>25</v>
      </c>
      <c r="V8" s="35">
        <v>9</v>
      </c>
      <c r="W8" s="39">
        <v>20</v>
      </c>
      <c r="X8" s="35">
        <v>100</v>
      </c>
      <c r="Y8" s="35">
        <v>18</v>
      </c>
      <c r="Z8" s="39">
        <v>40</v>
      </c>
      <c r="AA8" s="35">
        <v>0</v>
      </c>
      <c r="AB8" s="62">
        <v>14</v>
      </c>
      <c r="AC8" s="39">
        <v>35</v>
      </c>
      <c r="AD8" s="35"/>
      <c r="AE8" s="35"/>
      <c r="AF8" s="50"/>
      <c r="AG8" s="52"/>
      <c r="AH8" s="63"/>
      <c r="AI8" s="63">
        <v>30</v>
      </c>
      <c r="AJ8" s="51">
        <v>30</v>
      </c>
      <c r="AK8" s="103">
        <v>24</v>
      </c>
    </row>
    <row r="9" spans="1:37" ht="15">
      <c r="A9" s="36">
        <v>3</v>
      </c>
      <c r="B9" s="36" t="s">
        <v>51</v>
      </c>
      <c r="C9" s="37" t="s">
        <v>52</v>
      </c>
      <c r="D9" s="35">
        <v>14.285714285714285</v>
      </c>
      <c r="E9" s="39">
        <v>20</v>
      </c>
      <c r="F9" s="35">
        <v>25</v>
      </c>
      <c r="G9" s="39">
        <v>20</v>
      </c>
      <c r="H9" s="35">
        <v>14.705882352941178</v>
      </c>
      <c r="I9" s="39">
        <v>20</v>
      </c>
      <c r="J9" s="35">
        <v>21.052631578947366</v>
      </c>
      <c r="K9" s="39">
        <v>20</v>
      </c>
      <c r="L9" s="35">
        <v>11.538461538461538</v>
      </c>
      <c r="M9" s="39">
        <v>20</v>
      </c>
      <c r="O9" s="35">
        <v>33.333333333333329</v>
      </c>
      <c r="P9" s="35">
        <v>6</v>
      </c>
      <c r="Q9" s="39">
        <v>20</v>
      </c>
      <c r="R9" s="35">
        <v>33.333333333333329</v>
      </c>
      <c r="S9" s="35">
        <v>7</v>
      </c>
      <c r="T9" s="39">
        <v>20</v>
      </c>
      <c r="U9" s="35">
        <v>100</v>
      </c>
      <c r="V9" s="35">
        <v>10</v>
      </c>
      <c r="W9" s="39">
        <v>20</v>
      </c>
      <c r="X9" s="35">
        <v>22.222222222222221</v>
      </c>
      <c r="Y9" s="35">
        <v>6</v>
      </c>
      <c r="Z9" s="39">
        <v>29</v>
      </c>
      <c r="AA9" s="35">
        <v>0</v>
      </c>
      <c r="AB9" s="98">
        <v>12</v>
      </c>
      <c r="AC9" s="39">
        <v>33</v>
      </c>
      <c r="AD9" s="35"/>
      <c r="AE9" s="35"/>
      <c r="AF9" s="50"/>
      <c r="AG9" s="52"/>
      <c r="AH9" s="63"/>
      <c r="AI9" s="63">
        <v>40</v>
      </c>
      <c r="AJ9" s="51">
        <v>44</v>
      </c>
      <c r="AK9" s="103">
        <v>38</v>
      </c>
    </row>
    <row r="10" spans="1:37" ht="15">
      <c r="A10" s="36">
        <v>4</v>
      </c>
      <c r="B10" s="36" t="s">
        <v>53</v>
      </c>
      <c r="C10" s="37" t="s">
        <v>54</v>
      </c>
      <c r="D10" s="35">
        <v>20</v>
      </c>
      <c r="E10" s="39">
        <v>20</v>
      </c>
      <c r="F10" s="35">
        <v>43.75</v>
      </c>
      <c r="G10" s="39">
        <v>20</v>
      </c>
      <c r="H10" s="35">
        <v>29.411764705882355</v>
      </c>
      <c r="I10" s="39">
        <v>20</v>
      </c>
      <c r="J10" s="35">
        <v>47.368421052631575</v>
      </c>
      <c r="K10" s="39">
        <v>20</v>
      </c>
      <c r="L10" s="35">
        <v>30.76923076923077</v>
      </c>
      <c r="M10" s="39">
        <v>20</v>
      </c>
      <c r="O10" s="35">
        <v>33.333333333333329</v>
      </c>
      <c r="P10" s="35">
        <v>5</v>
      </c>
      <c r="Q10" s="39">
        <v>20</v>
      </c>
      <c r="R10" s="35">
        <v>33.333333333333329</v>
      </c>
      <c r="S10" s="35">
        <v>8</v>
      </c>
      <c r="T10" s="39">
        <v>20</v>
      </c>
      <c r="U10" s="35">
        <v>50</v>
      </c>
      <c r="V10" s="35">
        <v>9</v>
      </c>
      <c r="W10" s="39">
        <v>20</v>
      </c>
      <c r="X10" s="35">
        <v>100</v>
      </c>
      <c r="Y10" s="35">
        <v>16</v>
      </c>
      <c r="Z10" s="39">
        <v>40</v>
      </c>
      <c r="AA10" s="35">
        <v>0</v>
      </c>
      <c r="AB10" s="98">
        <v>8</v>
      </c>
      <c r="AC10" s="39">
        <v>29</v>
      </c>
      <c r="AD10" s="35"/>
      <c r="AE10" s="35"/>
      <c r="AF10" s="50"/>
      <c r="AG10" s="52"/>
      <c r="AH10" s="63"/>
      <c r="AI10" s="63">
        <v>40</v>
      </c>
      <c r="AJ10" s="51">
        <v>42</v>
      </c>
      <c r="AK10" s="103">
        <v>36</v>
      </c>
    </row>
    <row r="11" spans="1:37" s="1" customFormat="1" ht="12" customHeight="1">
      <c r="A11" s="36">
        <v>5</v>
      </c>
      <c r="B11" s="36" t="s">
        <v>55</v>
      </c>
      <c r="C11" s="37" t="s">
        <v>56</v>
      </c>
      <c r="D11" s="35">
        <v>22.857142857142858</v>
      </c>
      <c r="E11" s="39">
        <v>20</v>
      </c>
      <c r="F11" s="35">
        <v>28.125</v>
      </c>
      <c r="G11" s="39">
        <v>20</v>
      </c>
      <c r="H11" s="35">
        <v>35.294117647058826</v>
      </c>
      <c r="I11" s="39">
        <v>20</v>
      </c>
      <c r="J11" s="35">
        <v>31.578947368421051</v>
      </c>
      <c r="K11" s="39">
        <v>20</v>
      </c>
      <c r="L11" s="35">
        <v>38.461538461538467</v>
      </c>
      <c r="M11" s="39">
        <v>20</v>
      </c>
      <c r="N11" s="3"/>
      <c r="O11" s="35">
        <v>66.666666666666657</v>
      </c>
      <c r="P11" s="35">
        <v>8</v>
      </c>
      <c r="Q11" s="39">
        <v>20</v>
      </c>
      <c r="R11" s="35">
        <v>33.333333333333329</v>
      </c>
      <c r="S11" s="35">
        <v>8</v>
      </c>
      <c r="T11" s="39">
        <v>20</v>
      </c>
      <c r="U11" s="35">
        <v>75</v>
      </c>
      <c r="V11" s="35">
        <v>8</v>
      </c>
      <c r="W11" s="39">
        <v>20</v>
      </c>
      <c r="X11" s="35">
        <v>33.333333333333329</v>
      </c>
      <c r="Y11" s="35">
        <v>6</v>
      </c>
      <c r="Z11" s="39">
        <v>30</v>
      </c>
      <c r="AA11" s="35">
        <v>0</v>
      </c>
      <c r="AB11" s="98">
        <v>17</v>
      </c>
      <c r="AC11" s="39">
        <v>38</v>
      </c>
      <c r="AD11" s="35"/>
      <c r="AE11" s="35"/>
      <c r="AF11" s="50"/>
      <c r="AG11" s="52"/>
      <c r="AH11" s="112"/>
      <c r="AI11" s="63">
        <v>40</v>
      </c>
      <c r="AJ11" s="51">
        <v>44</v>
      </c>
      <c r="AK11" s="103">
        <v>38</v>
      </c>
    </row>
    <row r="12" spans="1:37" ht="15">
      <c r="A12" s="36">
        <v>6</v>
      </c>
      <c r="B12" s="36" t="s">
        <v>57</v>
      </c>
      <c r="C12" s="37" t="s">
        <v>58</v>
      </c>
      <c r="D12" s="35">
        <v>31.428571428571427</v>
      </c>
      <c r="E12" s="39">
        <v>20</v>
      </c>
      <c r="F12" s="35">
        <v>40.625</v>
      </c>
      <c r="G12" s="39">
        <v>20</v>
      </c>
      <c r="H12" s="35">
        <v>35.294117647058826</v>
      </c>
      <c r="I12" s="39">
        <v>20</v>
      </c>
      <c r="J12" s="35">
        <v>42.105263157894733</v>
      </c>
      <c r="K12" s="39">
        <v>20</v>
      </c>
      <c r="L12" s="35">
        <v>26.923076923076923</v>
      </c>
      <c r="M12" s="39">
        <v>20</v>
      </c>
      <c r="O12" s="35">
        <v>66.666666666666657</v>
      </c>
      <c r="P12" s="35">
        <v>8</v>
      </c>
      <c r="Q12" s="39">
        <v>20</v>
      </c>
      <c r="R12" s="35">
        <v>16.666666666666664</v>
      </c>
      <c r="S12" s="35">
        <v>8</v>
      </c>
      <c r="T12" s="39">
        <v>20</v>
      </c>
      <c r="U12" s="35">
        <v>50</v>
      </c>
      <c r="V12" s="35">
        <v>6</v>
      </c>
      <c r="W12" s="39">
        <v>20</v>
      </c>
      <c r="X12" s="35">
        <v>100</v>
      </c>
      <c r="Y12" s="35">
        <v>16</v>
      </c>
      <c r="Z12" s="39">
        <v>40</v>
      </c>
      <c r="AA12" s="35">
        <v>0</v>
      </c>
      <c r="AB12" s="98">
        <v>15</v>
      </c>
      <c r="AC12" s="39">
        <v>36</v>
      </c>
      <c r="AD12" s="35"/>
      <c r="AE12" s="35"/>
      <c r="AF12" s="50"/>
      <c r="AG12" s="52"/>
      <c r="AH12" s="63"/>
      <c r="AI12" s="63">
        <v>40</v>
      </c>
      <c r="AJ12" s="51">
        <v>46</v>
      </c>
      <c r="AK12" s="103">
        <v>40</v>
      </c>
    </row>
    <row r="13" spans="1:37" ht="15">
      <c r="A13" s="36">
        <v>7</v>
      </c>
      <c r="B13" s="36" t="s">
        <v>59</v>
      </c>
      <c r="C13" s="37" t="s">
        <v>60</v>
      </c>
      <c r="D13" s="35">
        <v>25.714285714285712</v>
      </c>
      <c r="E13" s="39">
        <v>20</v>
      </c>
      <c r="F13" s="35">
        <v>18.75</v>
      </c>
      <c r="G13" s="39">
        <v>20</v>
      </c>
      <c r="H13" s="35">
        <v>20.588235294117645</v>
      </c>
      <c r="I13" s="39">
        <v>20</v>
      </c>
      <c r="J13" s="35">
        <v>26.315789473684209</v>
      </c>
      <c r="K13" s="39">
        <v>20</v>
      </c>
      <c r="L13" s="35">
        <v>7.6923076923076925</v>
      </c>
      <c r="M13" s="39">
        <v>19</v>
      </c>
      <c r="O13" s="35">
        <v>0</v>
      </c>
      <c r="P13" s="35">
        <v>4</v>
      </c>
      <c r="Q13" s="39">
        <v>18</v>
      </c>
      <c r="R13" s="35">
        <v>33.333333333333329</v>
      </c>
      <c r="S13" s="35">
        <v>3</v>
      </c>
      <c r="T13" s="39">
        <v>19</v>
      </c>
      <c r="U13" s="35">
        <v>75</v>
      </c>
      <c r="V13" s="35">
        <v>7</v>
      </c>
      <c r="W13" s="39">
        <v>20</v>
      </c>
      <c r="X13" s="35">
        <v>88.888888888888886</v>
      </c>
      <c r="Y13" s="35">
        <v>14</v>
      </c>
      <c r="Z13" s="39">
        <v>40</v>
      </c>
      <c r="AA13" s="35">
        <v>0</v>
      </c>
      <c r="AB13" s="98">
        <v>14</v>
      </c>
      <c r="AC13" s="39">
        <v>35</v>
      </c>
      <c r="AD13" s="35"/>
      <c r="AE13" s="35"/>
      <c r="AF13" s="50"/>
      <c r="AG13" s="52"/>
      <c r="AH13" s="63"/>
      <c r="AI13" s="63">
        <v>40</v>
      </c>
      <c r="AJ13" s="51">
        <v>44</v>
      </c>
      <c r="AK13" s="103">
        <v>38</v>
      </c>
    </row>
    <row r="14" spans="1:37" ht="15">
      <c r="A14" s="36">
        <v>8</v>
      </c>
      <c r="B14" s="36" t="s">
        <v>61</v>
      </c>
      <c r="C14" s="37" t="s">
        <v>62</v>
      </c>
      <c r="D14" s="35">
        <v>8.5714285714285712</v>
      </c>
      <c r="E14" s="39">
        <v>19</v>
      </c>
      <c r="F14" s="35">
        <v>12.5</v>
      </c>
      <c r="G14" s="39">
        <v>20</v>
      </c>
      <c r="H14" s="35">
        <v>8.8235294117647065</v>
      </c>
      <c r="I14" s="39">
        <v>19</v>
      </c>
      <c r="J14" s="35">
        <v>10.526315789473683</v>
      </c>
      <c r="K14" s="39">
        <v>20</v>
      </c>
      <c r="L14" s="35">
        <v>7.6923076923076925</v>
      </c>
      <c r="M14" s="39">
        <v>19</v>
      </c>
      <c r="O14" s="35">
        <v>0</v>
      </c>
      <c r="P14" s="35">
        <v>4</v>
      </c>
      <c r="Q14" s="39">
        <v>18</v>
      </c>
      <c r="R14" s="35">
        <v>16.666666666666664</v>
      </c>
      <c r="S14" s="35">
        <v>8</v>
      </c>
      <c r="T14" s="39">
        <v>20</v>
      </c>
      <c r="U14" s="35">
        <v>0</v>
      </c>
      <c r="V14" s="35">
        <v>7</v>
      </c>
      <c r="W14" s="39">
        <v>20</v>
      </c>
      <c r="X14" s="35">
        <v>88.888888888888886</v>
      </c>
      <c r="Y14" s="35">
        <v>16</v>
      </c>
      <c r="Z14" s="39">
        <v>40</v>
      </c>
      <c r="AA14" s="35">
        <v>100</v>
      </c>
      <c r="AB14" s="98">
        <v>12</v>
      </c>
      <c r="AC14" s="39">
        <v>40</v>
      </c>
      <c r="AD14" s="35"/>
      <c r="AE14" s="35"/>
      <c r="AF14" s="50"/>
      <c r="AG14" s="52"/>
      <c r="AH14" s="63"/>
      <c r="AI14" s="63">
        <v>40</v>
      </c>
      <c r="AJ14" s="51">
        <v>44</v>
      </c>
      <c r="AK14" s="103">
        <v>38</v>
      </c>
    </row>
    <row r="15" spans="1:37" ht="15">
      <c r="A15" s="36">
        <v>9</v>
      </c>
      <c r="B15" s="36" t="s">
        <v>63</v>
      </c>
      <c r="C15" s="37" t="s">
        <v>64</v>
      </c>
      <c r="D15" s="35">
        <v>8.5714285714285712</v>
      </c>
      <c r="E15" s="39">
        <v>19</v>
      </c>
      <c r="F15" s="35">
        <v>15.625</v>
      </c>
      <c r="G15" s="39">
        <v>20</v>
      </c>
      <c r="H15" s="35">
        <v>14.705882352941178</v>
      </c>
      <c r="I15" s="39">
        <v>20</v>
      </c>
      <c r="J15" s="35">
        <v>15.789473684210526</v>
      </c>
      <c r="K15" s="39">
        <v>20</v>
      </c>
      <c r="L15" s="35">
        <v>3.8461538461538463</v>
      </c>
      <c r="M15" s="39">
        <v>19</v>
      </c>
      <c r="O15" s="35">
        <v>0</v>
      </c>
      <c r="P15" s="35">
        <v>4</v>
      </c>
      <c r="Q15" s="39">
        <v>18</v>
      </c>
      <c r="R15" s="35">
        <v>0</v>
      </c>
      <c r="S15" s="35">
        <v>6</v>
      </c>
      <c r="T15" s="39">
        <v>20</v>
      </c>
      <c r="U15" s="35">
        <v>0</v>
      </c>
      <c r="V15" s="35">
        <v>7</v>
      </c>
      <c r="W15" s="39">
        <v>20</v>
      </c>
      <c r="X15" s="35">
        <v>88.888888888888886</v>
      </c>
      <c r="Y15" s="35">
        <v>6</v>
      </c>
      <c r="Z15" s="39">
        <v>34</v>
      </c>
      <c r="AA15" s="35">
        <v>0</v>
      </c>
      <c r="AB15" s="98">
        <v>12</v>
      </c>
      <c r="AC15" s="39">
        <v>33</v>
      </c>
      <c r="AD15" s="35"/>
      <c r="AE15" s="35"/>
      <c r="AF15" s="50"/>
      <c r="AG15" s="52"/>
      <c r="AH15" s="63"/>
      <c r="AI15" s="63">
        <v>40</v>
      </c>
      <c r="AJ15" s="51">
        <v>40</v>
      </c>
      <c r="AK15" s="103">
        <v>34</v>
      </c>
    </row>
    <row r="16" spans="1:37" ht="15">
      <c r="A16" s="36">
        <v>10</v>
      </c>
      <c r="B16" s="36" t="s">
        <v>65</v>
      </c>
      <c r="C16" s="37" t="s">
        <v>66</v>
      </c>
      <c r="D16" s="35">
        <v>42.857142857142854</v>
      </c>
      <c r="E16" s="39">
        <v>20</v>
      </c>
      <c r="F16" s="35">
        <v>50</v>
      </c>
      <c r="G16" s="39">
        <v>20</v>
      </c>
      <c r="H16" s="35">
        <v>44.117647058823529</v>
      </c>
      <c r="I16" s="39">
        <v>20</v>
      </c>
      <c r="J16" s="35">
        <v>47.368421052631575</v>
      </c>
      <c r="K16" s="39">
        <v>20</v>
      </c>
      <c r="L16" s="35">
        <v>38.461538461538467</v>
      </c>
      <c r="M16" s="39">
        <v>20</v>
      </c>
      <c r="O16" s="35">
        <v>33.333333333333329</v>
      </c>
      <c r="P16" s="35">
        <v>7</v>
      </c>
      <c r="Q16" s="39">
        <v>20</v>
      </c>
      <c r="R16" s="35">
        <v>33.333333333333329</v>
      </c>
      <c r="S16" s="35">
        <v>7</v>
      </c>
      <c r="T16" s="39">
        <v>20</v>
      </c>
      <c r="U16" s="35">
        <v>0</v>
      </c>
      <c r="V16" s="35">
        <v>9</v>
      </c>
      <c r="W16" s="39">
        <v>20</v>
      </c>
      <c r="X16" s="35">
        <v>100</v>
      </c>
      <c r="Y16" s="35">
        <v>12</v>
      </c>
      <c r="Z16" s="39">
        <v>40</v>
      </c>
      <c r="AA16" s="35">
        <v>0</v>
      </c>
      <c r="AB16" s="98">
        <v>12</v>
      </c>
      <c r="AC16" s="39">
        <v>33</v>
      </c>
      <c r="AD16" s="35"/>
      <c r="AE16" s="35"/>
      <c r="AF16" s="50"/>
      <c r="AG16" s="52"/>
      <c r="AH16" s="63"/>
      <c r="AI16" s="63">
        <v>40</v>
      </c>
      <c r="AJ16" s="51">
        <v>40</v>
      </c>
      <c r="AK16" s="103">
        <v>34</v>
      </c>
    </row>
    <row r="17" spans="1:37" ht="15">
      <c r="A17" s="36">
        <v>11</v>
      </c>
      <c r="B17" s="36" t="s">
        <v>67</v>
      </c>
      <c r="C17" s="37" t="s">
        <v>68</v>
      </c>
      <c r="D17" s="35">
        <v>5.7142857142857144</v>
      </c>
      <c r="E17" s="39">
        <v>19</v>
      </c>
      <c r="F17" s="35">
        <v>3.125</v>
      </c>
      <c r="G17" s="39">
        <v>19</v>
      </c>
      <c r="H17" s="35">
        <v>2.9411764705882351</v>
      </c>
      <c r="I17" s="39">
        <v>19</v>
      </c>
      <c r="J17" s="35">
        <v>5.2631578947368416</v>
      </c>
      <c r="K17" s="39">
        <v>19</v>
      </c>
      <c r="L17" s="35">
        <v>3.8461538461538463</v>
      </c>
      <c r="M17" s="39">
        <v>19</v>
      </c>
      <c r="O17" s="35">
        <v>33.333333333333329</v>
      </c>
      <c r="P17" s="35">
        <v>6</v>
      </c>
      <c r="Q17" s="39">
        <v>20</v>
      </c>
      <c r="R17" s="35">
        <v>0</v>
      </c>
      <c r="S17" s="35">
        <v>6</v>
      </c>
      <c r="T17" s="39">
        <v>20</v>
      </c>
      <c r="U17" s="35">
        <v>0</v>
      </c>
      <c r="V17" s="35">
        <v>8</v>
      </c>
      <c r="W17" s="39">
        <v>20</v>
      </c>
      <c r="X17" s="35">
        <v>88.888888888888886</v>
      </c>
      <c r="Y17" s="35">
        <v>20</v>
      </c>
      <c r="Z17" s="39">
        <v>40</v>
      </c>
      <c r="AA17" s="35">
        <v>100</v>
      </c>
      <c r="AB17" s="98">
        <v>16</v>
      </c>
      <c r="AC17" s="39">
        <v>40</v>
      </c>
      <c r="AD17" s="35"/>
      <c r="AE17" s="35"/>
      <c r="AF17" s="50"/>
      <c r="AG17" s="52"/>
      <c r="AH17" s="63"/>
      <c r="AI17" s="63">
        <v>40</v>
      </c>
      <c r="AJ17" s="51">
        <v>40</v>
      </c>
      <c r="AK17" s="103">
        <v>34</v>
      </c>
    </row>
    <row r="18" spans="1:37" ht="15">
      <c r="A18" s="36">
        <v>12</v>
      </c>
      <c r="B18" s="36" t="s">
        <v>69</v>
      </c>
      <c r="C18" s="37" t="s">
        <v>70</v>
      </c>
      <c r="D18" s="35">
        <v>5.7142857142857144</v>
      </c>
      <c r="E18" s="39">
        <v>19</v>
      </c>
      <c r="F18" s="35">
        <v>6.25</v>
      </c>
      <c r="G18" s="39">
        <v>19</v>
      </c>
      <c r="H18" s="35">
        <v>8.8235294117647065</v>
      </c>
      <c r="I18" s="39">
        <v>19</v>
      </c>
      <c r="J18" s="35">
        <v>15.789473684210526</v>
      </c>
      <c r="K18" s="39">
        <v>20</v>
      </c>
      <c r="L18" s="35">
        <v>11.538461538461538</v>
      </c>
      <c r="M18" s="39">
        <v>20</v>
      </c>
      <c r="O18" s="35">
        <v>0</v>
      </c>
      <c r="P18" s="35">
        <v>7</v>
      </c>
      <c r="Q18" s="39">
        <v>20</v>
      </c>
      <c r="R18" s="35">
        <v>16.666666666666664</v>
      </c>
      <c r="S18" s="35">
        <v>7</v>
      </c>
      <c r="T18" s="39">
        <v>20</v>
      </c>
      <c r="U18" s="35">
        <v>0</v>
      </c>
      <c r="V18" s="35">
        <v>8</v>
      </c>
      <c r="W18" s="39">
        <v>20</v>
      </c>
      <c r="X18" s="35">
        <v>88.888888888888886</v>
      </c>
      <c r="Y18" s="35">
        <v>16</v>
      </c>
      <c r="Z18" s="39">
        <v>40</v>
      </c>
      <c r="AA18" s="35">
        <v>0</v>
      </c>
      <c r="AB18" s="98">
        <v>15</v>
      </c>
      <c r="AC18" s="39">
        <v>36</v>
      </c>
      <c r="AD18" s="35"/>
      <c r="AE18" s="35"/>
      <c r="AF18" s="50"/>
      <c r="AG18" s="52"/>
      <c r="AH18" s="63"/>
      <c r="AI18" s="63">
        <v>38</v>
      </c>
      <c r="AJ18" s="51">
        <v>38</v>
      </c>
      <c r="AK18" s="103">
        <v>32</v>
      </c>
    </row>
    <row r="19" spans="1:37" ht="15">
      <c r="A19" s="36">
        <v>13</v>
      </c>
      <c r="B19" s="36" t="s">
        <v>71</v>
      </c>
      <c r="C19" s="37" t="s">
        <v>72</v>
      </c>
      <c r="D19" s="35">
        <v>20</v>
      </c>
      <c r="E19" s="39">
        <v>20</v>
      </c>
      <c r="F19" s="35">
        <v>28.125</v>
      </c>
      <c r="G19" s="39">
        <v>20</v>
      </c>
      <c r="H19" s="35">
        <v>20.588235294117645</v>
      </c>
      <c r="I19" s="39">
        <v>20</v>
      </c>
      <c r="J19" s="35">
        <v>21.052631578947366</v>
      </c>
      <c r="K19" s="39">
        <v>20</v>
      </c>
      <c r="L19" s="35">
        <v>19.230769230769234</v>
      </c>
      <c r="M19" s="39">
        <v>20</v>
      </c>
      <c r="O19" s="35">
        <v>33.333333333333329</v>
      </c>
      <c r="P19" s="35">
        <v>4</v>
      </c>
      <c r="Q19" s="39">
        <v>20</v>
      </c>
      <c r="R19" s="35">
        <v>50</v>
      </c>
      <c r="S19" s="35">
        <v>8</v>
      </c>
      <c r="T19" s="39">
        <v>20</v>
      </c>
      <c r="U19" s="35">
        <v>50</v>
      </c>
      <c r="V19" s="35">
        <v>9</v>
      </c>
      <c r="W19" s="39">
        <v>20</v>
      </c>
      <c r="X19" s="35">
        <v>100</v>
      </c>
      <c r="Y19" s="35">
        <v>18</v>
      </c>
      <c r="Z19" s="39">
        <v>40</v>
      </c>
      <c r="AA19" s="35">
        <v>100</v>
      </c>
      <c r="AB19" s="98">
        <v>16</v>
      </c>
      <c r="AC19" s="39">
        <v>40</v>
      </c>
      <c r="AD19" s="35"/>
      <c r="AE19" s="35"/>
      <c r="AF19" s="50"/>
      <c r="AG19" s="52"/>
      <c r="AH19" s="63"/>
      <c r="AI19" s="63">
        <v>38</v>
      </c>
      <c r="AJ19" s="51">
        <v>38</v>
      </c>
      <c r="AK19" s="103">
        <v>32</v>
      </c>
    </row>
    <row r="20" spans="1:37" s="1" customFormat="1" ht="15">
      <c r="A20" s="36">
        <v>14</v>
      </c>
      <c r="B20" s="36" t="s">
        <v>73</v>
      </c>
      <c r="C20" s="37" t="s">
        <v>74</v>
      </c>
      <c r="D20" s="35">
        <v>42.857142857142854</v>
      </c>
      <c r="E20" s="39">
        <v>20</v>
      </c>
      <c r="F20" s="35">
        <v>43.75</v>
      </c>
      <c r="G20" s="39">
        <v>20</v>
      </c>
      <c r="H20" s="35">
        <v>52.941176470588239</v>
      </c>
      <c r="I20" s="39">
        <v>20</v>
      </c>
      <c r="J20" s="35">
        <v>63.157894736842103</v>
      </c>
      <c r="K20" s="39">
        <v>20</v>
      </c>
      <c r="L20" s="35">
        <v>34.615384615384613</v>
      </c>
      <c r="M20" s="39">
        <v>20</v>
      </c>
      <c r="N20" s="3"/>
      <c r="O20" s="35">
        <v>100</v>
      </c>
      <c r="P20" s="35">
        <v>8</v>
      </c>
      <c r="Q20" s="39">
        <v>20</v>
      </c>
      <c r="R20" s="35">
        <v>50</v>
      </c>
      <c r="S20" s="35">
        <v>7</v>
      </c>
      <c r="T20" s="39">
        <v>20</v>
      </c>
      <c r="U20" s="35">
        <v>50</v>
      </c>
      <c r="V20" s="35">
        <v>4</v>
      </c>
      <c r="W20" s="39">
        <v>20</v>
      </c>
      <c r="X20" s="35">
        <v>100</v>
      </c>
      <c r="Y20" s="35">
        <v>16</v>
      </c>
      <c r="Z20" s="39">
        <v>40</v>
      </c>
      <c r="AA20" s="35">
        <v>0</v>
      </c>
      <c r="AB20" s="98">
        <v>8</v>
      </c>
      <c r="AC20" s="39">
        <v>29</v>
      </c>
      <c r="AD20" s="35"/>
      <c r="AE20" s="35"/>
      <c r="AF20" s="50"/>
      <c r="AG20" s="52"/>
      <c r="AH20" s="112"/>
      <c r="AI20" s="63">
        <v>38</v>
      </c>
      <c r="AJ20" s="51">
        <v>38</v>
      </c>
      <c r="AK20" s="103">
        <v>32</v>
      </c>
    </row>
    <row r="21" spans="1:37" ht="15">
      <c r="A21" s="36">
        <v>15</v>
      </c>
      <c r="B21" s="36" t="s">
        <v>75</v>
      </c>
      <c r="C21" s="37" t="s">
        <v>76</v>
      </c>
      <c r="D21" s="35">
        <v>22.857142857142858</v>
      </c>
      <c r="E21" s="39">
        <v>20</v>
      </c>
      <c r="F21" s="35">
        <v>25</v>
      </c>
      <c r="G21" s="39">
        <v>20</v>
      </c>
      <c r="H21" s="35">
        <v>23.52941176470588</v>
      </c>
      <c r="I21" s="39">
        <v>20</v>
      </c>
      <c r="J21" s="35">
        <v>26.315789473684209</v>
      </c>
      <c r="K21" s="39">
        <v>20</v>
      </c>
      <c r="L21" s="35">
        <v>23.076923076923077</v>
      </c>
      <c r="M21" s="39">
        <v>20</v>
      </c>
      <c r="O21" s="35">
        <v>66.666666666666657</v>
      </c>
      <c r="P21" s="35">
        <v>7</v>
      </c>
      <c r="Q21" s="39">
        <v>20</v>
      </c>
      <c r="R21" s="35">
        <v>33.333333333333329</v>
      </c>
      <c r="S21" s="35">
        <v>8</v>
      </c>
      <c r="T21" s="39">
        <v>20</v>
      </c>
      <c r="U21" s="35">
        <v>25</v>
      </c>
      <c r="V21" s="35">
        <v>4</v>
      </c>
      <c r="W21" s="39">
        <v>19</v>
      </c>
      <c r="X21" s="35">
        <v>88.888888888888886</v>
      </c>
      <c r="Y21" s="35">
        <v>18</v>
      </c>
      <c r="Z21" s="39">
        <v>40</v>
      </c>
      <c r="AA21" s="35">
        <v>0</v>
      </c>
      <c r="AB21" s="98">
        <v>15</v>
      </c>
      <c r="AC21" s="39">
        <v>36</v>
      </c>
      <c r="AD21" s="35"/>
      <c r="AE21" s="35"/>
      <c r="AF21" s="50"/>
      <c r="AG21" s="52"/>
      <c r="AH21" s="63"/>
      <c r="AI21" s="63">
        <v>38</v>
      </c>
      <c r="AJ21" s="51">
        <v>38</v>
      </c>
      <c r="AK21" s="103">
        <v>32</v>
      </c>
    </row>
    <row r="22" spans="1:37" ht="15">
      <c r="A22" s="36">
        <v>16</v>
      </c>
      <c r="B22" s="36" t="s">
        <v>77</v>
      </c>
      <c r="C22" s="37" t="s">
        <v>78</v>
      </c>
      <c r="D22" s="35">
        <v>22.857142857142858</v>
      </c>
      <c r="E22" s="39">
        <v>20</v>
      </c>
      <c r="F22" s="35">
        <v>9.375</v>
      </c>
      <c r="G22" s="39">
        <v>19</v>
      </c>
      <c r="H22" s="35">
        <v>23.52941176470588</v>
      </c>
      <c r="I22" s="39">
        <v>20</v>
      </c>
      <c r="J22" s="35">
        <v>26.315789473684209</v>
      </c>
      <c r="K22" s="39">
        <v>20</v>
      </c>
      <c r="L22" s="35">
        <v>7.6923076923076925</v>
      </c>
      <c r="M22" s="39">
        <v>19</v>
      </c>
      <c r="O22" s="35">
        <v>33.333333333333329</v>
      </c>
      <c r="P22" s="35">
        <v>5</v>
      </c>
      <c r="Q22" s="39">
        <v>20</v>
      </c>
      <c r="R22" s="35">
        <v>66.666666666666657</v>
      </c>
      <c r="S22" s="35">
        <v>8</v>
      </c>
      <c r="T22" s="39">
        <v>20</v>
      </c>
      <c r="U22" s="35">
        <v>25</v>
      </c>
      <c r="V22" s="35">
        <v>4</v>
      </c>
      <c r="W22" s="39">
        <v>19</v>
      </c>
      <c r="X22" s="35">
        <v>100</v>
      </c>
      <c r="Y22" s="35">
        <v>18</v>
      </c>
      <c r="Z22" s="39">
        <v>40</v>
      </c>
      <c r="AA22" s="35">
        <v>0</v>
      </c>
      <c r="AB22" s="98">
        <v>7</v>
      </c>
      <c r="AC22" s="39">
        <v>28</v>
      </c>
      <c r="AD22" s="35"/>
      <c r="AE22" s="35"/>
      <c r="AF22" s="50"/>
      <c r="AG22" s="52"/>
      <c r="AH22" s="63"/>
      <c r="AI22" s="63">
        <v>38</v>
      </c>
      <c r="AJ22" s="51">
        <v>38</v>
      </c>
      <c r="AK22" s="103">
        <v>32</v>
      </c>
    </row>
    <row r="23" spans="1:37" s="3" customFormat="1" ht="15">
      <c r="A23" s="36">
        <v>17</v>
      </c>
      <c r="B23" s="36" t="s">
        <v>79</v>
      </c>
      <c r="C23" s="37" t="s">
        <v>80</v>
      </c>
      <c r="D23" s="35">
        <v>20</v>
      </c>
      <c r="E23" s="39">
        <v>20</v>
      </c>
      <c r="F23" s="35">
        <v>15.625</v>
      </c>
      <c r="G23" s="39">
        <v>20</v>
      </c>
      <c r="H23" s="35">
        <v>20.588235294117645</v>
      </c>
      <c r="I23" s="39">
        <v>20</v>
      </c>
      <c r="J23" s="35">
        <v>31.578947368421051</v>
      </c>
      <c r="K23" s="39">
        <v>20</v>
      </c>
      <c r="L23" s="35">
        <v>11.538461538461538</v>
      </c>
      <c r="M23" s="39">
        <v>20</v>
      </c>
      <c r="O23" s="35">
        <v>33.333333333333329</v>
      </c>
      <c r="P23" s="35">
        <v>5</v>
      </c>
      <c r="Q23" s="39">
        <v>20</v>
      </c>
      <c r="R23" s="35">
        <v>33.333333333333329</v>
      </c>
      <c r="S23" s="35">
        <v>6</v>
      </c>
      <c r="T23" s="39">
        <v>20</v>
      </c>
      <c r="U23" s="35">
        <v>25</v>
      </c>
      <c r="V23" s="35">
        <v>8</v>
      </c>
      <c r="W23" s="39">
        <v>20</v>
      </c>
      <c r="X23" s="35">
        <v>55.555555555555557</v>
      </c>
      <c r="Y23" s="35">
        <v>6</v>
      </c>
      <c r="Z23" s="39">
        <v>32</v>
      </c>
      <c r="AA23" s="35">
        <v>0</v>
      </c>
      <c r="AB23" s="98">
        <v>14</v>
      </c>
      <c r="AC23" s="39">
        <v>35</v>
      </c>
      <c r="AD23" s="35"/>
      <c r="AE23" s="35"/>
      <c r="AF23" s="50"/>
      <c r="AG23" s="52"/>
      <c r="AH23" s="75"/>
      <c r="AI23" s="63">
        <v>40</v>
      </c>
      <c r="AJ23" s="51">
        <v>40</v>
      </c>
      <c r="AK23" s="103">
        <v>34</v>
      </c>
    </row>
    <row r="24" spans="1:37" s="3" customFormat="1" ht="15">
      <c r="A24" s="36">
        <v>18</v>
      </c>
      <c r="B24" s="36" t="s">
        <v>81</v>
      </c>
      <c r="C24" s="37" t="s">
        <v>82</v>
      </c>
      <c r="D24" s="35">
        <v>31.428571428571427</v>
      </c>
      <c r="E24" s="39">
        <v>20</v>
      </c>
      <c r="F24" s="35">
        <v>31.25</v>
      </c>
      <c r="G24" s="39">
        <v>20</v>
      </c>
      <c r="H24" s="35">
        <v>23.52941176470588</v>
      </c>
      <c r="I24" s="39">
        <v>20</v>
      </c>
      <c r="J24" s="35">
        <v>31.578947368421051</v>
      </c>
      <c r="K24" s="39">
        <v>20</v>
      </c>
      <c r="L24" s="35">
        <v>26.923076923076923</v>
      </c>
      <c r="M24" s="39">
        <v>20</v>
      </c>
      <c r="O24" s="35">
        <v>66.666666666666657</v>
      </c>
      <c r="P24" s="35">
        <v>8</v>
      </c>
      <c r="Q24" s="39">
        <v>20</v>
      </c>
      <c r="R24" s="35">
        <v>16.666666666666664</v>
      </c>
      <c r="S24" s="35">
        <v>9</v>
      </c>
      <c r="T24" s="39">
        <v>20</v>
      </c>
      <c r="U24" s="35">
        <v>75</v>
      </c>
      <c r="V24" s="35">
        <v>7</v>
      </c>
      <c r="W24" s="39">
        <v>20</v>
      </c>
      <c r="X24" s="35">
        <v>100</v>
      </c>
      <c r="Y24" s="35">
        <v>20</v>
      </c>
      <c r="Z24" s="39">
        <v>40</v>
      </c>
      <c r="AA24" s="35">
        <v>0</v>
      </c>
      <c r="AB24" s="98">
        <v>12</v>
      </c>
      <c r="AC24" s="39">
        <v>33</v>
      </c>
      <c r="AD24" s="35"/>
      <c r="AE24" s="35"/>
      <c r="AF24" s="50"/>
      <c r="AG24" s="52"/>
      <c r="AH24" s="75"/>
      <c r="AI24" s="63">
        <v>38</v>
      </c>
      <c r="AJ24" s="51">
        <v>38</v>
      </c>
      <c r="AK24" s="103">
        <v>32</v>
      </c>
    </row>
    <row r="25" spans="1:37" s="3" customFormat="1" ht="15">
      <c r="A25" s="36">
        <v>19</v>
      </c>
      <c r="B25" s="36" t="s">
        <v>83</v>
      </c>
      <c r="C25" s="37" t="s">
        <v>84</v>
      </c>
      <c r="D25" s="35">
        <v>5.7142857142857144</v>
      </c>
      <c r="E25" s="39">
        <v>19</v>
      </c>
      <c r="F25" s="35">
        <v>3.125</v>
      </c>
      <c r="G25" s="39">
        <v>19</v>
      </c>
      <c r="H25" s="35">
        <v>5.8823529411764701</v>
      </c>
      <c r="I25" s="39">
        <v>19</v>
      </c>
      <c r="J25" s="35">
        <v>5.2631578947368416</v>
      </c>
      <c r="K25" s="39">
        <v>19</v>
      </c>
      <c r="L25" s="35">
        <v>7.6923076923076925</v>
      </c>
      <c r="M25" s="39">
        <v>19</v>
      </c>
      <c r="O25" s="35">
        <v>0</v>
      </c>
      <c r="P25" s="35">
        <v>5</v>
      </c>
      <c r="Q25" s="39">
        <v>19</v>
      </c>
      <c r="R25" s="35">
        <v>16.666666666666664</v>
      </c>
      <c r="S25" s="35">
        <v>4</v>
      </c>
      <c r="T25" s="39">
        <v>18</v>
      </c>
      <c r="U25" s="35">
        <v>0</v>
      </c>
      <c r="V25" s="35">
        <v>9</v>
      </c>
      <c r="W25" s="39">
        <v>20</v>
      </c>
      <c r="X25" s="35">
        <v>88.888888888888886</v>
      </c>
      <c r="Y25" s="35">
        <v>0</v>
      </c>
      <c r="Z25" s="39">
        <v>28</v>
      </c>
      <c r="AA25" s="35">
        <v>0</v>
      </c>
      <c r="AB25" s="98">
        <v>8</v>
      </c>
      <c r="AC25" s="39">
        <v>29</v>
      </c>
      <c r="AD25" s="35"/>
      <c r="AE25" s="35"/>
      <c r="AF25" s="50"/>
      <c r="AG25" s="52"/>
      <c r="AH25" s="75"/>
      <c r="AI25" s="63">
        <v>40</v>
      </c>
      <c r="AJ25" s="51">
        <v>42</v>
      </c>
      <c r="AK25" s="103">
        <v>36</v>
      </c>
    </row>
    <row r="26" spans="1:37" ht="15">
      <c r="A26" s="36">
        <v>20</v>
      </c>
      <c r="B26" s="36" t="s">
        <v>85</v>
      </c>
      <c r="C26" s="37" t="s">
        <v>86</v>
      </c>
      <c r="D26" s="35">
        <v>22.857142857142858</v>
      </c>
      <c r="E26" s="39">
        <v>20</v>
      </c>
      <c r="F26" s="35">
        <v>12.5</v>
      </c>
      <c r="G26" s="39">
        <v>20</v>
      </c>
      <c r="H26" s="35">
        <v>17.647058823529413</v>
      </c>
      <c r="I26" s="39">
        <v>20</v>
      </c>
      <c r="J26" s="35">
        <v>26.315789473684209</v>
      </c>
      <c r="K26" s="39">
        <v>20</v>
      </c>
      <c r="L26" s="35">
        <v>15.384615384615385</v>
      </c>
      <c r="M26" s="39">
        <v>20</v>
      </c>
      <c r="O26" s="35">
        <v>66.666666666666657</v>
      </c>
      <c r="P26" s="35">
        <v>8</v>
      </c>
      <c r="Q26" s="39">
        <v>20</v>
      </c>
      <c r="R26" s="35">
        <v>16.666666666666664</v>
      </c>
      <c r="S26" s="35">
        <v>6</v>
      </c>
      <c r="T26" s="39">
        <v>20</v>
      </c>
      <c r="U26" s="35">
        <v>50</v>
      </c>
      <c r="V26" s="35">
        <v>8</v>
      </c>
      <c r="W26" s="39">
        <v>20</v>
      </c>
      <c r="X26" s="35">
        <v>100</v>
      </c>
      <c r="Y26" s="35">
        <v>16</v>
      </c>
      <c r="Z26" s="39">
        <v>40</v>
      </c>
      <c r="AA26" s="35">
        <v>0</v>
      </c>
      <c r="AB26" s="98">
        <v>14</v>
      </c>
      <c r="AC26" s="39">
        <v>35</v>
      </c>
      <c r="AD26" s="35"/>
      <c r="AE26" s="35"/>
      <c r="AF26" s="50"/>
      <c r="AG26" s="52"/>
      <c r="AH26" s="63"/>
      <c r="AI26" s="63">
        <v>40</v>
      </c>
      <c r="AJ26" s="51">
        <v>42</v>
      </c>
      <c r="AK26" s="103">
        <v>36</v>
      </c>
    </row>
    <row r="27" spans="1:37" ht="15">
      <c r="A27" s="36">
        <v>21</v>
      </c>
      <c r="B27" s="36" t="s">
        <v>87</v>
      </c>
      <c r="C27" s="37" t="s">
        <v>88</v>
      </c>
      <c r="D27" s="35">
        <v>31.428571428571427</v>
      </c>
      <c r="E27" s="39">
        <v>20</v>
      </c>
      <c r="F27" s="35">
        <v>37.5</v>
      </c>
      <c r="G27" s="39">
        <v>20</v>
      </c>
      <c r="H27" s="35">
        <v>32.352941176470587</v>
      </c>
      <c r="I27" s="39">
        <v>20</v>
      </c>
      <c r="J27" s="35">
        <v>42.105263157894733</v>
      </c>
      <c r="K27" s="39">
        <v>20</v>
      </c>
      <c r="L27" s="35">
        <v>26.923076923076923</v>
      </c>
      <c r="M27" s="39">
        <v>20</v>
      </c>
      <c r="O27" s="35">
        <v>0</v>
      </c>
      <c r="P27" s="35">
        <v>3</v>
      </c>
      <c r="Q27" s="39">
        <v>17</v>
      </c>
      <c r="R27" s="35">
        <v>50</v>
      </c>
      <c r="S27" s="35">
        <v>7</v>
      </c>
      <c r="T27" s="39">
        <v>20</v>
      </c>
      <c r="U27" s="35">
        <v>50</v>
      </c>
      <c r="V27" s="35">
        <v>7</v>
      </c>
      <c r="W27" s="39">
        <v>20</v>
      </c>
      <c r="X27" s="35">
        <v>22.222222222222221</v>
      </c>
      <c r="Y27" s="35">
        <v>8</v>
      </c>
      <c r="Z27" s="39">
        <v>31</v>
      </c>
      <c r="AA27" s="35">
        <v>0</v>
      </c>
      <c r="AB27" s="98">
        <v>8</v>
      </c>
      <c r="AC27" s="39">
        <v>29</v>
      </c>
      <c r="AD27" s="35"/>
      <c r="AE27" s="35"/>
      <c r="AF27" s="50"/>
      <c r="AG27" s="52"/>
      <c r="AH27" s="63"/>
      <c r="AI27" s="63">
        <v>40</v>
      </c>
      <c r="AJ27" s="51">
        <v>42</v>
      </c>
      <c r="AK27" s="103">
        <v>36</v>
      </c>
    </row>
    <row r="28" spans="1:37" ht="15">
      <c r="A28" s="36">
        <v>22</v>
      </c>
      <c r="B28" s="36" t="s">
        <v>89</v>
      </c>
      <c r="C28" s="37" t="s">
        <v>90</v>
      </c>
      <c r="D28" s="35">
        <v>20</v>
      </c>
      <c r="E28" s="39">
        <v>20</v>
      </c>
      <c r="F28" s="35">
        <v>28.125</v>
      </c>
      <c r="G28" s="39">
        <v>20</v>
      </c>
      <c r="H28" s="35">
        <v>23.52941176470588</v>
      </c>
      <c r="I28" s="39">
        <v>20</v>
      </c>
      <c r="J28" s="35">
        <v>21.052631578947366</v>
      </c>
      <c r="K28" s="39">
        <v>20</v>
      </c>
      <c r="L28" s="35">
        <v>3.8461538461538463</v>
      </c>
      <c r="M28" s="39">
        <v>19</v>
      </c>
      <c r="O28" s="35">
        <v>33.333333333333329</v>
      </c>
      <c r="P28" s="35">
        <v>6</v>
      </c>
      <c r="Q28" s="39">
        <v>20</v>
      </c>
      <c r="R28" s="35">
        <v>16.666666666666664</v>
      </c>
      <c r="S28" s="35">
        <v>9</v>
      </c>
      <c r="T28" s="39">
        <v>20</v>
      </c>
      <c r="U28" s="35">
        <v>25</v>
      </c>
      <c r="V28" s="35">
        <v>8</v>
      </c>
      <c r="W28" s="39">
        <v>20</v>
      </c>
      <c r="X28" s="35">
        <v>100</v>
      </c>
      <c r="Y28" s="35">
        <v>16</v>
      </c>
      <c r="Z28" s="39">
        <v>40</v>
      </c>
      <c r="AA28" s="35">
        <v>100</v>
      </c>
      <c r="AB28" s="62">
        <v>13</v>
      </c>
      <c r="AC28" s="39">
        <v>40</v>
      </c>
      <c r="AD28" s="35"/>
      <c r="AE28" s="35"/>
      <c r="AF28" s="50"/>
      <c r="AG28" s="52"/>
      <c r="AH28" s="63"/>
      <c r="AI28" s="63">
        <v>40</v>
      </c>
      <c r="AJ28" s="51">
        <v>46</v>
      </c>
      <c r="AK28" s="103">
        <v>40</v>
      </c>
    </row>
    <row r="29" spans="1:37" ht="15">
      <c r="A29" s="36">
        <v>23</v>
      </c>
      <c r="B29" s="36" t="s">
        <v>91</v>
      </c>
      <c r="C29" s="37" t="s">
        <v>92</v>
      </c>
      <c r="D29" s="35">
        <v>17.142857142857142</v>
      </c>
      <c r="E29" s="39">
        <v>20</v>
      </c>
      <c r="F29" s="35">
        <v>12.5</v>
      </c>
      <c r="G29" s="39">
        <v>20</v>
      </c>
      <c r="H29" s="35">
        <v>14.705882352941178</v>
      </c>
      <c r="I29" s="39">
        <v>20</v>
      </c>
      <c r="J29" s="35">
        <v>15.789473684210526</v>
      </c>
      <c r="K29" s="39">
        <v>20</v>
      </c>
      <c r="L29" s="35">
        <v>15.384615384615385</v>
      </c>
      <c r="M29" s="39">
        <v>20</v>
      </c>
      <c r="O29" s="35">
        <v>33.333333333333329</v>
      </c>
      <c r="P29" s="35">
        <v>6</v>
      </c>
      <c r="Q29" s="39">
        <v>20</v>
      </c>
      <c r="R29" s="35">
        <v>33.333333333333329</v>
      </c>
      <c r="S29" s="35">
        <v>8</v>
      </c>
      <c r="T29" s="39">
        <v>20</v>
      </c>
      <c r="U29" s="35">
        <v>0</v>
      </c>
      <c r="V29" s="35">
        <v>8</v>
      </c>
      <c r="W29" s="39">
        <v>20</v>
      </c>
      <c r="X29" s="35">
        <v>88.888888888888886</v>
      </c>
      <c r="Y29" s="35">
        <v>0</v>
      </c>
      <c r="Z29" s="39">
        <v>28</v>
      </c>
      <c r="AA29" s="35">
        <v>0</v>
      </c>
      <c r="AB29" s="98">
        <v>13</v>
      </c>
      <c r="AC29" s="39">
        <v>34</v>
      </c>
      <c r="AD29" s="35"/>
      <c r="AE29" s="35"/>
      <c r="AF29" s="50"/>
      <c r="AG29" s="52"/>
      <c r="AH29" s="63"/>
      <c r="AI29" s="63">
        <v>40</v>
      </c>
      <c r="AJ29" s="51">
        <v>44</v>
      </c>
      <c r="AK29" s="103">
        <v>38</v>
      </c>
    </row>
    <row r="30" spans="1:37" ht="15">
      <c r="A30" s="36">
        <v>24</v>
      </c>
      <c r="B30" s="36" t="s">
        <v>93</v>
      </c>
      <c r="C30" s="37" t="s">
        <v>94</v>
      </c>
      <c r="D30" s="35">
        <v>2.8571428571428572</v>
      </c>
      <c r="E30" s="39">
        <v>19</v>
      </c>
      <c r="F30" s="35">
        <v>0</v>
      </c>
      <c r="G30" s="39">
        <v>19</v>
      </c>
      <c r="H30" s="35">
        <v>2.9411764705882351</v>
      </c>
      <c r="I30" s="39">
        <v>19</v>
      </c>
      <c r="J30" s="35">
        <v>5.2631578947368416</v>
      </c>
      <c r="K30" s="39">
        <v>19</v>
      </c>
      <c r="L30" s="35">
        <v>3.8461538461538463</v>
      </c>
      <c r="M30" s="39">
        <v>19</v>
      </c>
      <c r="O30" s="35">
        <v>0</v>
      </c>
      <c r="P30" s="35">
        <v>3</v>
      </c>
      <c r="Q30" s="39">
        <v>17</v>
      </c>
      <c r="R30" s="35">
        <v>16.666666666666664</v>
      </c>
      <c r="S30" s="35">
        <v>6</v>
      </c>
      <c r="T30" s="39">
        <v>20</v>
      </c>
      <c r="U30" s="35">
        <v>25</v>
      </c>
      <c r="V30" s="35">
        <v>10</v>
      </c>
      <c r="W30" s="39">
        <v>20</v>
      </c>
      <c r="X30" s="35">
        <v>88.888888888888886</v>
      </c>
      <c r="Y30" s="35">
        <v>0</v>
      </c>
      <c r="Z30" s="39">
        <v>28</v>
      </c>
      <c r="AA30" s="35">
        <v>0</v>
      </c>
      <c r="AB30" s="98">
        <v>18</v>
      </c>
      <c r="AC30" s="39">
        <v>39</v>
      </c>
      <c r="AD30" s="35"/>
      <c r="AE30" s="35"/>
      <c r="AF30" s="50"/>
      <c r="AG30" s="52"/>
      <c r="AH30" s="63"/>
      <c r="AI30" s="63">
        <v>40</v>
      </c>
      <c r="AJ30" s="51">
        <v>42</v>
      </c>
      <c r="AK30" s="103">
        <v>36</v>
      </c>
    </row>
    <row r="31" spans="1:37" ht="15">
      <c r="A31" s="36">
        <v>25</v>
      </c>
      <c r="B31" s="36" t="s">
        <v>95</v>
      </c>
      <c r="C31" s="37" t="s">
        <v>96</v>
      </c>
      <c r="D31" s="35">
        <v>0</v>
      </c>
      <c r="E31" s="39">
        <v>19</v>
      </c>
      <c r="F31" s="35">
        <v>0</v>
      </c>
      <c r="G31" s="39">
        <v>19</v>
      </c>
      <c r="H31" s="35">
        <v>5.8823529411764701</v>
      </c>
      <c r="I31" s="39">
        <v>19</v>
      </c>
      <c r="J31" s="35">
        <v>0</v>
      </c>
      <c r="K31" s="39">
        <v>19</v>
      </c>
      <c r="L31" s="35">
        <v>0</v>
      </c>
      <c r="M31" s="39">
        <v>19</v>
      </c>
      <c r="O31" s="35">
        <v>0</v>
      </c>
      <c r="P31" s="35">
        <v>0</v>
      </c>
      <c r="Q31" s="39">
        <v>14</v>
      </c>
      <c r="R31" s="35">
        <v>16.666666666666664</v>
      </c>
      <c r="S31" s="35">
        <v>2</v>
      </c>
      <c r="T31" s="39">
        <v>16</v>
      </c>
      <c r="U31" s="35">
        <v>0</v>
      </c>
      <c r="V31" s="35">
        <v>0</v>
      </c>
      <c r="W31" s="39">
        <v>14</v>
      </c>
      <c r="X31" s="35">
        <v>0</v>
      </c>
      <c r="Y31" s="35">
        <v>0</v>
      </c>
      <c r="Z31" s="39">
        <v>25</v>
      </c>
      <c r="AA31" s="35">
        <v>100</v>
      </c>
      <c r="AB31" s="98">
        <v>12</v>
      </c>
      <c r="AC31" s="39">
        <v>40</v>
      </c>
      <c r="AD31" s="35"/>
      <c r="AE31" s="35"/>
      <c r="AF31" s="50"/>
      <c r="AG31" s="52"/>
      <c r="AH31" s="63"/>
      <c r="AI31" s="63">
        <v>30</v>
      </c>
      <c r="AJ31" s="51">
        <v>30</v>
      </c>
      <c r="AK31" s="103">
        <v>24</v>
      </c>
    </row>
    <row r="32" spans="1:37" ht="15">
      <c r="A32" s="36">
        <v>26</v>
      </c>
      <c r="B32" s="36" t="s">
        <v>97</v>
      </c>
      <c r="C32" s="37" t="s">
        <v>98</v>
      </c>
      <c r="D32" s="35">
        <v>31.428571428571427</v>
      </c>
      <c r="E32" s="39">
        <v>20</v>
      </c>
      <c r="F32" s="35">
        <v>56.25</v>
      </c>
      <c r="G32" s="39">
        <v>20</v>
      </c>
      <c r="H32" s="35">
        <v>44.117647058823529</v>
      </c>
      <c r="I32" s="39">
        <v>20</v>
      </c>
      <c r="J32" s="35">
        <v>42.105263157894733</v>
      </c>
      <c r="K32" s="39">
        <v>20</v>
      </c>
      <c r="L32" s="35">
        <v>50</v>
      </c>
      <c r="M32" s="39">
        <v>20</v>
      </c>
      <c r="O32" s="35">
        <v>33.333333333333329</v>
      </c>
      <c r="P32" s="35">
        <v>5</v>
      </c>
      <c r="Q32" s="39">
        <v>20</v>
      </c>
      <c r="R32" s="35">
        <v>33.333333333333329</v>
      </c>
      <c r="S32" s="35">
        <v>7</v>
      </c>
      <c r="T32" s="39">
        <v>20</v>
      </c>
      <c r="U32" s="35">
        <v>25</v>
      </c>
      <c r="V32" s="35">
        <v>8</v>
      </c>
      <c r="W32" s="39">
        <v>20</v>
      </c>
      <c r="X32" s="35">
        <v>100</v>
      </c>
      <c r="Y32" s="35">
        <v>0</v>
      </c>
      <c r="Z32" s="39">
        <v>28</v>
      </c>
      <c r="AA32" s="35">
        <v>0</v>
      </c>
      <c r="AB32" s="98">
        <v>15</v>
      </c>
      <c r="AC32" s="39">
        <v>36</v>
      </c>
      <c r="AD32" s="35"/>
      <c r="AE32" s="35"/>
      <c r="AF32" s="50"/>
      <c r="AG32" s="52"/>
      <c r="AH32" s="63"/>
      <c r="AI32" s="63">
        <v>40</v>
      </c>
      <c r="AJ32" s="51">
        <v>44</v>
      </c>
      <c r="AK32" s="103">
        <v>38</v>
      </c>
    </row>
    <row r="33" spans="1:37" ht="15">
      <c r="A33" s="36">
        <v>27</v>
      </c>
      <c r="B33" s="36" t="s">
        <v>99</v>
      </c>
      <c r="C33" s="37" t="s">
        <v>100</v>
      </c>
      <c r="D33" s="35">
        <v>14.285714285714285</v>
      </c>
      <c r="E33" s="39">
        <v>20</v>
      </c>
      <c r="F33" s="35">
        <v>18.75</v>
      </c>
      <c r="G33" s="39">
        <v>20</v>
      </c>
      <c r="H33" s="35">
        <v>29.411764705882355</v>
      </c>
      <c r="I33" s="39">
        <v>20</v>
      </c>
      <c r="J33" s="35">
        <v>21.052631578947366</v>
      </c>
      <c r="K33" s="39">
        <v>20</v>
      </c>
      <c r="L33" s="35">
        <v>26.923076923076923</v>
      </c>
      <c r="M33" s="39">
        <v>20</v>
      </c>
      <c r="O33" s="35">
        <v>33.333333333333329</v>
      </c>
      <c r="P33" s="35">
        <v>5</v>
      </c>
      <c r="Q33" s="39">
        <v>20</v>
      </c>
      <c r="R33" s="35">
        <v>50</v>
      </c>
      <c r="S33" s="35">
        <v>7</v>
      </c>
      <c r="T33" s="39">
        <v>20</v>
      </c>
      <c r="U33" s="35">
        <v>25</v>
      </c>
      <c r="V33" s="35">
        <v>8</v>
      </c>
      <c r="W33" s="39">
        <v>20</v>
      </c>
      <c r="X33" s="35">
        <v>33.333333333333329</v>
      </c>
      <c r="Y33" s="35">
        <v>0</v>
      </c>
      <c r="Z33" s="39">
        <v>25</v>
      </c>
      <c r="AA33" s="35">
        <v>0</v>
      </c>
      <c r="AB33" s="62">
        <v>0</v>
      </c>
      <c r="AC33" s="39">
        <v>25</v>
      </c>
      <c r="AD33" s="35"/>
      <c r="AE33" s="35"/>
      <c r="AF33" s="50"/>
      <c r="AG33" s="52"/>
      <c r="AH33" s="63"/>
      <c r="AI33" s="63">
        <v>30</v>
      </c>
      <c r="AJ33" s="51">
        <v>30</v>
      </c>
      <c r="AK33" s="103">
        <v>24</v>
      </c>
    </row>
    <row r="34" spans="1:37" ht="15">
      <c r="A34" s="36">
        <v>28</v>
      </c>
      <c r="B34" s="36" t="s">
        <v>101</v>
      </c>
      <c r="C34" s="37" t="s">
        <v>102</v>
      </c>
      <c r="D34" s="35">
        <v>2.8571428571428572</v>
      </c>
      <c r="E34" s="39">
        <v>19</v>
      </c>
      <c r="F34" s="35">
        <v>6.25</v>
      </c>
      <c r="G34" s="39">
        <v>19</v>
      </c>
      <c r="H34" s="35">
        <v>8.8235294117647065</v>
      </c>
      <c r="I34" s="39">
        <v>19</v>
      </c>
      <c r="J34" s="35">
        <v>10.526315789473683</v>
      </c>
      <c r="K34" s="39">
        <v>20</v>
      </c>
      <c r="L34" s="35">
        <v>0</v>
      </c>
      <c r="M34" s="39">
        <v>19</v>
      </c>
      <c r="O34" s="35">
        <v>66.666666666666657</v>
      </c>
      <c r="P34" s="35">
        <v>9</v>
      </c>
      <c r="Q34" s="39">
        <v>20</v>
      </c>
      <c r="R34" s="35">
        <v>0</v>
      </c>
      <c r="S34" s="35">
        <v>4</v>
      </c>
      <c r="T34" s="39">
        <v>18</v>
      </c>
      <c r="U34" s="35">
        <v>25</v>
      </c>
      <c r="V34" s="35">
        <v>7</v>
      </c>
      <c r="W34" s="39">
        <v>20</v>
      </c>
      <c r="X34" s="35">
        <v>88.888888888888886</v>
      </c>
      <c r="Y34" s="35">
        <v>16</v>
      </c>
      <c r="Z34" s="39">
        <v>40</v>
      </c>
      <c r="AA34" s="35">
        <v>100</v>
      </c>
      <c r="AB34" s="98">
        <v>14</v>
      </c>
      <c r="AC34" s="39">
        <v>40</v>
      </c>
      <c r="AD34" s="35"/>
      <c r="AE34" s="35"/>
      <c r="AF34" s="50"/>
      <c r="AG34" s="52"/>
      <c r="AH34" s="63"/>
      <c r="AI34" s="63">
        <v>40</v>
      </c>
      <c r="AJ34" s="51">
        <v>46</v>
      </c>
      <c r="AK34" s="103">
        <v>40</v>
      </c>
    </row>
    <row r="35" spans="1:37" ht="15">
      <c r="A35" s="36">
        <v>29</v>
      </c>
      <c r="B35" s="36" t="s">
        <v>103</v>
      </c>
      <c r="C35" s="37" t="s">
        <v>104</v>
      </c>
      <c r="D35" s="35">
        <v>5.7142857142857144</v>
      </c>
      <c r="E35" s="39">
        <v>19</v>
      </c>
      <c r="F35" s="35">
        <v>9.375</v>
      </c>
      <c r="G35" s="39">
        <v>19</v>
      </c>
      <c r="H35" s="35">
        <v>11.76470588235294</v>
      </c>
      <c r="I35" s="39">
        <v>20</v>
      </c>
      <c r="J35" s="35">
        <v>10.526315789473683</v>
      </c>
      <c r="K35" s="39">
        <v>20</v>
      </c>
      <c r="L35" s="35">
        <v>3.8461538461538463</v>
      </c>
      <c r="M35" s="39">
        <v>19</v>
      </c>
      <c r="O35" s="35">
        <v>0</v>
      </c>
      <c r="P35" s="35">
        <v>3</v>
      </c>
      <c r="Q35" s="39">
        <v>17</v>
      </c>
      <c r="R35" s="35">
        <v>33.333333333333329</v>
      </c>
      <c r="S35" s="35">
        <v>8</v>
      </c>
      <c r="T35" s="39">
        <v>20</v>
      </c>
      <c r="U35" s="35">
        <v>50</v>
      </c>
      <c r="V35" s="35">
        <v>8</v>
      </c>
      <c r="W35" s="39">
        <v>20</v>
      </c>
      <c r="X35" s="35">
        <v>100</v>
      </c>
      <c r="Y35" s="35">
        <v>18</v>
      </c>
      <c r="Z35" s="39">
        <v>40</v>
      </c>
      <c r="AA35" s="35">
        <v>0</v>
      </c>
      <c r="AB35" s="98">
        <v>18</v>
      </c>
      <c r="AC35" s="39">
        <v>39</v>
      </c>
      <c r="AD35" s="35"/>
      <c r="AE35" s="35"/>
      <c r="AF35" s="50"/>
      <c r="AG35" s="52"/>
      <c r="AH35" s="63"/>
      <c r="AI35" s="63">
        <v>40</v>
      </c>
      <c r="AJ35" s="51">
        <v>44</v>
      </c>
      <c r="AK35" s="103">
        <v>38</v>
      </c>
    </row>
    <row r="36" spans="1:37" ht="15">
      <c r="A36" s="36">
        <v>30</v>
      </c>
      <c r="B36" s="36" t="s">
        <v>105</v>
      </c>
      <c r="C36" s="37" t="s">
        <v>106</v>
      </c>
      <c r="D36" s="35">
        <v>8.5714285714285712</v>
      </c>
      <c r="E36" s="39">
        <v>19</v>
      </c>
      <c r="F36" s="35">
        <v>18.75</v>
      </c>
      <c r="G36" s="39">
        <v>20</v>
      </c>
      <c r="H36" s="35">
        <v>11.76470588235294</v>
      </c>
      <c r="I36" s="39">
        <v>20</v>
      </c>
      <c r="J36" s="35">
        <v>10.526315789473683</v>
      </c>
      <c r="K36" s="39">
        <v>20</v>
      </c>
      <c r="L36" s="35">
        <v>15.384615384615385</v>
      </c>
      <c r="M36" s="39">
        <v>20</v>
      </c>
      <c r="O36" s="35">
        <v>33.333333333333329</v>
      </c>
      <c r="P36" s="35">
        <v>5</v>
      </c>
      <c r="Q36" s="39">
        <v>20</v>
      </c>
      <c r="R36" s="35">
        <v>16.666666666666664</v>
      </c>
      <c r="S36" s="35">
        <v>7</v>
      </c>
      <c r="T36" s="39">
        <v>20</v>
      </c>
      <c r="U36" s="35">
        <v>0</v>
      </c>
      <c r="V36" s="35">
        <v>8</v>
      </c>
      <c r="W36" s="39">
        <v>20</v>
      </c>
      <c r="X36" s="35">
        <v>22.222222222222221</v>
      </c>
      <c r="Y36" s="35">
        <v>0</v>
      </c>
      <c r="Z36" s="39">
        <v>25</v>
      </c>
      <c r="AA36" s="35">
        <v>0</v>
      </c>
      <c r="AB36" s="98">
        <v>15</v>
      </c>
      <c r="AC36" s="39">
        <v>36</v>
      </c>
      <c r="AD36" s="35"/>
      <c r="AE36" s="35"/>
      <c r="AF36" s="50"/>
      <c r="AG36" s="52"/>
      <c r="AH36" s="63"/>
      <c r="AI36" s="63">
        <v>40</v>
      </c>
      <c r="AJ36" s="51">
        <v>44</v>
      </c>
      <c r="AK36" s="103">
        <v>38</v>
      </c>
    </row>
    <row r="37" spans="1:37" ht="15">
      <c r="A37" s="36">
        <v>31</v>
      </c>
      <c r="B37" s="36" t="s">
        <v>107</v>
      </c>
      <c r="C37" s="37" t="s">
        <v>108</v>
      </c>
      <c r="D37" s="35">
        <v>2.8571428571428572</v>
      </c>
      <c r="E37" s="39">
        <v>19</v>
      </c>
      <c r="F37" s="35">
        <v>6.25</v>
      </c>
      <c r="G37" s="39">
        <v>19</v>
      </c>
      <c r="H37" s="35">
        <v>5.8823529411764701</v>
      </c>
      <c r="I37" s="39">
        <v>19</v>
      </c>
      <c r="J37" s="35">
        <v>10.526315789473683</v>
      </c>
      <c r="K37" s="39">
        <v>20</v>
      </c>
      <c r="L37" s="35">
        <v>3.8461538461538463</v>
      </c>
      <c r="M37" s="39">
        <v>19</v>
      </c>
      <c r="O37" s="35">
        <v>0</v>
      </c>
      <c r="P37" s="35">
        <v>4</v>
      </c>
      <c r="Q37" s="39">
        <v>18</v>
      </c>
      <c r="R37" s="35">
        <v>16.666666666666664</v>
      </c>
      <c r="S37" s="35">
        <v>6</v>
      </c>
      <c r="T37" s="39">
        <v>20</v>
      </c>
      <c r="U37" s="35">
        <v>25</v>
      </c>
      <c r="V37" s="35">
        <v>8</v>
      </c>
      <c r="W37" s="39">
        <v>20</v>
      </c>
      <c r="X37" s="35">
        <v>22.222222222222221</v>
      </c>
      <c r="Y37" s="35">
        <v>0</v>
      </c>
      <c r="Z37" s="39">
        <v>25</v>
      </c>
      <c r="AA37" s="35">
        <v>0</v>
      </c>
      <c r="AB37" s="98">
        <v>12</v>
      </c>
      <c r="AC37" s="39">
        <v>33</v>
      </c>
      <c r="AD37" s="35"/>
      <c r="AE37" s="35"/>
      <c r="AF37" s="50"/>
      <c r="AG37" s="52"/>
      <c r="AH37" s="63"/>
      <c r="AI37" s="63">
        <v>40</v>
      </c>
      <c r="AJ37" s="51">
        <v>44</v>
      </c>
      <c r="AK37" s="103">
        <v>38</v>
      </c>
    </row>
    <row r="38" spans="1:37" ht="15">
      <c r="A38" s="36">
        <v>32</v>
      </c>
      <c r="B38" s="36" t="s">
        <v>109</v>
      </c>
      <c r="C38" s="37" t="s">
        <v>110</v>
      </c>
      <c r="D38" s="35">
        <v>5.7142857142857144</v>
      </c>
      <c r="E38" s="39">
        <v>19</v>
      </c>
      <c r="F38" s="35">
        <v>6.25</v>
      </c>
      <c r="G38" s="39">
        <v>19</v>
      </c>
      <c r="H38" s="35">
        <v>17.647058823529413</v>
      </c>
      <c r="I38" s="39">
        <v>20</v>
      </c>
      <c r="J38" s="35">
        <v>5.2631578947368416</v>
      </c>
      <c r="K38" s="39">
        <v>19</v>
      </c>
      <c r="L38" s="35">
        <v>7.6923076923076925</v>
      </c>
      <c r="M38" s="39">
        <v>19</v>
      </c>
      <c r="O38" s="35">
        <v>0</v>
      </c>
      <c r="P38" s="35">
        <v>4</v>
      </c>
      <c r="Q38" s="39">
        <v>18</v>
      </c>
      <c r="R38" s="35">
        <v>33.333333333333329</v>
      </c>
      <c r="S38" s="35">
        <v>6</v>
      </c>
      <c r="T38" s="39">
        <v>20</v>
      </c>
      <c r="U38" s="35">
        <v>25</v>
      </c>
      <c r="V38" s="35">
        <v>9</v>
      </c>
      <c r="W38" s="39">
        <v>20</v>
      </c>
      <c r="X38" s="35">
        <v>88.888888888888886</v>
      </c>
      <c r="Y38" s="35">
        <v>18</v>
      </c>
      <c r="Z38" s="39">
        <v>40</v>
      </c>
      <c r="AA38" s="35">
        <v>0</v>
      </c>
      <c r="AB38" s="98">
        <v>6</v>
      </c>
      <c r="AC38" s="39">
        <v>27</v>
      </c>
      <c r="AD38" s="35"/>
      <c r="AE38" s="35"/>
      <c r="AF38" s="50"/>
      <c r="AG38" s="52"/>
      <c r="AH38" s="63"/>
      <c r="AI38" s="63">
        <v>40</v>
      </c>
      <c r="AJ38" s="51">
        <v>44</v>
      </c>
      <c r="AK38" s="103">
        <v>38</v>
      </c>
    </row>
    <row r="39" spans="1:37" ht="15">
      <c r="A39" s="36">
        <v>33</v>
      </c>
      <c r="B39" s="36" t="s">
        <v>111</v>
      </c>
      <c r="C39" s="37" t="s">
        <v>112</v>
      </c>
      <c r="D39" s="35">
        <v>8.5714285714285712</v>
      </c>
      <c r="E39" s="39">
        <v>19</v>
      </c>
      <c r="F39" s="35">
        <v>9.375</v>
      </c>
      <c r="G39" s="39">
        <v>19</v>
      </c>
      <c r="H39" s="35">
        <v>5.8823529411764701</v>
      </c>
      <c r="I39" s="39">
        <v>19</v>
      </c>
      <c r="J39" s="35">
        <v>10.526315789473683</v>
      </c>
      <c r="K39" s="39">
        <v>20</v>
      </c>
      <c r="L39" s="35">
        <v>11.538461538461538</v>
      </c>
      <c r="M39" s="39">
        <v>20</v>
      </c>
      <c r="O39" s="35">
        <v>0</v>
      </c>
      <c r="P39" s="35">
        <v>4</v>
      </c>
      <c r="Q39" s="39">
        <v>18</v>
      </c>
      <c r="R39" s="35">
        <v>33.333333333333329</v>
      </c>
      <c r="S39" s="35">
        <v>5</v>
      </c>
      <c r="T39" s="39">
        <v>20</v>
      </c>
      <c r="U39" s="35">
        <v>0</v>
      </c>
      <c r="V39" s="35">
        <v>7</v>
      </c>
      <c r="W39" s="39">
        <v>20</v>
      </c>
      <c r="X39" s="35">
        <v>0</v>
      </c>
      <c r="Y39" s="35">
        <v>0</v>
      </c>
      <c r="Z39" s="39">
        <v>25</v>
      </c>
      <c r="AA39" s="35">
        <v>0</v>
      </c>
      <c r="AB39" s="98">
        <v>6</v>
      </c>
      <c r="AC39" s="39">
        <v>27</v>
      </c>
      <c r="AD39" s="35"/>
      <c r="AE39" s="35"/>
      <c r="AF39" s="50"/>
      <c r="AG39" s="52"/>
      <c r="AH39" s="63"/>
      <c r="AI39" s="63">
        <v>40</v>
      </c>
      <c r="AJ39" s="51">
        <v>42</v>
      </c>
      <c r="AK39" s="103">
        <v>36</v>
      </c>
    </row>
    <row r="40" spans="1:37" ht="15">
      <c r="A40" s="36">
        <v>34</v>
      </c>
      <c r="B40" s="36" t="s">
        <v>113</v>
      </c>
      <c r="C40" s="37" t="s">
        <v>114</v>
      </c>
      <c r="D40" s="35">
        <v>14.285714285714285</v>
      </c>
      <c r="E40" s="39">
        <v>20</v>
      </c>
      <c r="F40" s="35">
        <v>9.375</v>
      </c>
      <c r="G40" s="39">
        <v>19</v>
      </c>
      <c r="H40" s="35">
        <v>23.52941176470588</v>
      </c>
      <c r="I40" s="39">
        <v>20</v>
      </c>
      <c r="J40" s="35">
        <v>31.578947368421051</v>
      </c>
      <c r="K40" s="39">
        <v>20</v>
      </c>
      <c r="L40" s="35">
        <v>11.538461538461538</v>
      </c>
      <c r="M40" s="39">
        <v>20</v>
      </c>
      <c r="O40" s="35">
        <v>66.666666666666657</v>
      </c>
      <c r="P40" s="35">
        <v>8</v>
      </c>
      <c r="Q40" s="39">
        <v>20</v>
      </c>
      <c r="R40" s="35">
        <v>16.666666666666664</v>
      </c>
      <c r="S40" s="35">
        <v>5</v>
      </c>
      <c r="T40" s="39">
        <v>19</v>
      </c>
      <c r="U40" s="35">
        <v>50</v>
      </c>
      <c r="V40" s="35">
        <v>0</v>
      </c>
      <c r="W40" s="39">
        <v>17</v>
      </c>
      <c r="X40" s="35">
        <v>88.888888888888886</v>
      </c>
      <c r="Y40" s="35">
        <v>6</v>
      </c>
      <c r="Z40" s="39">
        <v>34</v>
      </c>
      <c r="AA40" s="35">
        <v>0</v>
      </c>
      <c r="AB40" s="98">
        <v>12</v>
      </c>
      <c r="AC40" s="39">
        <v>33</v>
      </c>
      <c r="AD40" s="35"/>
      <c r="AE40" s="35"/>
      <c r="AF40" s="50"/>
      <c r="AG40" s="52"/>
      <c r="AH40" s="63"/>
      <c r="AI40" s="63">
        <v>40</v>
      </c>
      <c r="AJ40" s="51">
        <v>44</v>
      </c>
      <c r="AK40" s="103">
        <v>38</v>
      </c>
    </row>
    <row r="41" spans="1:37" ht="15">
      <c r="A41" s="36">
        <v>35</v>
      </c>
      <c r="B41" s="36" t="s">
        <v>115</v>
      </c>
      <c r="C41" s="37" t="s">
        <v>116</v>
      </c>
      <c r="D41" s="35">
        <v>5.7142857142857144</v>
      </c>
      <c r="E41" s="39">
        <v>19</v>
      </c>
      <c r="F41" s="35">
        <v>6.25</v>
      </c>
      <c r="G41" s="39">
        <v>19</v>
      </c>
      <c r="H41" s="35">
        <v>8.8235294117647065</v>
      </c>
      <c r="I41" s="39">
        <v>19</v>
      </c>
      <c r="J41" s="35">
        <v>5.2631578947368416</v>
      </c>
      <c r="K41" s="39">
        <v>19</v>
      </c>
      <c r="L41" s="35">
        <v>11.538461538461538</v>
      </c>
      <c r="M41" s="39">
        <v>20</v>
      </c>
      <c r="O41" s="35">
        <v>33.333333333333329</v>
      </c>
      <c r="P41" s="35">
        <v>8</v>
      </c>
      <c r="Q41" s="39">
        <v>20</v>
      </c>
      <c r="R41" s="35">
        <v>16.666666666666664</v>
      </c>
      <c r="S41" s="35">
        <v>8</v>
      </c>
      <c r="T41" s="39">
        <v>20</v>
      </c>
      <c r="U41" s="35">
        <v>25</v>
      </c>
      <c r="V41" s="35">
        <v>10</v>
      </c>
      <c r="W41" s="39">
        <v>20</v>
      </c>
      <c r="X41" s="35">
        <v>88.888888888888886</v>
      </c>
      <c r="Y41" s="35">
        <v>14</v>
      </c>
      <c r="Z41" s="39">
        <v>40</v>
      </c>
      <c r="AA41" s="35">
        <v>0</v>
      </c>
      <c r="AB41" s="98">
        <v>18</v>
      </c>
      <c r="AC41" s="39">
        <v>39</v>
      </c>
      <c r="AD41" s="35"/>
      <c r="AE41" s="35"/>
      <c r="AF41" s="50"/>
      <c r="AG41" s="52"/>
      <c r="AH41" s="63"/>
      <c r="AI41" s="63">
        <v>40</v>
      </c>
      <c r="AJ41" s="51">
        <v>42</v>
      </c>
      <c r="AK41" s="104">
        <v>36</v>
      </c>
    </row>
    <row r="42" spans="1:37" ht="15">
      <c r="A42" s="36">
        <v>36</v>
      </c>
      <c r="B42" s="36" t="s">
        <v>117</v>
      </c>
      <c r="C42" s="37" t="s">
        <v>118</v>
      </c>
      <c r="D42" s="35">
        <v>28.571428571428569</v>
      </c>
      <c r="E42" s="39">
        <v>20</v>
      </c>
      <c r="F42" s="35">
        <v>25</v>
      </c>
      <c r="G42" s="39">
        <v>20</v>
      </c>
      <c r="H42" s="35">
        <v>20.588235294117645</v>
      </c>
      <c r="I42" s="39">
        <v>20</v>
      </c>
      <c r="J42" s="35">
        <v>31.578947368421051</v>
      </c>
      <c r="K42" s="39">
        <v>20</v>
      </c>
      <c r="L42" s="35">
        <v>38.461538461538467</v>
      </c>
      <c r="M42" s="39">
        <v>20</v>
      </c>
      <c r="O42" s="35">
        <v>66.666666666666657</v>
      </c>
      <c r="P42" s="35">
        <v>8</v>
      </c>
      <c r="Q42" s="39">
        <v>20</v>
      </c>
      <c r="R42" s="35">
        <v>16.666666666666664</v>
      </c>
      <c r="S42" s="35">
        <v>9</v>
      </c>
      <c r="T42" s="39">
        <v>20</v>
      </c>
      <c r="U42" s="35">
        <v>0</v>
      </c>
      <c r="V42" s="35">
        <v>9</v>
      </c>
      <c r="W42" s="39">
        <v>20</v>
      </c>
      <c r="X42" s="35">
        <v>88.888888888888886</v>
      </c>
      <c r="Y42" s="35">
        <v>16</v>
      </c>
      <c r="Z42" s="39">
        <v>40</v>
      </c>
      <c r="AA42" s="35">
        <v>0</v>
      </c>
      <c r="AB42" s="98">
        <v>18</v>
      </c>
      <c r="AC42" s="39">
        <v>39</v>
      </c>
      <c r="AD42" s="35"/>
      <c r="AE42" s="35"/>
      <c r="AF42" s="50"/>
      <c r="AG42" s="52"/>
      <c r="AH42" s="63"/>
      <c r="AI42" s="63">
        <v>40</v>
      </c>
      <c r="AJ42" s="51">
        <v>46</v>
      </c>
      <c r="AK42" s="103">
        <v>40</v>
      </c>
    </row>
    <row r="43" spans="1:37" ht="15">
      <c r="A43" s="36">
        <v>37</v>
      </c>
      <c r="B43" s="36" t="s">
        <v>119</v>
      </c>
      <c r="C43" s="37" t="s">
        <v>120</v>
      </c>
      <c r="D43" s="35">
        <v>8.5714285714285712</v>
      </c>
      <c r="E43" s="39">
        <v>19</v>
      </c>
      <c r="F43" s="35">
        <v>6.25</v>
      </c>
      <c r="G43" s="39">
        <v>19</v>
      </c>
      <c r="H43" s="35">
        <v>8.8235294117647065</v>
      </c>
      <c r="I43" s="39">
        <v>19</v>
      </c>
      <c r="J43" s="35">
        <v>10.526315789473683</v>
      </c>
      <c r="K43" s="39">
        <v>20</v>
      </c>
      <c r="L43" s="35">
        <v>7.6923076923076925</v>
      </c>
      <c r="M43" s="39">
        <v>19</v>
      </c>
      <c r="O43" s="35">
        <v>33.333333333333329</v>
      </c>
      <c r="P43" s="35">
        <v>5</v>
      </c>
      <c r="Q43" s="39">
        <v>20</v>
      </c>
      <c r="R43" s="35">
        <v>16.666666666666664</v>
      </c>
      <c r="S43" s="35">
        <v>4</v>
      </c>
      <c r="T43" s="39">
        <v>18</v>
      </c>
      <c r="U43" s="35">
        <v>0</v>
      </c>
      <c r="V43" s="35">
        <v>7</v>
      </c>
      <c r="W43" s="39">
        <v>20</v>
      </c>
      <c r="X43" s="35">
        <v>88.888888888888886</v>
      </c>
      <c r="Y43" s="35">
        <v>0</v>
      </c>
      <c r="Z43" s="39">
        <v>28</v>
      </c>
      <c r="AA43" s="35">
        <v>0</v>
      </c>
      <c r="AB43" s="98">
        <v>15</v>
      </c>
      <c r="AC43" s="39">
        <v>36</v>
      </c>
      <c r="AD43" s="35"/>
      <c r="AE43" s="35"/>
      <c r="AF43" s="50"/>
      <c r="AG43" s="52"/>
      <c r="AH43" s="63"/>
      <c r="AI43" s="63">
        <v>40</v>
      </c>
      <c r="AJ43" s="51">
        <v>44</v>
      </c>
      <c r="AK43" s="103">
        <v>38</v>
      </c>
    </row>
    <row r="44" spans="1:37" s="3" customFormat="1" ht="15">
      <c r="A44" s="36">
        <v>38</v>
      </c>
      <c r="B44" s="36" t="s">
        <v>121</v>
      </c>
      <c r="C44" s="37" t="s">
        <v>122</v>
      </c>
      <c r="D44" s="35">
        <v>2.8571428571428572</v>
      </c>
      <c r="E44" s="39">
        <v>19</v>
      </c>
      <c r="F44" s="35">
        <v>3.125</v>
      </c>
      <c r="G44" s="39">
        <v>19</v>
      </c>
      <c r="H44" s="35">
        <v>0</v>
      </c>
      <c r="I44" s="39">
        <v>19</v>
      </c>
      <c r="J44" s="35">
        <v>5.2631578947368416</v>
      </c>
      <c r="K44" s="39">
        <v>19</v>
      </c>
      <c r="L44" s="35">
        <v>7.6923076923076925</v>
      </c>
      <c r="M44" s="39">
        <v>19</v>
      </c>
      <c r="O44" s="35">
        <v>0</v>
      </c>
      <c r="P44" s="35">
        <v>4</v>
      </c>
      <c r="Q44" s="39">
        <v>18</v>
      </c>
      <c r="R44" s="35">
        <v>0</v>
      </c>
      <c r="S44" s="35">
        <v>6</v>
      </c>
      <c r="T44" s="39">
        <v>20</v>
      </c>
      <c r="U44" s="35">
        <v>0</v>
      </c>
      <c r="V44" s="35">
        <v>8</v>
      </c>
      <c r="W44" s="39">
        <v>20</v>
      </c>
      <c r="X44" s="35">
        <v>0</v>
      </c>
      <c r="Y44" s="35">
        <v>0</v>
      </c>
      <c r="Z44" s="39">
        <v>25</v>
      </c>
      <c r="AA44" s="35">
        <v>0</v>
      </c>
      <c r="AB44" s="98">
        <v>8</v>
      </c>
      <c r="AC44" s="39">
        <v>29</v>
      </c>
      <c r="AD44" s="35"/>
      <c r="AE44" s="35"/>
      <c r="AF44" s="50"/>
      <c r="AG44" s="52"/>
      <c r="AH44" s="75"/>
      <c r="AI44" s="63">
        <v>40</v>
      </c>
      <c r="AJ44" s="51">
        <v>44</v>
      </c>
      <c r="AK44" s="103">
        <v>38</v>
      </c>
    </row>
    <row r="45" spans="1:37" ht="15">
      <c r="A45" s="36">
        <v>39</v>
      </c>
      <c r="B45" s="36" t="s">
        <v>123</v>
      </c>
      <c r="C45" s="37" t="s">
        <v>124</v>
      </c>
      <c r="D45" s="35">
        <v>8.5714285714285712</v>
      </c>
      <c r="E45" s="39">
        <v>19</v>
      </c>
      <c r="F45" s="35">
        <v>3.125</v>
      </c>
      <c r="G45" s="39">
        <v>19</v>
      </c>
      <c r="H45" s="35">
        <v>5.8823529411764701</v>
      </c>
      <c r="I45" s="39">
        <v>19</v>
      </c>
      <c r="J45" s="35">
        <v>10.526315789473683</v>
      </c>
      <c r="K45" s="39">
        <v>20</v>
      </c>
      <c r="L45" s="35">
        <v>7.6923076923076925</v>
      </c>
      <c r="M45" s="39">
        <v>19</v>
      </c>
      <c r="O45" s="35">
        <v>0</v>
      </c>
      <c r="P45" s="35">
        <v>5</v>
      </c>
      <c r="Q45" s="39">
        <v>19</v>
      </c>
      <c r="R45" s="35">
        <v>16.666666666666664</v>
      </c>
      <c r="S45" s="35">
        <v>7</v>
      </c>
      <c r="T45" s="39">
        <v>20</v>
      </c>
      <c r="U45" s="35">
        <v>0</v>
      </c>
      <c r="V45" s="35">
        <v>9</v>
      </c>
      <c r="W45" s="39">
        <v>20</v>
      </c>
      <c r="X45" s="35">
        <v>88.888888888888886</v>
      </c>
      <c r="Y45" s="35">
        <v>12</v>
      </c>
      <c r="Z45" s="39">
        <v>40</v>
      </c>
      <c r="AA45" s="35">
        <v>0</v>
      </c>
      <c r="AB45" s="98">
        <v>16</v>
      </c>
      <c r="AC45" s="39">
        <v>37</v>
      </c>
      <c r="AD45" s="35"/>
      <c r="AE45" s="35"/>
      <c r="AF45" s="50"/>
      <c r="AG45" s="52"/>
      <c r="AH45" s="63"/>
      <c r="AI45" s="63">
        <v>40</v>
      </c>
      <c r="AJ45" s="51">
        <v>44</v>
      </c>
      <c r="AK45" s="103">
        <v>38</v>
      </c>
    </row>
    <row r="46" spans="1:37" ht="15">
      <c r="A46" s="36">
        <v>40</v>
      </c>
      <c r="B46" s="36" t="s">
        <v>125</v>
      </c>
      <c r="C46" s="37" t="s">
        <v>126</v>
      </c>
      <c r="D46" s="35">
        <v>17.142857142857142</v>
      </c>
      <c r="E46" s="39">
        <v>20</v>
      </c>
      <c r="F46" s="35">
        <v>43.75</v>
      </c>
      <c r="G46" s="39">
        <v>20</v>
      </c>
      <c r="H46" s="35">
        <v>38.235294117647058</v>
      </c>
      <c r="I46" s="39">
        <v>20</v>
      </c>
      <c r="J46" s="35">
        <v>42.105263157894733</v>
      </c>
      <c r="K46" s="39">
        <v>20</v>
      </c>
      <c r="L46" s="35">
        <v>34.615384615384613</v>
      </c>
      <c r="M46" s="39">
        <v>20</v>
      </c>
      <c r="O46" s="35">
        <v>66.666666666666657</v>
      </c>
      <c r="P46" s="35">
        <v>9</v>
      </c>
      <c r="Q46" s="39">
        <v>20</v>
      </c>
      <c r="R46" s="35">
        <v>16.666666666666664</v>
      </c>
      <c r="S46" s="35">
        <v>9</v>
      </c>
      <c r="T46" s="39">
        <v>20</v>
      </c>
      <c r="U46" s="35">
        <v>50</v>
      </c>
      <c r="V46" s="35">
        <v>9</v>
      </c>
      <c r="W46" s="39">
        <v>20</v>
      </c>
      <c r="X46" s="35">
        <v>100</v>
      </c>
      <c r="Y46" s="35">
        <v>16</v>
      </c>
      <c r="Z46" s="39">
        <v>40</v>
      </c>
      <c r="AA46" s="35">
        <v>0</v>
      </c>
      <c r="AB46" s="98">
        <v>14</v>
      </c>
      <c r="AC46" s="39">
        <v>35</v>
      </c>
      <c r="AD46" s="35"/>
      <c r="AE46" s="35"/>
      <c r="AF46" s="50"/>
      <c r="AG46" s="52"/>
      <c r="AH46" s="63"/>
      <c r="AI46" s="63">
        <v>40</v>
      </c>
      <c r="AJ46" s="51">
        <v>44</v>
      </c>
      <c r="AK46" s="103">
        <v>38</v>
      </c>
    </row>
    <row r="47" spans="1:37" s="1" customFormat="1" ht="15">
      <c r="A47" s="36">
        <v>41</v>
      </c>
      <c r="B47" s="36" t="s">
        <v>127</v>
      </c>
      <c r="C47" s="37" t="s">
        <v>128</v>
      </c>
      <c r="D47" s="35">
        <v>5.7142857142857144</v>
      </c>
      <c r="E47" s="39">
        <v>19</v>
      </c>
      <c r="F47" s="35">
        <v>12.5</v>
      </c>
      <c r="G47" s="39">
        <v>20</v>
      </c>
      <c r="H47" s="35">
        <v>5.8823529411764701</v>
      </c>
      <c r="I47" s="39">
        <v>19</v>
      </c>
      <c r="J47" s="35">
        <v>15.789473684210526</v>
      </c>
      <c r="K47" s="39">
        <v>20</v>
      </c>
      <c r="L47" s="35">
        <v>15.384615384615385</v>
      </c>
      <c r="M47" s="39">
        <v>20</v>
      </c>
      <c r="N47" s="3"/>
      <c r="O47" s="35">
        <v>33.333333333333329</v>
      </c>
      <c r="P47" s="35">
        <v>0</v>
      </c>
      <c r="Q47" s="39">
        <v>16</v>
      </c>
      <c r="R47" s="35">
        <v>0</v>
      </c>
      <c r="S47" s="35">
        <v>5</v>
      </c>
      <c r="T47" s="39">
        <v>19</v>
      </c>
      <c r="U47" s="35">
        <v>0</v>
      </c>
      <c r="V47" s="35">
        <v>6</v>
      </c>
      <c r="W47" s="39">
        <v>20</v>
      </c>
      <c r="X47" s="35">
        <v>88.888888888888886</v>
      </c>
      <c r="Y47" s="35">
        <v>6</v>
      </c>
      <c r="Z47" s="39">
        <v>34</v>
      </c>
      <c r="AA47" s="35">
        <v>0</v>
      </c>
      <c r="AB47" s="98">
        <v>15</v>
      </c>
      <c r="AC47" s="39">
        <v>36</v>
      </c>
      <c r="AD47" s="35"/>
      <c r="AE47" s="35"/>
      <c r="AF47" s="50"/>
      <c r="AG47" s="52"/>
      <c r="AH47" s="112"/>
      <c r="AI47" s="63">
        <v>40</v>
      </c>
      <c r="AJ47" s="51">
        <v>40</v>
      </c>
      <c r="AK47" s="103">
        <v>34</v>
      </c>
    </row>
    <row r="48" spans="1:37" ht="15">
      <c r="A48" s="36">
        <v>42</v>
      </c>
      <c r="B48" s="36" t="s">
        <v>129</v>
      </c>
      <c r="C48" s="37" t="s">
        <v>130</v>
      </c>
      <c r="D48" s="35">
        <v>2.8571428571428572</v>
      </c>
      <c r="E48" s="39">
        <v>19</v>
      </c>
      <c r="F48" s="35">
        <v>3.125</v>
      </c>
      <c r="G48" s="39">
        <v>19</v>
      </c>
      <c r="H48" s="35">
        <v>2.9411764705882351</v>
      </c>
      <c r="I48" s="39">
        <v>19</v>
      </c>
      <c r="J48" s="35">
        <v>5.2631578947368416</v>
      </c>
      <c r="K48" s="39">
        <v>19</v>
      </c>
      <c r="L48" s="35">
        <v>7.6923076923076925</v>
      </c>
      <c r="M48" s="39">
        <v>19</v>
      </c>
      <c r="O48" s="35">
        <v>0</v>
      </c>
      <c r="P48" s="35">
        <v>4</v>
      </c>
      <c r="Q48" s="39">
        <v>18</v>
      </c>
      <c r="R48" s="35">
        <v>16.666666666666664</v>
      </c>
      <c r="S48" s="35">
        <v>6</v>
      </c>
      <c r="T48" s="39">
        <v>20</v>
      </c>
      <c r="U48" s="35">
        <v>0</v>
      </c>
      <c r="V48" s="35">
        <v>8</v>
      </c>
      <c r="W48" s="39">
        <v>20</v>
      </c>
      <c r="X48" s="35">
        <v>22.222222222222221</v>
      </c>
      <c r="Y48" s="35">
        <v>0</v>
      </c>
      <c r="Z48" s="39">
        <v>25</v>
      </c>
      <c r="AA48" s="35">
        <v>0</v>
      </c>
      <c r="AB48" s="98">
        <v>14</v>
      </c>
      <c r="AC48" s="39">
        <v>35</v>
      </c>
      <c r="AD48" s="35"/>
      <c r="AE48" s="35"/>
      <c r="AF48" s="50"/>
      <c r="AG48" s="52"/>
      <c r="AH48" s="63"/>
      <c r="AI48" s="63">
        <v>38</v>
      </c>
      <c r="AJ48" s="51">
        <v>38</v>
      </c>
      <c r="AK48" s="103">
        <v>32</v>
      </c>
    </row>
    <row r="49" spans="1:37" ht="15">
      <c r="A49" s="36">
        <v>43</v>
      </c>
      <c r="B49" s="36" t="s">
        <v>131</v>
      </c>
      <c r="C49" s="37" t="s">
        <v>132</v>
      </c>
      <c r="D49" s="35">
        <v>8.5714285714285712</v>
      </c>
      <c r="E49" s="39">
        <v>19</v>
      </c>
      <c r="F49" s="35">
        <v>12.5</v>
      </c>
      <c r="G49" s="39">
        <v>20</v>
      </c>
      <c r="H49" s="35">
        <v>11.76470588235294</v>
      </c>
      <c r="I49" s="39">
        <v>20</v>
      </c>
      <c r="J49" s="35">
        <v>15.789473684210526</v>
      </c>
      <c r="K49" s="39">
        <v>20</v>
      </c>
      <c r="L49" s="35">
        <v>19.230769230769234</v>
      </c>
      <c r="M49" s="39">
        <v>20</v>
      </c>
      <c r="O49" s="35">
        <v>0</v>
      </c>
      <c r="P49" s="35">
        <v>4</v>
      </c>
      <c r="Q49" s="39">
        <v>18</v>
      </c>
      <c r="R49" s="35">
        <v>0</v>
      </c>
      <c r="S49" s="35">
        <v>8</v>
      </c>
      <c r="T49" s="39">
        <v>20</v>
      </c>
      <c r="U49" s="35">
        <v>0</v>
      </c>
      <c r="V49" s="35">
        <v>7</v>
      </c>
      <c r="W49" s="39">
        <v>20</v>
      </c>
      <c r="X49" s="35">
        <v>55.555555555555557</v>
      </c>
      <c r="Y49" s="35">
        <v>6</v>
      </c>
      <c r="Z49" s="39">
        <v>32</v>
      </c>
      <c r="AA49" s="35">
        <v>0</v>
      </c>
      <c r="AB49" s="98">
        <v>14</v>
      </c>
      <c r="AC49" s="39">
        <v>35</v>
      </c>
      <c r="AD49" s="35"/>
      <c r="AE49" s="35"/>
      <c r="AF49" s="50"/>
      <c r="AG49" s="52"/>
      <c r="AH49" s="63"/>
      <c r="AI49" s="63">
        <v>38</v>
      </c>
      <c r="AJ49" s="51">
        <v>38</v>
      </c>
      <c r="AK49" s="103">
        <v>32</v>
      </c>
    </row>
    <row r="50" spans="1:37" ht="15">
      <c r="A50" s="36">
        <v>44</v>
      </c>
      <c r="B50" s="36" t="s">
        <v>133</v>
      </c>
      <c r="C50" s="37" t="s">
        <v>134</v>
      </c>
      <c r="D50" s="35">
        <v>42.857142857142854</v>
      </c>
      <c r="E50" s="39">
        <v>20</v>
      </c>
      <c r="F50" s="35">
        <v>43.75</v>
      </c>
      <c r="G50" s="39">
        <v>20</v>
      </c>
      <c r="H50" s="35">
        <v>41.17647058823529</v>
      </c>
      <c r="I50" s="39">
        <v>20</v>
      </c>
      <c r="J50" s="35">
        <v>52.631578947368418</v>
      </c>
      <c r="K50" s="39">
        <v>20</v>
      </c>
      <c r="L50" s="35">
        <v>38.461538461538467</v>
      </c>
      <c r="M50" s="39">
        <v>20</v>
      </c>
      <c r="O50" s="35">
        <v>100</v>
      </c>
      <c r="P50" s="35">
        <v>9</v>
      </c>
      <c r="Q50" s="39">
        <v>20</v>
      </c>
      <c r="R50" s="35">
        <v>50</v>
      </c>
      <c r="S50" s="35">
        <v>5</v>
      </c>
      <c r="T50" s="39">
        <v>20</v>
      </c>
      <c r="U50" s="35">
        <v>75</v>
      </c>
      <c r="V50" s="35">
        <v>8</v>
      </c>
      <c r="W50" s="39">
        <v>20</v>
      </c>
      <c r="X50" s="35">
        <v>100</v>
      </c>
      <c r="Y50" s="35">
        <v>14</v>
      </c>
      <c r="Z50" s="39">
        <v>40</v>
      </c>
      <c r="AA50" s="35">
        <v>0</v>
      </c>
      <c r="AB50" s="98">
        <v>16</v>
      </c>
      <c r="AC50" s="39">
        <v>37</v>
      </c>
      <c r="AD50" s="35"/>
      <c r="AE50" s="35"/>
      <c r="AF50" s="50"/>
      <c r="AG50" s="52"/>
      <c r="AH50" s="63"/>
      <c r="AI50" s="63">
        <v>40</v>
      </c>
      <c r="AJ50" s="51">
        <v>40</v>
      </c>
      <c r="AK50" s="103">
        <v>34</v>
      </c>
    </row>
    <row r="51" spans="1:37" ht="15">
      <c r="A51" s="36">
        <v>45</v>
      </c>
      <c r="B51" s="36" t="s">
        <v>135</v>
      </c>
      <c r="C51" s="37" t="s">
        <v>136</v>
      </c>
      <c r="D51" s="35">
        <v>5.7142857142857144</v>
      </c>
      <c r="E51" s="39">
        <v>19</v>
      </c>
      <c r="F51" s="35">
        <v>3.125</v>
      </c>
      <c r="G51" s="39">
        <v>19</v>
      </c>
      <c r="H51" s="35">
        <v>5.8823529411764701</v>
      </c>
      <c r="I51" s="39">
        <v>19</v>
      </c>
      <c r="J51" s="35">
        <v>10.526315789473683</v>
      </c>
      <c r="K51" s="39">
        <v>20</v>
      </c>
      <c r="L51" s="35">
        <v>3.8461538461538463</v>
      </c>
      <c r="M51" s="39">
        <v>19</v>
      </c>
      <c r="O51" s="35">
        <v>0</v>
      </c>
      <c r="P51" s="35">
        <v>4</v>
      </c>
      <c r="Q51" s="39">
        <v>18</v>
      </c>
      <c r="R51" s="35">
        <v>16.666666666666664</v>
      </c>
      <c r="S51" s="35">
        <v>8</v>
      </c>
      <c r="T51" s="39">
        <v>20</v>
      </c>
      <c r="U51" s="35">
        <v>25</v>
      </c>
      <c r="V51" s="35">
        <v>8</v>
      </c>
      <c r="W51" s="39">
        <v>20</v>
      </c>
      <c r="X51" s="35">
        <v>88.888888888888886</v>
      </c>
      <c r="Y51" s="35">
        <v>14</v>
      </c>
      <c r="Z51" s="39">
        <v>40</v>
      </c>
      <c r="AA51" s="35">
        <v>0</v>
      </c>
      <c r="AB51" s="98">
        <v>18</v>
      </c>
      <c r="AC51" s="39">
        <v>39</v>
      </c>
      <c r="AD51" s="35"/>
      <c r="AE51" s="35"/>
      <c r="AF51" s="50"/>
      <c r="AG51" s="52"/>
      <c r="AH51" s="63"/>
      <c r="AI51" s="63">
        <v>38</v>
      </c>
      <c r="AJ51" s="51">
        <v>38</v>
      </c>
      <c r="AK51" s="103">
        <v>32</v>
      </c>
    </row>
    <row r="52" spans="1:37" ht="15">
      <c r="A52" s="36">
        <v>46</v>
      </c>
      <c r="B52" s="36" t="s">
        <v>137</v>
      </c>
      <c r="C52" s="37" t="s">
        <v>138</v>
      </c>
      <c r="D52" s="35">
        <v>5.7142857142857144</v>
      </c>
      <c r="E52" s="39">
        <v>19</v>
      </c>
      <c r="F52" s="35">
        <v>25</v>
      </c>
      <c r="G52" s="39">
        <v>20</v>
      </c>
      <c r="H52" s="35">
        <v>8.8235294117647065</v>
      </c>
      <c r="I52" s="39">
        <v>19</v>
      </c>
      <c r="J52" s="35">
        <v>15.789473684210526</v>
      </c>
      <c r="K52" s="39">
        <v>20</v>
      </c>
      <c r="L52" s="35">
        <v>11.538461538461538</v>
      </c>
      <c r="M52" s="39">
        <v>20</v>
      </c>
      <c r="O52" s="35">
        <v>0</v>
      </c>
      <c r="P52" s="35">
        <v>4</v>
      </c>
      <c r="Q52" s="39">
        <v>18</v>
      </c>
      <c r="R52" s="35">
        <v>0</v>
      </c>
      <c r="S52" s="35">
        <v>8</v>
      </c>
      <c r="T52" s="39">
        <v>20</v>
      </c>
      <c r="U52" s="35">
        <v>0</v>
      </c>
      <c r="V52" s="35">
        <v>9</v>
      </c>
      <c r="W52" s="39">
        <v>20</v>
      </c>
      <c r="X52" s="35">
        <v>88.888888888888886</v>
      </c>
      <c r="Y52" s="35">
        <v>18</v>
      </c>
      <c r="Z52" s="39">
        <v>40</v>
      </c>
      <c r="AA52" s="35">
        <v>0</v>
      </c>
      <c r="AB52" s="98">
        <v>14</v>
      </c>
      <c r="AC52" s="39">
        <v>35</v>
      </c>
      <c r="AD52" s="35"/>
      <c r="AE52" s="35"/>
      <c r="AF52" s="50"/>
      <c r="AG52" s="52"/>
      <c r="AH52" s="63"/>
      <c r="AI52" s="63">
        <v>40</v>
      </c>
      <c r="AJ52" s="51">
        <v>42</v>
      </c>
      <c r="AK52" s="103">
        <v>36</v>
      </c>
    </row>
    <row r="53" spans="1:37" ht="15">
      <c r="A53" s="36">
        <v>47</v>
      </c>
      <c r="B53" s="36" t="s">
        <v>139</v>
      </c>
      <c r="C53" s="37" t="s">
        <v>140</v>
      </c>
      <c r="D53" s="35">
        <v>20</v>
      </c>
      <c r="E53" s="39">
        <v>20</v>
      </c>
      <c r="F53" s="35">
        <v>25</v>
      </c>
      <c r="G53" s="39">
        <v>20</v>
      </c>
      <c r="H53" s="35">
        <v>23.52941176470588</v>
      </c>
      <c r="I53" s="39">
        <v>20</v>
      </c>
      <c r="J53" s="35">
        <v>31.578947368421051</v>
      </c>
      <c r="K53" s="39">
        <v>20</v>
      </c>
      <c r="L53" s="35">
        <v>34.615384615384613</v>
      </c>
      <c r="M53" s="39">
        <v>20</v>
      </c>
      <c r="O53" s="35">
        <v>0</v>
      </c>
      <c r="P53" s="35">
        <v>4</v>
      </c>
      <c r="Q53" s="39">
        <v>18</v>
      </c>
      <c r="R53" s="35">
        <v>50</v>
      </c>
      <c r="S53" s="35">
        <v>6</v>
      </c>
      <c r="T53" s="39">
        <v>20</v>
      </c>
      <c r="U53" s="35">
        <v>50</v>
      </c>
      <c r="V53" s="35">
        <v>7</v>
      </c>
      <c r="W53" s="39">
        <v>20</v>
      </c>
      <c r="X53" s="35">
        <v>55.555555555555557</v>
      </c>
      <c r="Y53" s="35">
        <v>6</v>
      </c>
      <c r="Z53" s="39">
        <v>32</v>
      </c>
      <c r="AA53" s="35">
        <v>0</v>
      </c>
      <c r="AB53" s="98">
        <v>8</v>
      </c>
      <c r="AC53" s="39">
        <v>29</v>
      </c>
      <c r="AD53" s="35"/>
      <c r="AE53" s="35"/>
      <c r="AF53" s="50"/>
      <c r="AG53" s="52"/>
      <c r="AH53" s="63"/>
      <c r="AI53" s="63">
        <v>38</v>
      </c>
      <c r="AJ53" s="51">
        <v>38</v>
      </c>
      <c r="AK53" s="103">
        <v>32</v>
      </c>
    </row>
    <row r="54" spans="1:37" ht="15">
      <c r="A54" s="36">
        <v>48</v>
      </c>
      <c r="B54" s="36" t="s">
        <v>141</v>
      </c>
      <c r="C54" s="37" t="s">
        <v>142</v>
      </c>
      <c r="D54" s="35">
        <v>20</v>
      </c>
      <c r="E54" s="39">
        <v>20</v>
      </c>
      <c r="F54" s="35">
        <v>21.875</v>
      </c>
      <c r="G54" s="39">
        <v>20</v>
      </c>
      <c r="H54" s="35">
        <v>26.47058823529412</v>
      </c>
      <c r="I54" s="39">
        <v>20</v>
      </c>
      <c r="J54" s="35">
        <v>31.578947368421051</v>
      </c>
      <c r="K54" s="39">
        <v>20</v>
      </c>
      <c r="L54" s="35">
        <v>30.76923076923077</v>
      </c>
      <c r="M54" s="39">
        <v>20</v>
      </c>
      <c r="O54" s="35">
        <v>0</v>
      </c>
      <c r="P54" s="35">
        <v>4</v>
      </c>
      <c r="Q54" s="39">
        <v>18</v>
      </c>
      <c r="R54" s="35">
        <v>50</v>
      </c>
      <c r="S54" s="35">
        <v>5</v>
      </c>
      <c r="T54" s="39">
        <v>20</v>
      </c>
      <c r="U54" s="35">
        <v>0</v>
      </c>
      <c r="V54" s="35">
        <v>8</v>
      </c>
      <c r="W54" s="39">
        <v>20</v>
      </c>
      <c r="X54" s="35">
        <v>88.888888888888886</v>
      </c>
      <c r="Y54" s="35">
        <v>10</v>
      </c>
      <c r="Z54" s="39">
        <v>38</v>
      </c>
      <c r="AA54" s="35">
        <v>0</v>
      </c>
      <c r="AB54" s="98">
        <v>10</v>
      </c>
      <c r="AC54" s="39">
        <v>31</v>
      </c>
      <c r="AD54" s="35"/>
      <c r="AE54" s="35"/>
      <c r="AF54" s="50"/>
      <c r="AG54" s="52"/>
      <c r="AH54" s="63"/>
      <c r="AI54" s="63">
        <v>38</v>
      </c>
      <c r="AJ54" s="51">
        <v>38</v>
      </c>
      <c r="AK54" s="103">
        <v>32</v>
      </c>
    </row>
    <row r="55" spans="1:37" ht="15">
      <c r="A55" s="36">
        <v>49</v>
      </c>
      <c r="B55" s="36" t="s">
        <v>143</v>
      </c>
      <c r="C55" s="37" t="s">
        <v>144</v>
      </c>
      <c r="D55" s="35">
        <v>8.5714285714285712</v>
      </c>
      <c r="E55" s="39">
        <v>19</v>
      </c>
      <c r="F55" s="35">
        <v>12.5</v>
      </c>
      <c r="G55" s="39">
        <v>20</v>
      </c>
      <c r="H55" s="35">
        <v>8.8235294117647065</v>
      </c>
      <c r="I55" s="39">
        <v>19</v>
      </c>
      <c r="J55" s="35">
        <v>15.789473684210526</v>
      </c>
      <c r="K55" s="39">
        <v>20</v>
      </c>
      <c r="L55" s="35">
        <v>7.6923076923076925</v>
      </c>
      <c r="M55" s="39">
        <v>19</v>
      </c>
      <c r="O55" s="35">
        <v>0</v>
      </c>
      <c r="P55" s="35">
        <v>4</v>
      </c>
      <c r="Q55" s="39">
        <v>18</v>
      </c>
      <c r="R55" s="35">
        <v>0</v>
      </c>
      <c r="S55" s="35">
        <v>3</v>
      </c>
      <c r="T55" s="39">
        <v>17</v>
      </c>
      <c r="U55" s="35">
        <v>25</v>
      </c>
      <c r="V55" s="35">
        <v>9</v>
      </c>
      <c r="W55" s="39">
        <v>20</v>
      </c>
      <c r="X55" s="35">
        <v>0</v>
      </c>
      <c r="Y55" s="35">
        <v>4</v>
      </c>
      <c r="Z55" s="39">
        <v>25</v>
      </c>
      <c r="AA55" s="35">
        <v>0</v>
      </c>
      <c r="AB55" s="98">
        <v>17</v>
      </c>
      <c r="AC55" s="39">
        <v>38</v>
      </c>
      <c r="AD55" s="35"/>
      <c r="AE55" s="35"/>
      <c r="AF55" s="50"/>
      <c r="AG55" s="52"/>
      <c r="AH55" s="63"/>
      <c r="AI55" s="63">
        <v>38</v>
      </c>
      <c r="AJ55" s="51">
        <v>38</v>
      </c>
      <c r="AK55" s="103">
        <v>32</v>
      </c>
    </row>
    <row r="56" spans="1:37" ht="15">
      <c r="A56" s="36">
        <v>50</v>
      </c>
      <c r="B56" s="36" t="s">
        <v>145</v>
      </c>
      <c r="C56" s="37" t="s">
        <v>146</v>
      </c>
      <c r="D56" s="35">
        <v>14.285714285714285</v>
      </c>
      <c r="E56" s="39">
        <v>20</v>
      </c>
      <c r="F56" s="35">
        <v>18.75</v>
      </c>
      <c r="G56" s="39">
        <v>20</v>
      </c>
      <c r="H56" s="35">
        <v>29.411764705882355</v>
      </c>
      <c r="I56" s="39">
        <v>20</v>
      </c>
      <c r="J56" s="35">
        <v>26.315789473684209</v>
      </c>
      <c r="K56" s="39">
        <v>20</v>
      </c>
      <c r="L56" s="35">
        <v>23.076923076923077</v>
      </c>
      <c r="M56" s="39">
        <v>20</v>
      </c>
      <c r="O56" s="35">
        <v>0</v>
      </c>
      <c r="P56" s="35">
        <v>0</v>
      </c>
      <c r="Q56" s="39">
        <v>14</v>
      </c>
      <c r="R56" s="35">
        <v>33.333333333333329</v>
      </c>
      <c r="S56" s="35">
        <v>5</v>
      </c>
      <c r="T56" s="39">
        <v>20</v>
      </c>
      <c r="U56" s="35">
        <v>25</v>
      </c>
      <c r="V56" s="35">
        <v>0</v>
      </c>
      <c r="W56" s="39">
        <v>15</v>
      </c>
      <c r="X56" s="35">
        <v>88.888888888888886</v>
      </c>
      <c r="Y56" s="35">
        <v>10</v>
      </c>
      <c r="Z56" s="39">
        <v>38</v>
      </c>
      <c r="AA56" s="35">
        <v>0</v>
      </c>
      <c r="AB56" s="98">
        <v>14</v>
      </c>
      <c r="AC56" s="39">
        <v>35</v>
      </c>
      <c r="AD56" s="35"/>
      <c r="AE56" s="35"/>
      <c r="AF56" s="50"/>
      <c r="AG56" s="52"/>
      <c r="AH56" s="63"/>
      <c r="AI56" s="63">
        <v>38</v>
      </c>
      <c r="AJ56" s="51">
        <v>38</v>
      </c>
      <c r="AK56" s="103">
        <v>32</v>
      </c>
    </row>
    <row r="57" spans="1:37" ht="15">
      <c r="A57" s="36">
        <v>51</v>
      </c>
      <c r="B57" s="36" t="s">
        <v>147</v>
      </c>
      <c r="C57" s="37" t="s">
        <v>148</v>
      </c>
      <c r="D57" s="35">
        <v>14.285714285714285</v>
      </c>
      <c r="E57" s="39">
        <v>20</v>
      </c>
      <c r="F57" s="35">
        <v>6.25</v>
      </c>
      <c r="G57" s="39">
        <v>19</v>
      </c>
      <c r="H57" s="35">
        <v>8.8235294117647065</v>
      </c>
      <c r="I57" s="39">
        <v>19</v>
      </c>
      <c r="J57" s="35">
        <v>5.2631578947368416</v>
      </c>
      <c r="K57" s="39">
        <v>19</v>
      </c>
      <c r="L57" s="35">
        <v>15.384615384615385</v>
      </c>
      <c r="M57" s="39">
        <v>20</v>
      </c>
      <c r="O57" s="35">
        <v>66.666666666666657</v>
      </c>
      <c r="P57" s="35">
        <v>8</v>
      </c>
      <c r="Q57" s="39">
        <v>20</v>
      </c>
      <c r="R57" s="35">
        <v>16.666666666666664</v>
      </c>
      <c r="S57" s="35">
        <v>8</v>
      </c>
      <c r="T57" s="39">
        <v>20</v>
      </c>
      <c r="U57" s="35">
        <v>25</v>
      </c>
      <c r="V57" s="35">
        <v>8</v>
      </c>
      <c r="W57" s="39">
        <v>20</v>
      </c>
      <c r="X57" s="35">
        <v>88.888888888888886</v>
      </c>
      <c r="Y57" s="35">
        <v>16</v>
      </c>
      <c r="Z57" s="39">
        <v>40</v>
      </c>
      <c r="AA57" s="35">
        <v>0</v>
      </c>
      <c r="AB57" s="98">
        <v>16</v>
      </c>
      <c r="AC57" s="39">
        <v>37</v>
      </c>
      <c r="AD57" s="35"/>
      <c r="AE57" s="35"/>
      <c r="AF57" s="50"/>
      <c r="AG57" s="52"/>
      <c r="AH57" s="63"/>
      <c r="AI57" s="63">
        <v>40</v>
      </c>
      <c r="AJ57" s="51">
        <v>44</v>
      </c>
      <c r="AK57" s="103">
        <v>38</v>
      </c>
    </row>
    <row r="58" spans="1:37" s="20" customFormat="1" ht="15">
      <c r="A58" s="36">
        <v>52</v>
      </c>
      <c r="B58" s="36" t="s">
        <v>149</v>
      </c>
      <c r="C58" s="37" t="s">
        <v>150</v>
      </c>
      <c r="D58" s="35">
        <v>29.411764705882355</v>
      </c>
      <c r="E58" s="39">
        <v>20</v>
      </c>
      <c r="F58" s="35">
        <v>27.777777777777779</v>
      </c>
      <c r="G58" s="39">
        <v>20</v>
      </c>
      <c r="H58" s="35">
        <v>26.47058823529412</v>
      </c>
      <c r="I58" s="39">
        <v>20</v>
      </c>
      <c r="J58" s="35">
        <v>29.166666666666668</v>
      </c>
      <c r="K58" s="39">
        <v>20</v>
      </c>
      <c r="L58" s="35">
        <v>22.222222222222221</v>
      </c>
      <c r="M58" s="39">
        <v>20</v>
      </c>
      <c r="N58" s="3"/>
      <c r="O58" s="35">
        <v>50</v>
      </c>
      <c r="P58" s="35">
        <v>7</v>
      </c>
      <c r="Q58" s="39">
        <v>20</v>
      </c>
      <c r="R58" s="35">
        <v>14.285714285714285</v>
      </c>
      <c r="S58" s="35">
        <v>5</v>
      </c>
      <c r="T58" s="39">
        <v>19</v>
      </c>
      <c r="U58" s="35">
        <v>25</v>
      </c>
      <c r="V58" s="35">
        <v>8</v>
      </c>
      <c r="W58" s="39">
        <v>20</v>
      </c>
      <c r="X58" s="35">
        <v>100</v>
      </c>
      <c r="Y58" s="35">
        <v>14</v>
      </c>
      <c r="Z58" s="39">
        <v>40</v>
      </c>
      <c r="AA58" s="35">
        <v>0</v>
      </c>
      <c r="AB58" s="98">
        <v>10</v>
      </c>
      <c r="AC58" s="39">
        <v>31</v>
      </c>
      <c r="AD58" s="35"/>
      <c r="AE58" s="35"/>
      <c r="AF58" s="50"/>
      <c r="AG58" s="52"/>
      <c r="AH58" s="113"/>
      <c r="AI58" s="63">
        <v>38</v>
      </c>
      <c r="AJ58" s="51">
        <v>38</v>
      </c>
      <c r="AK58" s="103">
        <v>32</v>
      </c>
    </row>
    <row r="59" spans="1:37" ht="15">
      <c r="A59" s="36">
        <v>53</v>
      </c>
      <c r="B59" s="36" t="s">
        <v>151</v>
      </c>
      <c r="C59" s="37" t="s">
        <v>152</v>
      </c>
      <c r="D59" s="35">
        <v>14.705882352941178</v>
      </c>
      <c r="E59" s="39">
        <v>20</v>
      </c>
      <c r="F59" s="35">
        <v>11.111111111111111</v>
      </c>
      <c r="G59" s="39">
        <v>20</v>
      </c>
      <c r="H59" s="35">
        <v>23.52941176470588</v>
      </c>
      <c r="I59" s="39">
        <v>20</v>
      </c>
      <c r="J59" s="35">
        <v>45.833333333333329</v>
      </c>
      <c r="K59" s="39">
        <v>20</v>
      </c>
      <c r="L59" s="35">
        <v>22.222222222222221</v>
      </c>
      <c r="M59" s="39">
        <v>20</v>
      </c>
      <c r="O59" s="35">
        <v>75</v>
      </c>
      <c r="P59" s="35">
        <v>9</v>
      </c>
      <c r="Q59" s="39">
        <v>20</v>
      </c>
      <c r="R59" s="35">
        <v>42.857142857142854</v>
      </c>
      <c r="S59" s="35">
        <v>8</v>
      </c>
      <c r="T59" s="39">
        <v>20</v>
      </c>
      <c r="U59" s="35">
        <v>0</v>
      </c>
      <c r="V59" s="35">
        <v>10</v>
      </c>
      <c r="W59" s="39">
        <v>20</v>
      </c>
      <c r="X59" s="35">
        <v>88.888888888888886</v>
      </c>
      <c r="Y59" s="35">
        <v>20</v>
      </c>
      <c r="Z59" s="39">
        <v>40</v>
      </c>
      <c r="AA59" s="35">
        <v>0</v>
      </c>
      <c r="AB59" s="98">
        <v>15</v>
      </c>
      <c r="AC59" s="39">
        <v>36</v>
      </c>
      <c r="AD59" s="35"/>
      <c r="AE59" s="35"/>
      <c r="AF59" s="50"/>
      <c r="AG59" s="52"/>
      <c r="AH59" s="63"/>
      <c r="AI59" s="63">
        <v>40</v>
      </c>
      <c r="AJ59" s="51">
        <v>46</v>
      </c>
      <c r="AK59" s="103">
        <v>40</v>
      </c>
    </row>
    <row r="60" spans="1:37" ht="15">
      <c r="A60" s="36">
        <v>54</v>
      </c>
      <c r="B60" s="36" t="s">
        <v>153</v>
      </c>
      <c r="C60" s="37" t="s">
        <v>154</v>
      </c>
      <c r="D60" s="35">
        <v>20.588235294117645</v>
      </c>
      <c r="E60" s="39">
        <v>20</v>
      </c>
      <c r="F60" s="35">
        <v>8.3333333333333321</v>
      </c>
      <c r="G60" s="39">
        <v>19</v>
      </c>
      <c r="H60" s="35">
        <v>23.52941176470588</v>
      </c>
      <c r="I60" s="39">
        <v>20</v>
      </c>
      <c r="J60" s="35">
        <v>20.833333333333336</v>
      </c>
      <c r="K60" s="39">
        <v>20</v>
      </c>
      <c r="L60" s="35">
        <v>33.333333333333329</v>
      </c>
      <c r="M60" s="39">
        <v>20</v>
      </c>
      <c r="O60" s="35">
        <v>100</v>
      </c>
      <c r="P60" s="35">
        <v>9</v>
      </c>
      <c r="Q60" s="39">
        <v>20</v>
      </c>
      <c r="R60" s="35">
        <v>42.857142857142854</v>
      </c>
      <c r="S60" s="35">
        <v>8</v>
      </c>
      <c r="T60" s="39">
        <v>20</v>
      </c>
      <c r="U60" s="35">
        <v>50</v>
      </c>
      <c r="V60" s="35">
        <v>8</v>
      </c>
      <c r="W60" s="39">
        <v>20</v>
      </c>
      <c r="X60" s="35">
        <v>100</v>
      </c>
      <c r="Y60" s="35">
        <v>16</v>
      </c>
      <c r="Z60" s="39">
        <v>40</v>
      </c>
      <c r="AA60" s="35">
        <v>0</v>
      </c>
      <c r="AB60" s="98">
        <v>16</v>
      </c>
      <c r="AC60" s="39">
        <v>37</v>
      </c>
      <c r="AD60" s="35"/>
      <c r="AE60" s="35"/>
      <c r="AF60" s="50"/>
      <c r="AG60" s="52"/>
      <c r="AH60" s="63"/>
      <c r="AI60" s="63">
        <v>40</v>
      </c>
      <c r="AJ60" s="51">
        <v>42</v>
      </c>
      <c r="AK60" s="103">
        <v>36</v>
      </c>
    </row>
    <row r="61" spans="1:37" ht="15">
      <c r="A61" s="36">
        <v>55</v>
      </c>
      <c r="B61" s="36" t="s">
        <v>155</v>
      </c>
      <c r="C61" s="37" t="s">
        <v>156</v>
      </c>
      <c r="D61" s="35">
        <v>5.8823529411764701</v>
      </c>
      <c r="E61" s="39">
        <v>19</v>
      </c>
      <c r="F61" s="35">
        <v>2.7777777777777777</v>
      </c>
      <c r="G61" s="39">
        <v>19</v>
      </c>
      <c r="H61" s="35">
        <v>5.8823529411764701</v>
      </c>
      <c r="I61" s="39">
        <v>19</v>
      </c>
      <c r="J61" s="35">
        <v>4.1666666666666661</v>
      </c>
      <c r="K61" s="39">
        <v>19</v>
      </c>
      <c r="L61" s="35">
        <v>14.814814814814813</v>
      </c>
      <c r="M61" s="39">
        <v>20</v>
      </c>
      <c r="O61" s="35">
        <v>0</v>
      </c>
      <c r="P61" s="35">
        <v>4</v>
      </c>
      <c r="Q61" s="39">
        <v>18</v>
      </c>
      <c r="R61" s="35">
        <v>0</v>
      </c>
      <c r="S61" s="35">
        <v>6</v>
      </c>
      <c r="T61" s="39">
        <v>20</v>
      </c>
      <c r="U61" s="35">
        <v>0</v>
      </c>
      <c r="V61" s="35">
        <v>10</v>
      </c>
      <c r="W61" s="39">
        <v>20</v>
      </c>
      <c r="X61" s="35">
        <v>22.222222222222221</v>
      </c>
      <c r="Y61" s="35">
        <v>12</v>
      </c>
      <c r="Z61" s="39">
        <v>35</v>
      </c>
      <c r="AA61" s="35">
        <v>0</v>
      </c>
      <c r="AB61" s="98">
        <v>16</v>
      </c>
      <c r="AC61" s="39">
        <v>37</v>
      </c>
      <c r="AD61" s="35"/>
      <c r="AE61" s="35"/>
      <c r="AF61" s="50"/>
      <c r="AG61" s="52"/>
      <c r="AH61" s="63"/>
      <c r="AI61" s="63">
        <v>40</v>
      </c>
      <c r="AJ61" s="51">
        <v>46</v>
      </c>
      <c r="AK61" s="103">
        <v>40</v>
      </c>
    </row>
    <row r="62" spans="1:37" s="3" customFormat="1" ht="15">
      <c r="A62" s="36">
        <v>56</v>
      </c>
      <c r="B62" s="36" t="s">
        <v>157</v>
      </c>
      <c r="C62" s="37" t="s">
        <v>158</v>
      </c>
      <c r="D62" s="35">
        <v>11.76470588235294</v>
      </c>
      <c r="E62" s="39">
        <v>20</v>
      </c>
      <c r="F62" s="35">
        <v>8.3333333333333321</v>
      </c>
      <c r="G62" s="39">
        <v>19</v>
      </c>
      <c r="H62" s="35">
        <v>17.647058823529413</v>
      </c>
      <c r="I62" s="39">
        <v>20</v>
      </c>
      <c r="J62" s="35">
        <v>4.1666666666666661</v>
      </c>
      <c r="K62" s="39">
        <v>19</v>
      </c>
      <c r="L62" s="35">
        <v>22.222222222222221</v>
      </c>
      <c r="M62" s="39">
        <v>20</v>
      </c>
      <c r="O62" s="35">
        <v>25</v>
      </c>
      <c r="P62" s="35">
        <v>5</v>
      </c>
      <c r="Q62" s="39">
        <v>20</v>
      </c>
      <c r="R62" s="35">
        <v>0</v>
      </c>
      <c r="S62" s="35">
        <v>4</v>
      </c>
      <c r="T62" s="39">
        <v>18</v>
      </c>
      <c r="U62" s="35">
        <v>0</v>
      </c>
      <c r="V62" s="35">
        <v>7</v>
      </c>
      <c r="W62" s="39">
        <v>20</v>
      </c>
      <c r="X62" s="35">
        <v>88.888888888888886</v>
      </c>
      <c r="Y62" s="35">
        <v>14</v>
      </c>
      <c r="Z62" s="39">
        <v>40</v>
      </c>
      <c r="AA62" s="35">
        <v>0</v>
      </c>
      <c r="AB62" s="98">
        <v>12</v>
      </c>
      <c r="AC62" s="39">
        <v>33</v>
      </c>
      <c r="AD62" s="35"/>
      <c r="AE62" s="35"/>
      <c r="AF62" s="50"/>
      <c r="AG62" s="52"/>
      <c r="AH62" s="75"/>
      <c r="AI62" s="63">
        <v>40</v>
      </c>
      <c r="AJ62" s="51">
        <v>44</v>
      </c>
      <c r="AK62" s="103">
        <v>38</v>
      </c>
    </row>
    <row r="63" spans="1:37" s="3" customFormat="1" ht="15">
      <c r="A63" s="36">
        <v>57</v>
      </c>
      <c r="B63" s="36" t="s">
        <v>159</v>
      </c>
      <c r="C63" s="37" t="s">
        <v>160</v>
      </c>
      <c r="D63" s="35">
        <v>11.76470588235294</v>
      </c>
      <c r="E63" s="39">
        <v>20</v>
      </c>
      <c r="F63" s="35">
        <v>16.666666666666664</v>
      </c>
      <c r="G63" s="39">
        <v>20</v>
      </c>
      <c r="H63" s="35">
        <v>11.76470588235294</v>
      </c>
      <c r="I63" s="39">
        <v>20</v>
      </c>
      <c r="J63" s="35">
        <v>16.666666666666664</v>
      </c>
      <c r="K63" s="39">
        <v>20</v>
      </c>
      <c r="L63" s="35">
        <v>11.111111111111111</v>
      </c>
      <c r="M63" s="39">
        <v>20</v>
      </c>
      <c r="O63" s="35">
        <v>25</v>
      </c>
      <c r="P63" s="35">
        <v>6</v>
      </c>
      <c r="Q63" s="39">
        <v>20</v>
      </c>
      <c r="R63" s="35">
        <v>0</v>
      </c>
      <c r="S63" s="35">
        <v>7</v>
      </c>
      <c r="T63" s="39">
        <v>20</v>
      </c>
      <c r="U63" s="35">
        <v>0</v>
      </c>
      <c r="V63" s="35">
        <v>10</v>
      </c>
      <c r="W63" s="39">
        <v>20</v>
      </c>
      <c r="X63" s="35">
        <v>22.222222222222221</v>
      </c>
      <c r="Y63" s="35">
        <v>12</v>
      </c>
      <c r="Z63" s="39">
        <v>35</v>
      </c>
      <c r="AA63" s="35">
        <v>0</v>
      </c>
      <c r="AB63" s="98">
        <v>17</v>
      </c>
      <c r="AC63" s="39">
        <v>38</v>
      </c>
      <c r="AD63" s="35"/>
      <c r="AE63" s="35"/>
      <c r="AF63" s="50"/>
      <c r="AG63" s="52"/>
      <c r="AH63" s="75"/>
      <c r="AI63" s="63">
        <v>40</v>
      </c>
      <c r="AJ63" s="51">
        <v>46</v>
      </c>
      <c r="AK63" s="103">
        <v>40</v>
      </c>
    </row>
    <row r="64" spans="1:37" ht="15">
      <c r="A64" s="36">
        <v>58</v>
      </c>
      <c r="B64" s="36" t="s">
        <v>161</v>
      </c>
      <c r="C64" s="37" t="s">
        <v>162</v>
      </c>
      <c r="D64" s="35">
        <v>14.705882352941178</v>
      </c>
      <c r="E64" s="39">
        <v>20</v>
      </c>
      <c r="F64" s="35">
        <v>13.888888888888889</v>
      </c>
      <c r="G64" s="39">
        <v>20</v>
      </c>
      <c r="H64" s="35">
        <v>17.647058823529413</v>
      </c>
      <c r="I64" s="39">
        <v>20</v>
      </c>
      <c r="J64" s="35">
        <v>8.3333333333333321</v>
      </c>
      <c r="K64" s="39">
        <v>19</v>
      </c>
      <c r="L64" s="35">
        <v>25.925925925925924</v>
      </c>
      <c r="M64" s="39">
        <v>20</v>
      </c>
      <c r="O64" s="35">
        <v>100</v>
      </c>
      <c r="P64" s="35">
        <v>10</v>
      </c>
      <c r="Q64" s="39">
        <v>20</v>
      </c>
      <c r="R64" s="35">
        <v>28.571428571428569</v>
      </c>
      <c r="S64" s="35">
        <v>5</v>
      </c>
      <c r="T64" s="39">
        <v>20</v>
      </c>
      <c r="U64" s="35">
        <v>25</v>
      </c>
      <c r="V64" s="35">
        <v>8</v>
      </c>
      <c r="W64" s="39">
        <v>20</v>
      </c>
      <c r="X64" s="35">
        <v>55.555555555555557</v>
      </c>
      <c r="Y64" s="35">
        <v>16</v>
      </c>
      <c r="Z64" s="39">
        <v>40</v>
      </c>
      <c r="AA64" s="35">
        <v>0</v>
      </c>
      <c r="AB64" s="98">
        <v>12</v>
      </c>
      <c r="AC64" s="39">
        <v>33</v>
      </c>
      <c r="AD64" s="35"/>
      <c r="AE64" s="35"/>
      <c r="AF64" s="50"/>
      <c r="AG64" s="52"/>
      <c r="AH64" s="63"/>
      <c r="AI64" s="63">
        <v>40</v>
      </c>
      <c r="AJ64" s="51">
        <v>46</v>
      </c>
      <c r="AK64" s="103">
        <v>40</v>
      </c>
    </row>
    <row r="65" spans="1:37" ht="15">
      <c r="A65" s="36">
        <v>59</v>
      </c>
      <c r="B65" s="36" t="s">
        <v>163</v>
      </c>
      <c r="C65" s="37" t="s">
        <v>164</v>
      </c>
      <c r="D65" s="35">
        <v>17.647058823529413</v>
      </c>
      <c r="E65" s="39">
        <v>20</v>
      </c>
      <c r="F65" s="35">
        <v>13.888888888888889</v>
      </c>
      <c r="G65" s="39">
        <v>20</v>
      </c>
      <c r="H65" s="35">
        <v>8.8235294117647065</v>
      </c>
      <c r="I65" s="39">
        <v>19</v>
      </c>
      <c r="J65" s="35">
        <v>16.666666666666664</v>
      </c>
      <c r="K65" s="39">
        <v>20</v>
      </c>
      <c r="L65" s="35">
        <v>7.4074074074074066</v>
      </c>
      <c r="M65" s="39">
        <v>19</v>
      </c>
      <c r="O65" s="35">
        <v>0</v>
      </c>
      <c r="P65" s="35">
        <v>4</v>
      </c>
      <c r="Q65" s="39">
        <v>18</v>
      </c>
      <c r="R65" s="35">
        <v>28.571428571428569</v>
      </c>
      <c r="S65" s="35">
        <v>8</v>
      </c>
      <c r="T65" s="39">
        <v>20</v>
      </c>
      <c r="U65" s="35">
        <v>0</v>
      </c>
      <c r="V65" s="35">
        <v>10</v>
      </c>
      <c r="W65" s="39">
        <v>20</v>
      </c>
      <c r="X65" s="35">
        <v>22.222222222222221</v>
      </c>
      <c r="Y65" s="35">
        <v>14</v>
      </c>
      <c r="Z65" s="39">
        <v>37</v>
      </c>
      <c r="AA65" s="35">
        <v>0</v>
      </c>
      <c r="AB65" s="98">
        <v>14</v>
      </c>
      <c r="AC65" s="39">
        <v>35</v>
      </c>
      <c r="AD65" s="35"/>
      <c r="AE65" s="35"/>
      <c r="AF65" s="50"/>
      <c r="AG65" s="52"/>
      <c r="AH65" s="63"/>
      <c r="AI65" s="63">
        <v>40</v>
      </c>
      <c r="AJ65" s="51">
        <v>46</v>
      </c>
      <c r="AK65" s="103">
        <v>40</v>
      </c>
    </row>
    <row r="66" spans="1:37" ht="15">
      <c r="A66" s="36">
        <v>60</v>
      </c>
      <c r="B66" s="36" t="s">
        <v>165</v>
      </c>
      <c r="C66" s="37" t="s">
        <v>166</v>
      </c>
      <c r="D66" s="35">
        <v>0</v>
      </c>
      <c r="E66" s="39">
        <v>19</v>
      </c>
      <c r="F66" s="35">
        <v>0</v>
      </c>
      <c r="G66" s="39">
        <v>19</v>
      </c>
      <c r="H66" s="35">
        <v>2.9411764705882351</v>
      </c>
      <c r="I66" s="39">
        <v>19</v>
      </c>
      <c r="J66" s="35">
        <v>4.1666666666666661</v>
      </c>
      <c r="K66" s="39">
        <v>19</v>
      </c>
      <c r="L66" s="35">
        <v>3.7037037037037033</v>
      </c>
      <c r="M66" s="39">
        <v>19</v>
      </c>
      <c r="O66" s="35">
        <v>25</v>
      </c>
      <c r="P66" s="35">
        <v>0</v>
      </c>
      <c r="Q66" s="39">
        <v>15</v>
      </c>
      <c r="R66" s="35">
        <v>0</v>
      </c>
      <c r="S66" s="35">
        <v>4</v>
      </c>
      <c r="T66" s="39">
        <v>18</v>
      </c>
      <c r="U66" s="35">
        <v>0</v>
      </c>
      <c r="V66" s="35">
        <v>7</v>
      </c>
      <c r="W66" s="39">
        <v>20</v>
      </c>
      <c r="X66" s="35">
        <v>100</v>
      </c>
      <c r="Y66" s="35">
        <v>12</v>
      </c>
      <c r="Z66" s="39">
        <v>40</v>
      </c>
      <c r="AA66" s="35">
        <v>0</v>
      </c>
      <c r="AB66" s="98">
        <v>14</v>
      </c>
      <c r="AC66" s="39">
        <v>35</v>
      </c>
      <c r="AD66" s="35"/>
      <c r="AE66" s="35"/>
      <c r="AF66" s="50"/>
      <c r="AG66" s="52"/>
      <c r="AH66" s="63"/>
      <c r="AI66" s="63">
        <v>38</v>
      </c>
      <c r="AJ66" s="51">
        <v>38</v>
      </c>
      <c r="AK66" s="103">
        <v>32</v>
      </c>
    </row>
    <row r="67" spans="1:37" ht="15">
      <c r="A67" s="36">
        <v>61</v>
      </c>
      <c r="B67" s="36" t="s">
        <v>167</v>
      </c>
      <c r="C67" s="37" t="s">
        <v>168</v>
      </c>
      <c r="D67" s="35">
        <v>8.8235294117647065</v>
      </c>
      <c r="E67" s="39">
        <v>19</v>
      </c>
      <c r="F67" s="35">
        <v>11.111111111111111</v>
      </c>
      <c r="G67" s="39">
        <v>20</v>
      </c>
      <c r="H67" s="35">
        <v>11.76470588235294</v>
      </c>
      <c r="I67" s="39">
        <v>20</v>
      </c>
      <c r="J67" s="35">
        <v>12.5</v>
      </c>
      <c r="K67" s="39">
        <v>20</v>
      </c>
      <c r="L67" s="35">
        <v>11.111111111111111</v>
      </c>
      <c r="M67" s="39">
        <v>20</v>
      </c>
      <c r="O67" s="35">
        <v>25</v>
      </c>
      <c r="P67" s="35">
        <v>6</v>
      </c>
      <c r="Q67" s="39">
        <v>20</v>
      </c>
      <c r="R67" s="35">
        <v>0</v>
      </c>
      <c r="S67" s="35">
        <v>6</v>
      </c>
      <c r="T67" s="39">
        <v>20</v>
      </c>
      <c r="U67" s="35">
        <v>50</v>
      </c>
      <c r="V67" s="35">
        <v>8</v>
      </c>
      <c r="W67" s="39">
        <v>20</v>
      </c>
      <c r="X67" s="35">
        <v>100</v>
      </c>
      <c r="Y67" s="35">
        <v>0</v>
      </c>
      <c r="Z67" s="39">
        <v>28</v>
      </c>
      <c r="AA67" s="35">
        <v>0</v>
      </c>
      <c r="AB67" s="98">
        <v>14</v>
      </c>
      <c r="AC67" s="39">
        <v>35</v>
      </c>
      <c r="AD67" s="35"/>
      <c r="AE67" s="35"/>
      <c r="AF67" s="50"/>
      <c r="AG67" s="52"/>
      <c r="AH67" s="63"/>
      <c r="AI67" s="63">
        <v>40</v>
      </c>
      <c r="AJ67" s="51">
        <v>46</v>
      </c>
      <c r="AK67" s="103">
        <v>40</v>
      </c>
    </row>
    <row r="68" spans="1:37" s="2" customFormat="1" ht="15">
      <c r="A68" s="36">
        <v>62</v>
      </c>
      <c r="B68" s="36" t="s">
        <v>169</v>
      </c>
      <c r="C68" s="37" t="s">
        <v>170</v>
      </c>
      <c r="D68" s="35">
        <v>8.8235294117647065</v>
      </c>
      <c r="E68" s="39">
        <v>19</v>
      </c>
      <c r="F68" s="35">
        <v>8.3333333333333321</v>
      </c>
      <c r="G68" s="39">
        <v>19</v>
      </c>
      <c r="H68" s="35">
        <v>5.8823529411764701</v>
      </c>
      <c r="I68" s="39">
        <v>19</v>
      </c>
      <c r="J68" s="35">
        <v>8.3333333333333321</v>
      </c>
      <c r="K68" s="39">
        <v>19</v>
      </c>
      <c r="L68" s="35">
        <v>11.111111111111111</v>
      </c>
      <c r="M68" s="39">
        <v>20</v>
      </c>
      <c r="N68" s="3"/>
      <c r="O68" s="35">
        <v>25</v>
      </c>
      <c r="P68" s="35">
        <v>6</v>
      </c>
      <c r="Q68" s="39">
        <v>20</v>
      </c>
      <c r="R68" s="35">
        <v>0</v>
      </c>
      <c r="S68" s="35">
        <v>4</v>
      </c>
      <c r="T68" s="39">
        <v>18</v>
      </c>
      <c r="U68" s="35">
        <v>25</v>
      </c>
      <c r="V68" s="35">
        <v>8</v>
      </c>
      <c r="W68" s="39">
        <v>15</v>
      </c>
      <c r="X68" s="35">
        <v>100</v>
      </c>
      <c r="Y68" s="35">
        <v>14</v>
      </c>
      <c r="Z68" s="39">
        <v>40</v>
      </c>
      <c r="AA68" s="35">
        <v>0</v>
      </c>
      <c r="AB68" s="98">
        <v>8</v>
      </c>
      <c r="AC68" s="39">
        <v>29</v>
      </c>
      <c r="AD68" s="35"/>
      <c r="AE68" s="35"/>
      <c r="AF68" s="50"/>
      <c r="AG68" s="52"/>
      <c r="AH68" s="114"/>
      <c r="AI68" s="63">
        <v>40</v>
      </c>
      <c r="AJ68" s="51">
        <v>46</v>
      </c>
      <c r="AK68" s="103">
        <v>40</v>
      </c>
    </row>
    <row r="69" spans="1:37" ht="15">
      <c r="A69" s="36">
        <v>63</v>
      </c>
      <c r="B69" s="36" t="s">
        <v>171</v>
      </c>
      <c r="C69" s="37" t="s">
        <v>172</v>
      </c>
      <c r="D69" s="35">
        <v>32.352941176470587</v>
      </c>
      <c r="E69" s="39">
        <v>20</v>
      </c>
      <c r="F69" s="35">
        <v>41.666666666666671</v>
      </c>
      <c r="G69" s="39">
        <v>20</v>
      </c>
      <c r="H69" s="35">
        <v>47.058823529411761</v>
      </c>
      <c r="I69" s="39">
        <v>20</v>
      </c>
      <c r="J69" s="35">
        <v>16.666666666666664</v>
      </c>
      <c r="K69" s="39">
        <v>20</v>
      </c>
      <c r="L69" s="35">
        <v>40.74074074074074</v>
      </c>
      <c r="M69" s="39">
        <v>20</v>
      </c>
      <c r="O69" s="35">
        <v>100</v>
      </c>
      <c r="P69" s="35">
        <v>0</v>
      </c>
      <c r="Q69" s="39">
        <v>18</v>
      </c>
      <c r="R69" s="35">
        <v>28.571428571428569</v>
      </c>
      <c r="S69" s="35">
        <v>6</v>
      </c>
      <c r="T69" s="39">
        <v>20</v>
      </c>
      <c r="U69" s="35">
        <v>50</v>
      </c>
      <c r="V69" s="35">
        <v>0</v>
      </c>
      <c r="W69" s="39">
        <v>20</v>
      </c>
      <c r="X69" s="35">
        <v>66.666666666666657</v>
      </c>
      <c r="Y69" s="35">
        <v>8</v>
      </c>
      <c r="Z69" s="39">
        <v>35</v>
      </c>
      <c r="AA69" s="35">
        <v>0</v>
      </c>
      <c r="AB69" s="98">
        <v>12</v>
      </c>
      <c r="AC69" s="39">
        <v>33</v>
      </c>
      <c r="AD69" s="35"/>
      <c r="AE69" s="35"/>
      <c r="AF69" s="50"/>
      <c r="AG69" s="52"/>
      <c r="AH69" s="63"/>
      <c r="AI69" s="63">
        <v>40</v>
      </c>
      <c r="AJ69" s="51">
        <v>46</v>
      </c>
      <c r="AK69" s="103">
        <v>40</v>
      </c>
    </row>
    <row r="70" spans="1:37" s="2" customFormat="1" ht="15">
      <c r="A70" s="36">
        <v>64</v>
      </c>
      <c r="B70" s="36" t="s">
        <v>173</v>
      </c>
      <c r="C70" s="37" t="s">
        <v>174</v>
      </c>
      <c r="D70" s="35">
        <v>0</v>
      </c>
      <c r="E70" s="39">
        <v>19</v>
      </c>
      <c r="F70" s="35">
        <v>2.7777777777777777</v>
      </c>
      <c r="G70" s="39">
        <v>19</v>
      </c>
      <c r="H70" s="35">
        <v>2.9411764705882351</v>
      </c>
      <c r="I70" s="39">
        <v>19</v>
      </c>
      <c r="J70" s="35">
        <v>8.3333333333333321</v>
      </c>
      <c r="K70" s="39">
        <v>19</v>
      </c>
      <c r="L70" s="35">
        <v>0</v>
      </c>
      <c r="M70" s="39">
        <v>19</v>
      </c>
      <c r="N70" s="3"/>
      <c r="O70" s="35">
        <v>0</v>
      </c>
      <c r="P70" s="35">
        <v>4</v>
      </c>
      <c r="Q70" s="39">
        <v>18</v>
      </c>
      <c r="R70" s="35">
        <v>14.285714285714285</v>
      </c>
      <c r="S70" s="35">
        <v>6</v>
      </c>
      <c r="T70" s="39">
        <v>20</v>
      </c>
      <c r="U70" s="35">
        <v>0</v>
      </c>
      <c r="V70" s="35">
        <v>9</v>
      </c>
      <c r="W70" s="39">
        <v>20</v>
      </c>
      <c r="X70" s="35">
        <v>100</v>
      </c>
      <c r="Y70" s="35">
        <v>12</v>
      </c>
      <c r="Z70" s="39">
        <v>40</v>
      </c>
      <c r="AA70" s="35">
        <v>0</v>
      </c>
      <c r="AB70" s="98">
        <v>17</v>
      </c>
      <c r="AC70" s="39">
        <v>38</v>
      </c>
      <c r="AD70" s="35"/>
      <c r="AE70" s="35"/>
      <c r="AF70" s="50"/>
      <c r="AG70" s="52"/>
      <c r="AH70" s="114"/>
      <c r="AI70" s="63">
        <v>38</v>
      </c>
      <c r="AJ70" s="51">
        <v>38</v>
      </c>
      <c r="AK70" s="103">
        <v>32</v>
      </c>
    </row>
    <row r="71" spans="1:37" ht="15">
      <c r="A71" s="36">
        <v>65</v>
      </c>
      <c r="B71" s="36" t="s">
        <v>175</v>
      </c>
      <c r="C71" s="37" t="s">
        <v>176</v>
      </c>
      <c r="D71" s="35">
        <v>38.235294117647058</v>
      </c>
      <c r="E71" s="39">
        <v>20</v>
      </c>
      <c r="F71" s="35">
        <v>30.555555555555557</v>
      </c>
      <c r="G71" s="39">
        <v>20</v>
      </c>
      <c r="H71" s="35">
        <v>38.235294117647058</v>
      </c>
      <c r="I71" s="39">
        <v>20</v>
      </c>
      <c r="J71" s="35">
        <v>25</v>
      </c>
      <c r="K71" s="39">
        <v>20</v>
      </c>
      <c r="L71" s="35">
        <v>25.925925925925924</v>
      </c>
      <c r="M71" s="39">
        <v>20</v>
      </c>
      <c r="O71" s="35">
        <v>75</v>
      </c>
      <c r="P71" s="35">
        <v>9</v>
      </c>
      <c r="Q71" s="39">
        <v>20</v>
      </c>
      <c r="R71" s="35">
        <v>28.571428571428569</v>
      </c>
      <c r="S71" s="35">
        <v>9</v>
      </c>
      <c r="T71" s="39">
        <v>20</v>
      </c>
      <c r="U71" s="35">
        <v>50</v>
      </c>
      <c r="V71" s="35">
        <v>10</v>
      </c>
      <c r="W71" s="39">
        <v>20</v>
      </c>
      <c r="X71" s="35">
        <v>100</v>
      </c>
      <c r="Y71" s="35">
        <v>16</v>
      </c>
      <c r="Z71" s="39">
        <v>40</v>
      </c>
      <c r="AA71" s="35">
        <v>0</v>
      </c>
      <c r="AB71" s="98">
        <v>10</v>
      </c>
      <c r="AC71" s="39">
        <v>31</v>
      </c>
      <c r="AD71" s="35"/>
      <c r="AE71" s="35"/>
      <c r="AF71" s="50"/>
      <c r="AG71" s="52"/>
      <c r="AH71" s="63"/>
      <c r="AI71" s="63">
        <v>38</v>
      </c>
      <c r="AJ71" s="51">
        <v>38</v>
      </c>
      <c r="AK71" s="103">
        <v>32</v>
      </c>
    </row>
    <row r="72" spans="1:37" ht="15">
      <c r="A72" s="36">
        <v>66</v>
      </c>
      <c r="B72" s="36" t="s">
        <v>177</v>
      </c>
      <c r="C72" s="37" t="s">
        <v>178</v>
      </c>
      <c r="D72" s="35">
        <v>23.52941176470588</v>
      </c>
      <c r="E72" s="39">
        <v>20</v>
      </c>
      <c r="F72" s="35">
        <v>13.888888888888889</v>
      </c>
      <c r="G72" s="39">
        <v>20</v>
      </c>
      <c r="H72" s="35">
        <v>35.294117647058826</v>
      </c>
      <c r="I72" s="39">
        <v>20</v>
      </c>
      <c r="J72" s="35">
        <v>12.5</v>
      </c>
      <c r="K72" s="39">
        <v>20</v>
      </c>
      <c r="L72" s="35">
        <v>44.444444444444443</v>
      </c>
      <c r="M72" s="39">
        <v>20</v>
      </c>
      <c r="O72" s="35">
        <v>100</v>
      </c>
      <c r="P72" s="35">
        <v>10</v>
      </c>
      <c r="Q72" s="39">
        <v>20</v>
      </c>
      <c r="R72" s="35">
        <v>0</v>
      </c>
      <c r="S72" s="35">
        <v>5</v>
      </c>
      <c r="T72" s="39">
        <v>19</v>
      </c>
      <c r="U72" s="35">
        <v>50</v>
      </c>
      <c r="V72" s="35">
        <v>8</v>
      </c>
      <c r="W72" s="39">
        <v>20</v>
      </c>
      <c r="X72" s="35">
        <v>100</v>
      </c>
      <c r="Y72" s="35">
        <v>16</v>
      </c>
      <c r="Z72" s="39">
        <v>40</v>
      </c>
      <c r="AA72" s="35">
        <v>0</v>
      </c>
      <c r="AB72" s="62">
        <v>0</v>
      </c>
      <c r="AC72" s="39">
        <v>25</v>
      </c>
      <c r="AD72" s="35"/>
      <c r="AE72" s="35"/>
      <c r="AF72" s="50"/>
      <c r="AG72" s="52"/>
      <c r="AH72" s="63"/>
      <c r="AI72" s="63">
        <v>38</v>
      </c>
      <c r="AJ72" s="51">
        <v>38</v>
      </c>
      <c r="AK72" s="103">
        <v>32</v>
      </c>
    </row>
    <row r="73" spans="1:37" ht="15">
      <c r="A73" s="36">
        <v>67</v>
      </c>
      <c r="B73" s="36" t="s">
        <v>179</v>
      </c>
      <c r="C73" s="37" t="s">
        <v>180</v>
      </c>
      <c r="D73" s="35">
        <v>2.9411764705882351</v>
      </c>
      <c r="E73" s="39">
        <v>19</v>
      </c>
      <c r="F73" s="35">
        <v>8.3333333333333321</v>
      </c>
      <c r="G73" s="39">
        <v>19</v>
      </c>
      <c r="H73" s="35">
        <v>5.8823529411764701</v>
      </c>
      <c r="I73" s="39">
        <v>19</v>
      </c>
      <c r="J73" s="35">
        <v>8.3333333333333321</v>
      </c>
      <c r="K73" s="39">
        <v>19</v>
      </c>
      <c r="L73" s="35">
        <v>3.7037037037037033</v>
      </c>
      <c r="M73" s="39">
        <v>19</v>
      </c>
      <c r="O73" s="35">
        <v>0</v>
      </c>
      <c r="P73" s="35">
        <v>4</v>
      </c>
      <c r="Q73" s="39">
        <v>18</v>
      </c>
      <c r="R73" s="35">
        <v>0</v>
      </c>
      <c r="S73" s="35">
        <v>0</v>
      </c>
      <c r="T73" s="39">
        <v>14</v>
      </c>
      <c r="U73" s="35">
        <v>25</v>
      </c>
      <c r="V73" s="35">
        <v>9</v>
      </c>
      <c r="W73" s="39">
        <v>20</v>
      </c>
      <c r="X73" s="35">
        <v>100</v>
      </c>
      <c r="Y73" s="35">
        <v>16</v>
      </c>
      <c r="Z73" s="39">
        <v>40</v>
      </c>
      <c r="AA73" s="35">
        <v>0</v>
      </c>
      <c r="AB73" s="98">
        <v>8</v>
      </c>
      <c r="AC73" s="39">
        <v>29</v>
      </c>
      <c r="AD73" s="35"/>
      <c r="AE73" s="35"/>
      <c r="AF73" s="50"/>
      <c r="AG73" s="52"/>
      <c r="AH73" s="63"/>
      <c r="AI73" s="63">
        <v>38</v>
      </c>
      <c r="AJ73" s="51">
        <v>38</v>
      </c>
      <c r="AK73" s="103">
        <v>32</v>
      </c>
    </row>
    <row r="74" spans="1:37" ht="15">
      <c r="A74" s="36">
        <v>68</v>
      </c>
      <c r="B74" s="36" t="s">
        <v>181</v>
      </c>
      <c r="C74" s="37" t="s">
        <v>182</v>
      </c>
      <c r="D74" s="35">
        <v>11.76470588235294</v>
      </c>
      <c r="E74" s="39">
        <v>20</v>
      </c>
      <c r="F74" s="35">
        <v>22.222222222222221</v>
      </c>
      <c r="G74" s="39">
        <v>20</v>
      </c>
      <c r="H74" s="35">
        <v>23.52941176470588</v>
      </c>
      <c r="I74" s="39">
        <v>20</v>
      </c>
      <c r="J74" s="35">
        <v>29.166666666666668</v>
      </c>
      <c r="K74" s="39">
        <v>20</v>
      </c>
      <c r="L74" s="35">
        <v>22.222222222222221</v>
      </c>
      <c r="M74" s="39">
        <v>20</v>
      </c>
      <c r="O74" s="35">
        <v>75</v>
      </c>
      <c r="P74" s="35">
        <v>8</v>
      </c>
      <c r="Q74" s="39">
        <v>20</v>
      </c>
      <c r="R74" s="35">
        <v>14.285714285714285</v>
      </c>
      <c r="S74" s="35">
        <v>7</v>
      </c>
      <c r="T74" s="39">
        <v>20</v>
      </c>
      <c r="U74" s="35">
        <v>25</v>
      </c>
      <c r="V74" s="35">
        <v>8</v>
      </c>
      <c r="W74" s="39">
        <v>20</v>
      </c>
      <c r="X74" s="35">
        <v>100</v>
      </c>
      <c r="Y74" s="35">
        <v>16</v>
      </c>
      <c r="Z74" s="39">
        <v>40</v>
      </c>
      <c r="AA74" s="35">
        <v>0</v>
      </c>
      <c r="AB74" s="98">
        <v>17</v>
      </c>
      <c r="AC74" s="39">
        <v>38</v>
      </c>
      <c r="AD74" s="35"/>
      <c r="AE74" s="35"/>
      <c r="AF74" s="50"/>
      <c r="AG74" s="52"/>
      <c r="AH74" s="63"/>
      <c r="AI74" s="63">
        <v>40</v>
      </c>
      <c r="AJ74" s="51">
        <v>42</v>
      </c>
      <c r="AK74" s="103">
        <v>36</v>
      </c>
    </row>
    <row r="75" spans="1:37" ht="15">
      <c r="A75" s="36">
        <v>69</v>
      </c>
      <c r="B75" s="36" t="s">
        <v>183</v>
      </c>
      <c r="C75" s="37" t="s">
        <v>184</v>
      </c>
      <c r="D75" s="35">
        <v>52.941176470588239</v>
      </c>
      <c r="E75" s="39">
        <v>20</v>
      </c>
      <c r="F75" s="35">
        <v>72.222222222222214</v>
      </c>
      <c r="G75" s="39">
        <v>20</v>
      </c>
      <c r="H75" s="35">
        <v>55.882352941176471</v>
      </c>
      <c r="I75" s="39">
        <v>20</v>
      </c>
      <c r="J75" s="35">
        <v>79.166666666666657</v>
      </c>
      <c r="K75" s="39">
        <v>20</v>
      </c>
      <c r="L75" s="35">
        <v>62.962962962962962</v>
      </c>
      <c r="M75" s="39">
        <v>20</v>
      </c>
      <c r="O75" s="35">
        <v>100</v>
      </c>
      <c r="P75" s="35">
        <v>10</v>
      </c>
      <c r="Q75" s="39">
        <v>20</v>
      </c>
      <c r="R75" s="35">
        <v>42.857142857142854</v>
      </c>
      <c r="S75" s="35">
        <v>8</v>
      </c>
      <c r="T75" s="39">
        <v>20</v>
      </c>
      <c r="U75" s="35">
        <v>75</v>
      </c>
      <c r="V75" s="35">
        <v>9</v>
      </c>
      <c r="W75" s="39">
        <v>20</v>
      </c>
      <c r="X75" s="35">
        <v>100</v>
      </c>
      <c r="Y75" s="35">
        <v>14</v>
      </c>
      <c r="Z75" s="39">
        <v>40</v>
      </c>
      <c r="AA75" s="35">
        <v>0</v>
      </c>
      <c r="AB75" s="98">
        <v>18</v>
      </c>
      <c r="AC75" s="39">
        <v>39</v>
      </c>
      <c r="AD75" s="35"/>
      <c r="AE75" s="35"/>
      <c r="AF75" s="50"/>
      <c r="AG75" s="52"/>
      <c r="AH75" s="63"/>
      <c r="AI75" s="63">
        <v>38</v>
      </c>
      <c r="AJ75" s="51">
        <v>38</v>
      </c>
      <c r="AK75" s="103">
        <v>32</v>
      </c>
    </row>
    <row r="76" spans="1:37" ht="15">
      <c r="A76" s="36">
        <v>70</v>
      </c>
      <c r="B76" s="36" t="s">
        <v>185</v>
      </c>
      <c r="C76" s="37" t="s">
        <v>186</v>
      </c>
      <c r="D76" s="35">
        <v>2.9411764705882351</v>
      </c>
      <c r="E76" s="39">
        <v>19</v>
      </c>
      <c r="F76" s="35">
        <v>5.5555555555555554</v>
      </c>
      <c r="G76" s="39">
        <v>19</v>
      </c>
      <c r="H76" s="35">
        <v>2.9411764705882351</v>
      </c>
      <c r="I76" s="39">
        <v>19</v>
      </c>
      <c r="J76" s="35">
        <v>0</v>
      </c>
      <c r="K76" s="39">
        <v>19</v>
      </c>
      <c r="L76" s="35">
        <v>7.4074074074074066</v>
      </c>
      <c r="M76" s="39">
        <v>19</v>
      </c>
      <c r="O76" s="35">
        <v>25</v>
      </c>
      <c r="P76" s="35">
        <v>5</v>
      </c>
      <c r="Q76" s="39">
        <v>20</v>
      </c>
      <c r="R76" s="35">
        <v>0</v>
      </c>
      <c r="S76" s="35">
        <v>9</v>
      </c>
      <c r="T76" s="39">
        <v>20</v>
      </c>
      <c r="U76" s="35">
        <v>25</v>
      </c>
      <c r="V76" s="35">
        <v>10</v>
      </c>
      <c r="W76" s="39">
        <v>20</v>
      </c>
      <c r="X76" s="35">
        <v>100</v>
      </c>
      <c r="Y76" s="35">
        <v>16</v>
      </c>
      <c r="Z76" s="39">
        <v>40</v>
      </c>
      <c r="AA76" s="35">
        <v>0</v>
      </c>
      <c r="AB76" s="98">
        <v>16</v>
      </c>
      <c r="AC76" s="39">
        <v>37</v>
      </c>
      <c r="AD76" s="35"/>
      <c r="AE76" s="35"/>
      <c r="AF76" s="50"/>
      <c r="AG76" s="52"/>
      <c r="AH76" s="63"/>
      <c r="AI76" s="63">
        <v>38</v>
      </c>
      <c r="AJ76" s="51">
        <v>38</v>
      </c>
      <c r="AK76" s="103">
        <v>32</v>
      </c>
    </row>
    <row r="77" spans="1:37" ht="15">
      <c r="A77" s="36">
        <v>71</v>
      </c>
      <c r="B77" s="36" t="s">
        <v>187</v>
      </c>
      <c r="C77" s="37" t="s">
        <v>188</v>
      </c>
      <c r="D77" s="35">
        <v>38.235294117647058</v>
      </c>
      <c r="E77" s="39">
        <v>20</v>
      </c>
      <c r="F77" s="35">
        <v>38.888888888888893</v>
      </c>
      <c r="G77" s="39">
        <v>20</v>
      </c>
      <c r="H77" s="35">
        <v>38.235294117647058</v>
      </c>
      <c r="I77" s="39">
        <v>20</v>
      </c>
      <c r="J77" s="35">
        <v>41.666666666666671</v>
      </c>
      <c r="K77" s="39">
        <v>20</v>
      </c>
      <c r="L77" s="35">
        <v>44.444444444444443</v>
      </c>
      <c r="M77" s="39">
        <v>20</v>
      </c>
      <c r="O77" s="35">
        <v>100</v>
      </c>
      <c r="P77" s="35">
        <v>9</v>
      </c>
      <c r="Q77" s="39">
        <v>20</v>
      </c>
      <c r="R77" s="35">
        <v>42.857142857142854</v>
      </c>
      <c r="S77" s="35">
        <v>8</v>
      </c>
      <c r="T77" s="39">
        <v>20</v>
      </c>
      <c r="U77" s="35">
        <v>100</v>
      </c>
      <c r="V77" s="35">
        <v>9</v>
      </c>
      <c r="W77" s="39">
        <v>20</v>
      </c>
      <c r="X77" s="35">
        <v>100</v>
      </c>
      <c r="Y77" s="35">
        <v>16</v>
      </c>
      <c r="Z77" s="39">
        <v>40</v>
      </c>
      <c r="AA77" s="35">
        <v>0</v>
      </c>
      <c r="AB77" s="98">
        <v>15</v>
      </c>
      <c r="AC77" s="39">
        <v>36</v>
      </c>
      <c r="AD77" s="35"/>
      <c r="AE77" s="35"/>
      <c r="AF77" s="50"/>
      <c r="AG77" s="52"/>
      <c r="AH77" s="63"/>
      <c r="AI77" s="63">
        <v>38</v>
      </c>
      <c r="AJ77" s="51">
        <v>38</v>
      </c>
      <c r="AK77" s="103">
        <v>32</v>
      </c>
    </row>
    <row r="78" spans="1:37" ht="15">
      <c r="A78" s="36">
        <v>72</v>
      </c>
      <c r="B78" s="36" t="s">
        <v>189</v>
      </c>
      <c r="C78" s="37" t="s">
        <v>190</v>
      </c>
      <c r="D78" s="35">
        <v>11.76470588235294</v>
      </c>
      <c r="E78" s="39">
        <v>20</v>
      </c>
      <c r="F78" s="35">
        <v>16.666666666666664</v>
      </c>
      <c r="G78" s="39">
        <v>20</v>
      </c>
      <c r="H78" s="35">
        <v>14.705882352941178</v>
      </c>
      <c r="I78" s="39">
        <v>20</v>
      </c>
      <c r="J78" s="35">
        <v>25</v>
      </c>
      <c r="K78" s="39">
        <v>20</v>
      </c>
      <c r="L78" s="35">
        <v>7.4074074074074066</v>
      </c>
      <c r="M78" s="39">
        <v>19</v>
      </c>
      <c r="O78" s="35">
        <v>50</v>
      </c>
      <c r="P78" s="35">
        <v>7</v>
      </c>
      <c r="Q78" s="39">
        <v>20</v>
      </c>
      <c r="R78" s="35">
        <v>14.285714285714285</v>
      </c>
      <c r="S78" s="35">
        <v>5</v>
      </c>
      <c r="T78" s="39">
        <v>19</v>
      </c>
      <c r="U78" s="35">
        <v>25</v>
      </c>
      <c r="V78" s="35">
        <v>8</v>
      </c>
      <c r="W78" s="39">
        <v>20</v>
      </c>
      <c r="X78" s="35">
        <v>100</v>
      </c>
      <c r="Y78" s="35">
        <v>0</v>
      </c>
      <c r="Z78" s="39">
        <v>28</v>
      </c>
      <c r="AA78" s="35">
        <v>0</v>
      </c>
      <c r="AB78" s="98">
        <v>7</v>
      </c>
      <c r="AC78" s="39">
        <v>28</v>
      </c>
      <c r="AD78" s="35"/>
      <c r="AE78" s="35"/>
      <c r="AF78" s="50"/>
      <c r="AG78" s="52"/>
      <c r="AH78" s="63"/>
      <c r="AI78" s="63">
        <v>38</v>
      </c>
      <c r="AJ78" s="51">
        <v>38</v>
      </c>
      <c r="AK78" s="103">
        <v>32</v>
      </c>
    </row>
    <row r="79" spans="1:37" ht="15">
      <c r="A79" s="36">
        <v>73</v>
      </c>
      <c r="B79" s="36" t="s">
        <v>191</v>
      </c>
      <c r="C79" s="37" t="s">
        <v>192</v>
      </c>
      <c r="D79" s="35">
        <v>70.588235294117652</v>
      </c>
      <c r="E79" s="39">
        <v>20</v>
      </c>
      <c r="F79" s="35">
        <v>94.444444444444443</v>
      </c>
      <c r="G79" s="39">
        <v>20</v>
      </c>
      <c r="H79" s="35">
        <v>79.411764705882348</v>
      </c>
      <c r="I79" s="39">
        <v>20</v>
      </c>
      <c r="J79" s="35">
        <v>91.666666666666657</v>
      </c>
      <c r="K79" s="39">
        <v>20</v>
      </c>
      <c r="L79" s="35">
        <v>88.888888888888886</v>
      </c>
      <c r="M79" s="39">
        <v>20</v>
      </c>
      <c r="O79" s="35">
        <v>100</v>
      </c>
      <c r="P79" s="35">
        <v>9</v>
      </c>
      <c r="Q79" s="39">
        <v>20</v>
      </c>
      <c r="R79" s="35">
        <v>100</v>
      </c>
      <c r="S79" s="35">
        <v>8</v>
      </c>
      <c r="T79" s="39">
        <v>20</v>
      </c>
      <c r="U79" s="35">
        <v>100</v>
      </c>
      <c r="V79" s="35">
        <v>9</v>
      </c>
      <c r="W79" s="39">
        <v>20</v>
      </c>
      <c r="X79" s="35">
        <v>100</v>
      </c>
      <c r="Y79" s="35">
        <v>16</v>
      </c>
      <c r="Z79" s="39">
        <v>40</v>
      </c>
      <c r="AA79" s="35">
        <v>0</v>
      </c>
      <c r="AB79" s="98">
        <v>8</v>
      </c>
      <c r="AC79" s="39">
        <v>29</v>
      </c>
      <c r="AD79" s="35"/>
      <c r="AE79" s="35"/>
      <c r="AF79" s="50"/>
      <c r="AG79" s="52"/>
      <c r="AH79" s="63"/>
      <c r="AI79" s="63">
        <v>38</v>
      </c>
      <c r="AJ79" s="51">
        <v>38</v>
      </c>
      <c r="AK79" s="103">
        <v>32</v>
      </c>
    </row>
    <row r="80" spans="1:37" ht="15">
      <c r="A80" s="36">
        <v>74</v>
      </c>
      <c r="B80" s="36" t="s">
        <v>193</v>
      </c>
      <c r="C80" s="37" t="s">
        <v>194</v>
      </c>
      <c r="D80" s="35">
        <v>5.8823529411764701</v>
      </c>
      <c r="E80" s="39">
        <v>19</v>
      </c>
      <c r="F80" s="35">
        <v>2.7777777777777777</v>
      </c>
      <c r="G80" s="39">
        <v>19</v>
      </c>
      <c r="H80" s="35">
        <v>5.8823529411764701</v>
      </c>
      <c r="I80" s="39">
        <v>19</v>
      </c>
      <c r="J80" s="35">
        <v>4.1666666666666661</v>
      </c>
      <c r="K80" s="39">
        <v>19</v>
      </c>
      <c r="L80" s="35">
        <v>11.111111111111111</v>
      </c>
      <c r="M80" s="39">
        <v>20</v>
      </c>
      <c r="O80" s="35">
        <v>0</v>
      </c>
      <c r="P80" s="35">
        <v>4</v>
      </c>
      <c r="Q80" s="39">
        <v>18</v>
      </c>
      <c r="R80" s="35">
        <v>0</v>
      </c>
      <c r="S80" s="35">
        <v>6</v>
      </c>
      <c r="T80" s="39">
        <v>20</v>
      </c>
      <c r="U80" s="35">
        <v>0</v>
      </c>
      <c r="V80" s="35">
        <v>10</v>
      </c>
      <c r="W80" s="39">
        <v>20</v>
      </c>
      <c r="X80" s="35">
        <v>22.222222222222221</v>
      </c>
      <c r="Y80" s="35">
        <v>14</v>
      </c>
      <c r="Z80" s="39">
        <v>37</v>
      </c>
      <c r="AA80" s="35">
        <v>0</v>
      </c>
      <c r="AB80" s="98">
        <v>12</v>
      </c>
      <c r="AC80" s="39">
        <v>33</v>
      </c>
      <c r="AD80" s="35"/>
      <c r="AE80" s="35"/>
      <c r="AF80" s="50"/>
      <c r="AG80" s="52"/>
      <c r="AH80" s="63"/>
      <c r="AI80" s="63">
        <v>38</v>
      </c>
      <c r="AJ80" s="51">
        <v>38</v>
      </c>
      <c r="AK80" s="103">
        <v>32</v>
      </c>
    </row>
    <row r="81" spans="1:37" s="3" customFormat="1" ht="15">
      <c r="A81" s="36">
        <v>75</v>
      </c>
      <c r="B81" s="36" t="s">
        <v>195</v>
      </c>
      <c r="C81" s="37" t="s">
        <v>196</v>
      </c>
      <c r="D81" s="35">
        <v>23.52941176470588</v>
      </c>
      <c r="E81" s="39">
        <v>20</v>
      </c>
      <c r="F81" s="35">
        <v>33.333333333333329</v>
      </c>
      <c r="G81" s="39">
        <v>20</v>
      </c>
      <c r="H81" s="35">
        <v>23.52941176470588</v>
      </c>
      <c r="I81" s="39">
        <v>20</v>
      </c>
      <c r="J81" s="35">
        <v>25</v>
      </c>
      <c r="K81" s="39">
        <v>20</v>
      </c>
      <c r="L81" s="35">
        <v>14.814814814814813</v>
      </c>
      <c r="M81" s="39">
        <v>20</v>
      </c>
      <c r="O81" s="35">
        <v>50</v>
      </c>
      <c r="P81" s="35">
        <v>8</v>
      </c>
      <c r="Q81" s="39">
        <v>20</v>
      </c>
      <c r="R81" s="35">
        <v>14.285714285714285</v>
      </c>
      <c r="S81" s="35">
        <v>6</v>
      </c>
      <c r="T81" s="39">
        <v>20</v>
      </c>
      <c r="U81" s="35">
        <v>25</v>
      </c>
      <c r="V81" s="35">
        <v>8</v>
      </c>
      <c r="W81" s="39">
        <v>20</v>
      </c>
      <c r="X81" s="35">
        <v>100</v>
      </c>
      <c r="Y81" s="35">
        <v>14</v>
      </c>
      <c r="Z81" s="39">
        <v>40</v>
      </c>
      <c r="AA81" s="35">
        <v>0</v>
      </c>
      <c r="AB81" s="98">
        <v>10</v>
      </c>
      <c r="AC81" s="39">
        <v>31</v>
      </c>
      <c r="AD81" s="35"/>
      <c r="AE81" s="35"/>
      <c r="AF81" s="50"/>
      <c r="AG81" s="52"/>
      <c r="AH81" s="75"/>
      <c r="AI81" s="63">
        <v>38</v>
      </c>
      <c r="AJ81" s="51">
        <v>38</v>
      </c>
      <c r="AK81" s="103">
        <v>32</v>
      </c>
    </row>
    <row r="82" spans="1:37" ht="15">
      <c r="A82" s="36">
        <v>76</v>
      </c>
      <c r="B82" s="36" t="s">
        <v>197</v>
      </c>
      <c r="C82" s="37" t="s">
        <v>198</v>
      </c>
      <c r="D82" s="35">
        <v>5.8823529411764701</v>
      </c>
      <c r="E82" s="39">
        <v>19</v>
      </c>
      <c r="F82" s="35">
        <v>11.111111111111111</v>
      </c>
      <c r="G82" s="39">
        <v>20</v>
      </c>
      <c r="H82" s="35">
        <v>17.647058823529413</v>
      </c>
      <c r="I82" s="39">
        <v>20</v>
      </c>
      <c r="J82" s="35">
        <v>4.1666666666666661</v>
      </c>
      <c r="K82" s="39">
        <v>19</v>
      </c>
      <c r="L82" s="35">
        <v>14.814814814814813</v>
      </c>
      <c r="M82" s="39">
        <v>20</v>
      </c>
      <c r="O82" s="35">
        <v>100</v>
      </c>
      <c r="P82" s="35">
        <v>9</v>
      </c>
      <c r="Q82" s="39">
        <v>20</v>
      </c>
      <c r="R82" s="35">
        <v>14.285714285714285</v>
      </c>
      <c r="S82" s="35">
        <v>5</v>
      </c>
      <c r="T82" s="39">
        <v>19</v>
      </c>
      <c r="U82" s="35">
        <v>25</v>
      </c>
      <c r="V82" s="35">
        <v>8</v>
      </c>
      <c r="W82" s="39">
        <v>20</v>
      </c>
      <c r="X82" s="35">
        <v>66.666666666666657</v>
      </c>
      <c r="Y82" s="35">
        <v>8</v>
      </c>
      <c r="Z82" s="39">
        <v>35</v>
      </c>
      <c r="AA82" s="35">
        <v>0</v>
      </c>
      <c r="AB82" s="98">
        <v>16</v>
      </c>
      <c r="AC82" s="39">
        <v>37</v>
      </c>
      <c r="AD82" s="35"/>
      <c r="AE82" s="35"/>
      <c r="AF82" s="50"/>
      <c r="AG82" s="52"/>
      <c r="AH82" s="63"/>
      <c r="AI82" s="63">
        <v>38</v>
      </c>
      <c r="AJ82" s="51">
        <v>38</v>
      </c>
      <c r="AK82" s="103">
        <v>32</v>
      </c>
    </row>
    <row r="83" spans="1:37" ht="15">
      <c r="A83" s="36">
        <v>77</v>
      </c>
      <c r="B83" s="36" t="s">
        <v>199</v>
      </c>
      <c r="C83" s="37" t="s">
        <v>200</v>
      </c>
      <c r="D83" s="35">
        <v>2.9411764705882351</v>
      </c>
      <c r="E83" s="39">
        <v>19</v>
      </c>
      <c r="F83" s="35">
        <v>11.111111111111111</v>
      </c>
      <c r="G83" s="39">
        <v>20</v>
      </c>
      <c r="H83" s="35">
        <v>14.705882352941178</v>
      </c>
      <c r="I83" s="39">
        <v>20</v>
      </c>
      <c r="J83" s="35">
        <v>12.5</v>
      </c>
      <c r="K83" s="39">
        <v>20</v>
      </c>
      <c r="L83" s="35">
        <v>7.4074074074074066</v>
      </c>
      <c r="M83" s="39">
        <v>19</v>
      </c>
      <c r="O83" s="35">
        <v>25</v>
      </c>
      <c r="P83" s="35">
        <v>6</v>
      </c>
      <c r="Q83" s="39">
        <v>20</v>
      </c>
      <c r="R83" s="35">
        <v>14.285714285714285</v>
      </c>
      <c r="S83" s="35">
        <v>4</v>
      </c>
      <c r="T83" s="39">
        <v>18</v>
      </c>
      <c r="U83" s="35">
        <v>0</v>
      </c>
      <c r="V83" s="35">
        <v>7</v>
      </c>
      <c r="W83" s="39">
        <v>20</v>
      </c>
      <c r="X83" s="35">
        <v>100</v>
      </c>
      <c r="Y83" s="35">
        <v>12</v>
      </c>
      <c r="Z83" s="39">
        <v>40</v>
      </c>
      <c r="AA83" s="35">
        <v>0</v>
      </c>
      <c r="AB83" s="98">
        <v>14</v>
      </c>
      <c r="AC83" s="39">
        <v>35</v>
      </c>
      <c r="AD83" s="35"/>
      <c r="AE83" s="35"/>
      <c r="AF83" s="50"/>
      <c r="AG83" s="52"/>
      <c r="AH83" s="63"/>
      <c r="AI83" s="63">
        <v>40</v>
      </c>
      <c r="AJ83" s="51">
        <v>40</v>
      </c>
      <c r="AK83" s="103">
        <v>34</v>
      </c>
    </row>
    <row r="84" spans="1:37" ht="15">
      <c r="A84" s="36">
        <v>78</v>
      </c>
      <c r="B84" s="36" t="s">
        <v>201</v>
      </c>
      <c r="C84" s="37" t="s">
        <v>202</v>
      </c>
      <c r="D84" s="35">
        <v>5.8823529411764701</v>
      </c>
      <c r="E84" s="39">
        <v>19</v>
      </c>
      <c r="F84" s="35">
        <v>2.7777777777777777</v>
      </c>
      <c r="G84" s="39">
        <v>19</v>
      </c>
      <c r="H84" s="35">
        <v>17.647058823529413</v>
      </c>
      <c r="I84" s="39">
        <v>20</v>
      </c>
      <c r="J84" s="35">
        <v>4.1666666666666661</v>
      </c>
      <c r="K84" s="39">
        <v>19</v>
      </c>
      <c r="L84" s="35">
        <v>14.814814814814813</v>
      </c>
      <c r="M84" s="39">
        <v>20</v>
      </c>
      <c r="O84" s="35">
        <v>0</v>
      </c>
      <c r="P84" s="35">
        <v>4</v>
      </c>
      <c r="Q84" s="39">
        <v>18</v>
      </c>
      <c r="R84" s="35">
        <v>14.285714285714285</v>
      </c>
      <c r="S84" s="35">
        <v>7</v>
      </c>
      <c r="T84" s="39">
        <v>20</v>
      </c>
      <c r="U84" s="35">
        <v>0</v>
      </c>
      <c r="V84" s="35">
        <v>8</v>
      </c>
      <c r="W84" s="39">
        <v>14</v>
      </c>
      <c r="X84" s="35">
        <v>88.888888888888886</v>
      </c>
      <c r="Y84" s="35">
        <v>10</v>
      </c>
      <c r="Z84" s="39">
        <v>38</v>
      </c>
      <c r="AA84" s="35">
        <v>0</v>
      </c>
      <c r="AB84" s="62">
        <v>8</v>
      </c>
      <c r="AC84" s="39">
        <v>29</v>
      </c>
      <c r="AD84" s="35"/>
      <c r="AE84" s="35"/>
      <c r="AF84" s="50"/>
      <c r="AG84" s="52"/>
      <c r="AH84" s="63"/>
      <c r="AI84" s="63">
        <v>38</v>
      </c>
      <c r="AJ84" s="51">
        <v>38</v>
      </c>
      <c r="AK84" s="103">
        <v>32</v>
      </c>
    </row>
    <row r="85" spans="1:37" ht="15">
      <c r="A85" s="36">
        <v>79</v>
      </c>
      <c r="B85" s="36" t="s">
        <v>203</v>
      </c>
      <c r="C85" s="37" t="s">
        <v>204</v>
      </c>
      <c r="D85" s="35">
        <v>0</v>
      </c>
      <c r="E85" s="39">
        <v>19</v>
      </c>
      <c r="F85" s="35">
        <v>0</v>
      </c>
      <c r="G85" s="39">
        <v>19</v>
      </c>
      <c r="H85" s="35">
        <v>0</v>
      </c>
      <c r="I85" s="39">
        <v>19</v>
      </c>
      <c r="J85" s="35">
        <v>0</v>
      </c>
      <c r="K85" s="39">
        <v>19</v>
      </c>
      <c r="L85" s="35">
        <v>0</v>
      </c>
      <c r="M85" s="39">
        <v>19</v>
      </c>
      <c r="O85" s="35">
        <v>0</v>
      </c>
      <c r="P85" s="35">
        <v>0</v>
      </c>
      <c r="Q85" s="39">
        <v>14</v>
      </c>
      <c r="R85" s="35">
        <v>0</v>
      </c>
      <c r="S85" s="35">
        <v>0</v>
      </c>
      <c r="T85" s="39">
        <v>14</v>
      </c>
      <c r="U85" s="35">
        <v>25</v>
      </c>
      <c r="V85" s="35">
        <v>0</v>
      </c>
      <c r="W85" s="39">
        <v>20</v>
      </c>
      <c r="X85" s="35">
        <v>0</v>
      </c>
      <c r="Y85" s="35">
        <v>0</v>
      </c>
      <c r="Z85" s="39">
        <v>25</v>
      </c>
      <c r="AA85" s="35">
        <v>0</v>
      </c>
      <c r="AB85" s="98">
        <v>0</v>
      </c>
      <c r="AC85" s="39">
        <v>25</v>
      </c>
      <c r="AD85" s="35"/>
      <c r="AE85" s="35"/>
      <c r="AF85" s="50"/>
      <c r="AG85" s="52"/>
      <c r="AH85" s="63"/>
      <c r="AI85" s="63">
        <v>30</v>
      </c>
      <c r="AJ85" s="51">
        <v>30</v>
      </c>
      <c r="AK85" s="103">
        <v>24</v>
      </c>
    </row>
    <row r="86" spans="1:37" s="2" customFormat="1" ht="15">
      <c r="A86" s="36">
        <v>80</v>
      </c>
      <c r="B86" s="36" t="s">
        <v>205</v>
      </c>
      <c r="C86" s="37" t="s">
        <v>206</v>
      </c>
      <c r="D86" s="35">
        <v>2.9411764705882351</v>
      </c>
      <c r="E86" s="39">
        <v>19</v>
      </c>
      <c r="F86" s="35">
        <v>2.7777777777777777</v>
      </c>
      <c r="G86" s="39">
        <v>19</v>
      </c>
      <c r="H86" s="35">
        <v>2.9411764705882351</v>
      </c>
      <c r="I86" s="39">
        <v>19</v>
      </c>
      <c r="J86" s="35">
        <v>4.1666666666666661</v>
      </c>
      <c r="K86" s="39">
        <v>19</v>
      </c>
      <c r="L86" s="35">
        <v>0</v>
      </c>
      <c r="M86" s="39">
        <v>19</v>
      </c>
      <c r="N86" s="3"/>
      <c r="O86" s="35">
        <v>0</v>
      </c>
      <c r="P86" s="35">
        <v>4</v>
      </c>
      <c r="Q86" s="39">
        <v>18</v>
      </c>
      <c r="R86" s="35">
        <v>14.285714285714285</v>
      </c>
      <c r="S86" s="35">
        <v>2</v>
      </c>
      <c r="T86" s="39">
        <v>16</v>
      </c>
      <c r="U86" s="35">
        <v>0</v>
      </c>
      <c r="V86" s="35">
        <v>9</v>
      </c>
      <c r="W86" s="39">
        <v>20</v>
      </c>
      <c r="X86" s="35">
        <v>77.777777777777786</v>
      </c>
      <c r="Y86" s="35">
        <v>0</v>
      </c>
      <c r="Z86" s="39">
        <v>28</v>
      </c>
      <c r="AA86" s="35">
        <v>0</v>
      </c>
      <c r="AB86" s="98">
        <v>12</v>
      </c>
      <c r="AC86" s="39">
        <v>33</v>
      </c>
      <c r="AD86" s="35"/>
      <c r="AE86" s="35"/>
      <c r="AF86" s="50"/>
      <c r="AG86" s="52"/>
      <c r="AH86" s="114"/>
      <c r="AI86" s="63">
        <v>38</v>
      </c>
      <c r="AJ86" s="51">
        <v>38</v>
      </c>
      <c r="AK86" s="103">
        <v>32</v>
      </c>
    </row>
    <row r="87" spans="1:37" ht="15">
      <c r="A87" s="36">
        <v>81</v>
      </c>
      <c r="B87" s="36" t="s">
        <v>207</v>
      </c>
      <c r="C87" s="37" t="s">
        <v>208</v>
      </c>
      <c r="D87" s="35">
        <v>23.52941176470588</v>
      </c>
      <c r="E87" s="39">
        <v>20</v>
      </c>
      <c r="F87" s="35">
        <v>25</v>
      </c>
      <c r="G87" s="39">
        <v>20</v>
      </c>
      <c r="H87" s="35">
        <v>23.52941176470588</v>
      </c>
      <c r="I87" s="39">
        <v>20</v>
      </c>
      <c r="J87" s="35">
        <v>16.666666666666664</v>
      </c>
      <c r="K87" s="39">
        <v>20</v>
      </c>
      <c r="L87" s="35">
        <v>29.629629629629626</v>
      </c>
      <c r="M87" s="39">
        <v>20</v>
      </c>
      <c r="O87" s="35">
        <v>75</v>
      </c>
      <c r="P87" s="35">
        <v>8</v>
      </c>
      <c r="Q87" s="39">
        <v>20</v>
      </c>
      <c r="R87" s="35">
        <v>14.285714285714285</v>
      </c>
      <c r="S87" s="35">
        <v>6</v>
      </c>
      <c r="T87" s="39">
        <v>20</v>
      </c>
      <c r="U87" s="35">
        <v>25</v>
      </c>
      <c r="V87" s="35">
        <v>8</v>
      </c>
      <c r="W87" s="39">
        <v>20</v>
      </c>
      <c r="X87" s="35">
        <v>33.333333333333329</v>
      </c>
      <c r="Y87" s="35">
        <v>0</v>
      </c>
      <c r="Z87" s="39">
        <v>25</v>
      </c>
      <c r="AA87" s="35">
        <v>0</v>
      </c>
      <c r="AB87" s="98">
        <v>5</v>
      </c>
      <c r="AC87" s="39">
        <v>26</v>
      </c>
      <c r="AD87" s="35"/>
      <c r="AE87" s="35"/>
      <c r="AF87" s="50"/>
      <c r="AG87" s="52"/>
      <c r="AH87" s="63"/>
      <c r="AI87" s="63">
        <v>30</v>
      </c>
      <c r="AJ87" s="51">
        <v>30</v>
      </c>
      <c r="AK87" s="103">
        <v>24</v>
      </c>
    </row>
    <row r="88" spans="1:37" ht="15">
      <c r="A88" s="36">
        <v>82</v>
      </c>
      <c r="B88" s="36" t="s">
        <v>209</v>
      </c>
      <c r="C88" s="37" t="s">
        <v>210</v>
      </c>
      <c r="D88" s="35">
        <v>17.647058823529413</v>
      </c>
      <c r="E88" s="39">
        <v>20</v>
      </c>
      <c r="F88" s="35">
        <v>16.666666666666664</v>
      </c>
      <c r="G88" s="39">
        <v>20</v>
      </c>
      <c r="H88" s="35">
        <v>20.588235294117645</v>
      </c>
      <c r="I88" s="39">
        <v>20</v>
      </c>
      <c r="J88" s="35">
        <v>16.666666666666664</v>
      </c>
      <c r="K88" s="39">
        <v>20</v>
      </c>
      <c r="L88" s="35">
        <v>22.222222222222221</v>
      </c>
      <c r="M88" s="39">
        <v>20</v>
      </c>
      <c r="O88" s="35">
        <v>25</v>
      </c>
      <c r="P88" s="35">
        <v>4</v>
      </c>
      <c r="Q88" s="39">
        <v>19</v>
      </c>
      <c r="R88" s="35">
        <v>42.857142857142854</v>
      </c>
      <c r="S88" s="35">
        <v>8</v>
      </c>
      <c r="T88" s="39">
        <v>20</v>
      </c>
      <c r="U88" s="35">
        <v>25</v>
      </c>
      <c r="V88" s="35">
        <v>8</v>
      </c>
      <c r="W88" s="39">
        <v>20</v>
      </c>
      <c r="X88" s="35">
        <v>100</v>
      </c>
      <c r="Y88" s="35">
        <v>16</v>
      </c>
      <c r="Z88" s="39">
        <v>40</v>
      </c>
      <c r="AA88" s="35">
        <v>0</v>
      </c>
      <c r="AB88" s="98">
        <v>6</v>
      </c>
      <c r="AC88" s="39">
        <v>27</v>
      </c>
      <c r="AD88" s="35"/>
      <c r="AE88" s="35"/>
      <c r="AF88" s="50"/>
      <c r="AG88" s="52"/>
      <c r="AH88" s="63"/>
      <c r="AI88" s="63">
        <v>38</v>
      </c>
      <c r="AJ88" s="51">
        <v>38</v>
      </c>
      <c r="AK88" s="103">
        <v>32</v>
      </c>
    </row>
    <row r="89" spans="1:37" ht="15">
      <c r="A89" s="36">
        <v>83</v>
      </c>
      <c r="B89" s="36" t="s">
        <v>211</v>
      </c>
      <c r="C89" s="37" t="s">
        <v>212</v>
      </c>
      <c r="D89" s="35">
        <v>20.588235294117645</v>
      </c>
      <c r="E89" s="39">
        <v>20</v>
      </c>
      <c r="F89" s="35">
        <v>27.777777777777779</v>
      </c>
      <c r="G89" s="39">
        <v>20</v>
      </c>
      <c r="H89" s="35">
        <v>32.352941176470587</v>
      </c>
      <c r="I89" s="39">
        <v>20</v>
      </c>
      <c r="J89" s="35">
        <v>29.166666666666668</v>
      </c>
      <c r="K89" s="39">
        <v>20</v>
      </c>
      <c r="L89" s="35">
        <v>22.222222222222221</v>
      </c>
      <c r="M89" s="39">
        <v>20</v>
      </c>
      <c r="O89" s="35">
        <v>75</v>
      </c>
      <c r="P89" s="35">
        <v>8</v>
      </c>
      <c r="Q89" s="39">
        <v>20</v>
      </c>
      <c r="R89" s="35">
        <v>28.571428571428569</v>
      </c>
      <c r="S89" s="35">
        <v>9</v>
      </c>
      <c r="T89" s="39">
        <v>20</v>
      </c>
      <c r="U89" s="35">
        <v>50</v>
      </c>
      <c r="V89" s="35">
        <v>10</v>
      </c>
      <c r="W89" s="39">
        <v>20</v>
      </c>
      <c r="X89" s="35">
        <v>100</v>
      </c>
      <c r="Y89" s="35">
        <v>18</v>
      </c>
      <c r="Z89" s="39">
        <v>40</v>
      </c>
      <c r="AA89" s="35">
        <v>0</v>
      </c>
      <c r="AB89" s="98">
        <v>16</v>
      </c>
      <c r="AC89" s="39">
        <v>37</v>
      </c>
      <c r="AD89" s="35"/>
      <c r="AE89" s="35"/>
      <c r="AF89" s="50"/>
      <c r="AG89" s="52"/>
      <c r="AH89" s="63"/>
      <c r="AI89" s="63">
        <v>38</v>
      </c>
      <c r="AJ89" s="51">
        <v>38</v>
      </c>
      <c r="AK89" s="103">
        <v>32</v>
      </c>
    </row>
    <row r="90" spans="1:37" s="3" customFormat="1" ht="15">
      <c r="A90" s="36">
        <v>84</v>
      </c>
      <c r="B90" s="36" t="s">
        <v>213</v>
      </c>
      <c r="C90" s="37" t="s">
        <v>214</v>
      </c>
      <c r="D90" s="35">
        <v>2.9411764705882351</v>
      </c>
      <c r="E90" s="39">
        <v>19</v>
      </c>
      <c r="F90" s="35">
        <v>2.7777777777777777</v>
      </c>
      <c r="G90" s="39">
        <v>19</v>
      </c>
      <c r="H90" s="35">
        <v>0</v>
      </c>
      <c r="I90" s="39">
        <v>19</v>
      </c>
      <c r="J90" s="35">
        <v>0</v>
      </c>
      <c r="K90" s="39">
        <v>19</v>
      </c>
      <c r="L90" s="35">
        <v>3.7037037037037033</v>
      </c>
      <c r="M90" s="39">
        <v>19</v>
      </c>
      <c r="O90" s="35">
        <v>0</v>
      </c>
      <c r="P90" s="35">
        <v>6</v>
      </c>
      <c r="Q90" s="39">
        <v>20</v>
      </c>
      <c r="R90" s="35">
        <v>0</v>
      </c>
      <c r="S90" s="35">
        <v>8</v>
      </c>
      <c r="T90" s="39">
        <v>20</v>
      </c>
      <c r="U90" s="35">
        <v>0</v>
      </c>
      <c r="V90" s="35">
        <v>10</v>
      </c>
      <c r="W90" s="39">
        <v>20</v>
      </c>
      <c r="X90" s="35">
        <v>66.666666666666657</v>
      </c>
      <c r="Y90" s="35">
        <v>18</v>
      </c>
      <c r="Z90" s="39">
        <v>40</v>
      </c>
      <c r="AA90" s="35">
        <v>0</v>
      </c>
      <c r="AB90" s="98">
        <v>18</v>
      </c>
      <c r="AC90" s="39">
        <v>39</v>
      </c>
      <c r="AD90" s="35"/>
      <c r="AE90" s="35"/>
      <c r="AF90" s="50"/>
      <c r="AG90" s="52"/>
      <c r="AH90" s="75"/>
      <c r="AI90" s="63">
        <v>40</v>
      </c>
      <c r="AJ90" s="51">
        <v>44</v>
      </c>
      <c r="AK90" s="103">
        <v>38</v>
      </c>
    </row>
    <row r="91" spans="1:37" ht="15">
      <c r="A91" s="36">
        <v>85</v>
      </c>
      <c r="B91" s="36" t="s">
        <v>215</v>
      </c>
      <c r="C91" s="37" t="s">
        <v>216</v>
      </c>
      <c r="D91" s="35">
        <v>14.705882352941178</v>
      </c>
      <c r="E91" s="39">
        <v>20</v>
      </c>
      <c r="F91" s="35">
        <v>19.444444444444446</v>
      </c>
      <c r="G91" s="39">
        <v>20</v>
      </c>
      <c r="H91" s="35">
        <v>23.52941176470588</v>
      </c>
      <c r="I91" s="39">
        <v>20</v>
      </c>
      <c r="J91" s="35">
        <v>20.833333333333336</v>
      </c>
      <c r="K91" s="39">
        <v>20</v>
      </c>
      <c r="L91" s="35">
        <v>25.925925925925924</v>
      </c>
      <c r="M91" s="39">
        <v>20</v>
      </c>
      <c r="O91" s="35">
        <v>100</v>
      </c>
      <c r="P91" s="35">
        <v>9</v>
      </c>
      <c r="Q91" s="39">
        <v>20</v>
      </c>
      <c r="R91" s="35">
        <v>42.857142857142854</v>
      </c>
      <c r="S91" s="35">
        <v>7</v>
      </c>
      <c r="T91" s="39">
        <v>20</v>
      </c>
      <c r="U91" s="35">
        <v>50</v>
      </c>
      <c r="V91" s="35">
        <v>8</v>
      </c>
      <c r="W91" s="39">
        <v>20</v>
      </c>
      <c r="X91" s="35">
        <v>100</v>
      </c>
      <c r="Y91" s="35">
        <v>18</v>
      </c>
      <c r="Z91" s="39">
        <v>40</v>
      </c>
      <c r="AA91" s="35">
        <v>0</v>
      </c>
      <c r="AB91" s="98">
        <v>12</v>
      </c>
      <c r="AC91" s="39">
        <v>33</v>
      </c>
      <c r="AD91" s="35"/>
      <c r="AE91" s="35"/>
      <c r="AF91" s="50"/>
      <c r="AG91" s="52"/>
      <c r="AH91" s="63"/>
      <c r="AI91" s="63">
        <v>40</v>
      </c>
      <c r="AJ91" s="51">
        <v>44</v>
      </c>
      <c r="AK91" s="103">
        <v>38</v>
      </c>
    </row>
    <row r="92" spans="1:37" s="2" customFormat="1" ht="15">
      <c r="A92" s="36">
        <v>86</v>
      </c>
      <c r="B92" s="36" t="s">
        <v>217</v>
      </c>
      <c r="C92" s="37" t="s">
        <v>218</v>
      </c>
      <c r="D92" s="35">
        <v>5.8823529411764701</v>
      </c>
      <c r="E92" s="39">
        <v>19</v>
      </c>
      <c r="F92" s="35">
        <v>11.111111111111111</v>
      </c>
      <c r="G92" s="39">
        <v>20</v>
      </c>
      <c r="H92" s="35">
        <v>11.76470588235294</v>
      </c>
      <c r="I92" s="39">
        <v>20</v>
      </c>
      <c r="J92" s="35">
        <v>8.3333333333333321</v>
      </c>
      <c r="K92" s="39">
        <v>19</v>
      </c>
      <c r="L92" s="35">
        <v>7.4074074074074066</v>
      </c>
      <c r="M92" s="39">
        <v>19</v>
      </c>
      <c r="N92" s="3"/>
      <c r="O92" s="35">
        <v>25</v>
      </c>
      <c r="P92" s="35">
        <v>6</v>
      </c>
      <c r="Q92" s="39">
        <v>20</v>
      </c>
      <c r="R92" s="35">
        <v>0</v>
      </c>
      <c r="S92" s="35">
        <v>7</v>
      </c>
      <c r="T92" s="39">
        <v>20</v>
      </c>
      <c r="U92" s="35">
        <v>25</v>
      </c>
      <c r="V92" s="35">
        <v>8</v>
      </c>
      <c r="W92" s="39">
        <v>20</v>
      </c>
      <c r="X92" s="35">
        <v>100</v>
      </c>
      <c r="Y92" s="35">
        <v>14</v>
      </c>
      <c r="Z92" s="39">
        <v>40</v>
      </c>
      <c r="AA92" s="35">
        <v>0</v>
      </c>
      <c r="AB92" s="98">
        <v>12</v>
      </c>
      <c r="AC92" s="39">
        <v>33</v>
      </c>
      <c r="AD92" s="35"/>
      <c r="AE92" s="35"/>
      <c r="AF92" s="50"/>
      <c r="AG92" s="52"/>
      <c r="AH92" s="114"/>
      <c r="AI92" s="63">
        <v>40</v>
      </c>
      <c r="AJ92" s="51">
        <v>42</v>
      </c>
      <c r="AK92" s="103">
        <v>36</v>
      </c>
    </row>
    <row r="93" spans="1:37" s="2" customFormat="1" ht="15">
      <c r="A93" s="36">
        <v>87</v>
      </c>
      <c r="B93" s="36" t="s">
        <v>219</v>
      </c>
      <c r="C93" s="37" t="s">
        <v>220</v>
      </c>
      <c r="D93" s="35">
        <v>8.8235294117647065</v>
      </c>
      <c r="E93" s="39">
        <v>19</v>
      </c>
      <c r="F93" s="35">
        <v>8.3333333333333321</v>
      </c>
      <c r="G93" s="39">
        <v>19</v>
      </c>
      <c r="H93" s="35">
        <v>8.8235294117647065</v>
      </c>
      <c r="I93" s="39">
        <v>19</v>
      </c>
      <c r="J93" s="35">
        <v>0</v>
      </c>
      <c r="K93" s="39">
        <v>19</v>
      </c>
      <c r="L93" s="35">
        <v>25.925925925925924</v>
      </c>
      <c r="M93" s="39">
        <v>20</v>
      </c>
      <c r="N93" s="3"/>
      <c r="O93" s="35">
        <v>50</v>
      </c>
      <c r="P93" s="35">
        <v>7</v>
      </c>
      <c r="Q93" s="39">
        <v>20</v>
      </c>
      <c r="R93" s="35">
        <v>14.285714285714285</v>
      </c>
      <c r="S93" s="35">
        <v>5</v>
      </c>
      <c r="T93" s="39">
        <v>19</v>
      </c>
      <c r="U93" s="35">
        <v>0</v>
      </c>
      <c r="V93" s="35">
        <v>7</v>
      </c>
      <c r="W93" s="39">
        <v>20</v>
      </c>
      <c r="X93" s="35">
        <v>55.555555555555557</v>
      </c>
      <c r="Y93" s="35">
        <v>12</v>
      </c>
      <c r="Z93" s="39">
        <v>38</v>
      </c>
      <c r="AA93" s="35">
        <v>0</v>
      </c>
      <c r="AB93" s="98">
        <v>17</v>
      </c>
      <c r="AC93" s="39">
        <v>38</v>
      </c>
      <c r="AD93" s="35"/>
      <c r="AE93" s="35"/>
      <c r="AF93" s="50"/>
      <c r="AG93" s="52"/>
      <c r="AH93" s="114"/>
      <c r="AI93" s="63">
        <v>40</v>
      </c>
      <c r="AJ93" s="51">
        <v>42</v>
      </c>
      <c r="AK93" s="103">
        <v>36</v>
      </c>
    </row>
    <row r="94" spans="1:37" s="1" customFormat="1" ht="15">
      <c r="A94" s="36">
        <v>88</v>
      </c>
      <c r="B94" s="36" t="s">
        <v>221</v>
      </c>
      <c r="C94" s="37" t="s">
        <v>222</v>
      </c>
      <c r="D94" s="35">
        <v>20.588235294117645</v>
      </c>
      <c r="E94" s="39">
        <v>20</v>
      </c>
      <c r="F94" s="35">
        <v>33.333333333333329</v>
      </c>
      <c r="G94" s="39">
        <v>20</v>
      </c>
      <c r="H94" s="35">
        <v>38.235294117647058</v>
      </c>
      <c r="I94" s="39">
        <v>20</v>
      </c>
      <c r="J94" s="35">
        <v>12.5</v>
      </c>
      <c r="K94" s="39">
        <v>20</v>
      </c>
      <c r="L94" s="35">
        <v>37.037037037037038</v>
      </c>
      <c r="M94" s="39">
        <v>20</v>
      </c>
      <c r="N94" s="3"/>
      <c r="O94" s="35">
        <v>75</v>
      </c>
      <c r="P94" s="35">
        <v>8</v>
      </c>
      <c r="Q94" s="39">
        <v>20</v>
      </c>
      <c r="R94" s="35">
        <v>28.571428571428569</v>
      </c>
      <c r="S94" s="35">
        <v>7</v>
      </c>
      <c r="T94" s="39">
        <v>20</v>
      </c>
      <c r="U94" s="35">
        <v>100</v>
      </c>
      <c r="V94" s="35">
        <v>8</v>
      </c>
      <c r="W94" s="39">
        <v>20</v>
      </c>
      <c r="X94" s="35">
        <v>66.666666666666657</v>
      </c>
      <c r="Y94" s="35">
        <v>12</v>
      </c>
      <c r="Z94" s="39">
        <v>39</v>
      </c>
      <c r="AA94" s="35">
        <v>0</v>
      </c>
      <c r="AB94" s="98">
        <v>14</v>
      </c>
      <c r="AC94" s="39">
        <v>35</v>
      </c>
      <c r="AD94" s="35"/>
      <c r="AE94" s="35"/>
      <c r="AF94" s="50"/>
      <c r="AG94" s="52"/>
      <c r="AH94" s="112"/>
      <c r="AI94" s="63">
        <v>40</v>
      </c>
      <c r="AJ94" s="51">
        <v>42</v>
      </c>
      <c r="AK94" s="103">
        <v>36</v>
      </c>
    </row>
    <row r="95" spans="1:37" s="2" customFormat="1" ht="15">
      <c r="A95" s="36">
        <v>89</v>
      </c>
      <c r="B95" s="36" t="s">
        <v>223</v>
      </c>
      <c r="C95" s="37" t="s">
        <v>224</v>
      </c>
      <c r="D95" s="35">
        <v>8.8235294117647065</v>
      </c>
      <c r="E95" s="39">
        <v>19</v>
      </c>
      <c r="F95" s="35">
        <v>8.3333333333333321</v>
      </c>
      <c r="G95" s="39">
        <v>19</v>
      </c>
      <c r="H95" s="35">
        <v>14.705882352941178</v>
      </c>
      <c r="I95" s="39">
        <v>20</v>
      </c>
      <c r="J95" s="35">
        <v>12.5</v>
      </c>
      <c r="K95" s="39">
        <v>20</v>
      </c>
      <c r="L95" s="35">
        <v>14.814814814814813</v>
      </c>
      <c r="M95" s="39">
        <v>20</v>
      </c>
      <c r="N95" s="3"/>
      <c r="O95" s="35">
        <v>0</v>
      </c>
      <c r="P95" s="35">
        <v>4</v>
      </c>
      <c r="Q95" s="39">
        <v>18</v>
      </c>
      <c r="R95" s="35">
        <v>0</v>
      </c>
      <c r="S95" s="35">
        <v>7</v>
      </c>
      <c r="T95" s="39">
        <v>20</v>
      </c>
      <c r="U95" s="35">
        <v>0</v>
      </c>
      <c r="V95" s="35">
        <v>7</v>
      </c>
      <c r="W95" s="39">
        <v>20</v>
      </c>
      <c r="X95" s="35">
        <v>33.333333333333329</v>
      </c>
      <c r="Y95" s="35">
        <v>6</v>
      </c>
      <c r="Z95" s="39">
        <v>30</v>
      </c>
      <c r="AA95" s="35">
        <v>0</v>
      </c>
      <c r="AB95" s="98">
        <v>12</v>
      </c>
      <c r="AC95" s="39">
        <v>33</v>
      </c>
      <c r="AD95" s="35"/>
      <c r="AE95" s="35"/>
      <c r="AF95" s="50"/>
      <c r="AG95" s="52"/>
      <c r="AH95" s="114"/>
      <c r="AI95" s="63">
        <v>40</v>
      </c>
      <c r="AJ95" s="51">
        <v>44</v>
      </c>
      <c r="AK95" s="103">
        <v>38</v>
      </c>
    </row>
    <row r="96" spans="1:37" s="2" customFormat="1" ht="15">
      <c r="A96" s="36">
        <v>90</v>
      </c>
      <c r="B96" s="36" t="s">
        <v>225</v>
      </c>
      <c r="C96" s="37" t="s">
        <v>226</v>
      </c>
      <c r="D96" s="35">
        <v>11.76470588235294</v>
      </c>
      <c r="E96" s="39">
        <v>20</v>
      </c>
      <c r="F96" s="35">
        <v>5.5555555555555554</v>
      </c>
      <c r="G96" s="39">
        <v>19</v>
      </c>
      <c r="H96" s="35">
        <v>11.76470588235294</v>
      </c>
      <c r="I96" s="39">
        <v>20</v>
      </c>
      <c r="J96" s="35">
        <v>8.3333333333333321</v>
      </c>
      <c r="K96" s="39">
        <v>19</v>
      </c>
      <c r="L96" s="35">
        <v>22.222222222222221</v>
      </c>
      <c r="M96" s="39">
        <v>20</v>
      </c>
      <c r="N96" s="3"/>
      <c r="O96" s="35">
        <v>50</v>
      </c>
      <c r="P96" s="35">
        <v>7</v>
      </c>
      <c r="Q96" s="39">
        <v>20</v>
      </c>
      <c r="R96" s="35">
        <v>14.285714285714285</v>
      </c>
      <c r="S96" s="35">
        <v>8</v>
      </c>
      <c r="T96" s="39">
        <v>20</v>
      </c>
      <c r="U96" s="35">
        <v>25</v>
      </c>
      <c r="V96" s="35">
        <v>9</v>
      </c>
      <c r="W96" s="39">
        <v>20</v>
      </c>
      <c r="X96" s="35">
        <v>66.666666666666657</v>
      </c>
      <c r="Y96" s="35">
        <v>18</v>
      </c>
      <c r="Z96" s="39">
        <v>40</v>
      </c>
      <c r="AA96" s="35">
        <v>0</v>
      </c>
      <c r="AB96" s="98">
        <v>15</v>
      </c>
      <c r="AC96" s="39">
        <v>36</v>
      </c>
      <c r="AD96" s="35"/>
      <c r="AE96" s="35"/>
      <c r="AF96" s="50"/>
      <c r="AG96" s="52"/>
      <c r="AH96" s="114"/>
      <c r="AI96" s="63">
        <v>40</v>
      </c>
      <c r="AJ96" s="51">
        <v>44</v>
      </c>
      <c r="AK96" s="103">
        <v>38</v>
      </c>
    </row>
    <row r="97" spans="1:37" s="1" customFormat="1" ht="15">
      <c r="A97" s="36">
        <v>91</v>
      </c>
      <c r="B97" s="36" t="s">
        <v>227</v>
      </c>
      <c r="C97" s="37" t="s">
        <v>228</v>
      </c>
      <c r="D97" s="35">
        <v>0</v>
      </c>
      <c r="E97" s="39">
        <v>19</v>
      </c>
      <c r="F97" s="35">
        <v>2.7777777777777777</v>
      </c>
      <c r="G97" s="39">
        <v>19</v>
      </c>
      <c r="H97" s="35">
        <v>2.9411764705882351</v>
      </c>
      <c r="I97" s="39">
        <v>19</v>
      </c>
      <c r="J97" s="35">
        <v>0</v>
      </c>
      <c r="K97" s="39">
        <v>19</v>
      </c>
      <c r="L97" s="35">
        <v>0</v>
      </c>
      <c r="M97" s="39">
        <v>19</v>
      </c>
      <c r="N97" s="3"/>
      <c r="O97" s="35">
        <v>50</v>
      </c>
      <c r="P97" s="35">
        <v>7</v>
      </c>
      <c r="Q97" s="39">
        <v>20</v>
      </c>
      <c r="R97" s="35">
        <v>28.571428571428569</v>
      </c>
      <c r="S97" s="35">
        <v>3</v>
      </c>
      <c r="T97" s="39">
        <v>18</v>
      </c>
      <c r="U97" s="35">
        <v>50</v>
      </c>
      <c r="V97" s="35">
        <v>7</v>
      </c>
      <c r="W97" s="39">
        <v>20</v>
      </c>
      <c r="X97" s="35">
        <v>100</v>
      </c>
      <c r="Y97" s="35">
        <v>6</v>
      </c>
      <c r="Z97" s="39">
        <v>34</v>
      </c>
      <c r="AA97" s="35">
        <v>0</v>
      </c>
      <c r="AB97" s="62">
        <v>0</v>
      </c>
      <c r="AC97" s="39">
        <v>25</v>
      </c>
      <c r="AD97" s="35"/>
      <c r="AE97" s="35"/>
      <c r="AF97" s="50"/>
      <c r="AG97" s="52"/>
      <c r="AH97" s="112"/>
      <c r="AI97" s="63">
        <v>40</v>
      </c>
      <c r="AJ97" s="51">
        <v>40</v>
      </c>
      <c r="AK97" s="103">
        <v>34</v>
      </c>
    </row>
    <row r="98" spans="1:37" ht="15.75" customHeight="1">
      <c r="A98" s="36">
        <v>92</v>
      </c>
      <c r="B98" s="36" t="s">
        <v>229</v>
      </c>
      <c r="C98" s="37" t="s">
        <v>230</v>
      </c>
      <c r="D98" s="35">
        <v>20.588235294117645</v>
      </c>
      <c r="E98" s="39">
        <v>20</v>
      </c>
      <c r="F98" s="35">
        <v>22.222222222222221</v>
      </c>
      <c r="G98" s="39">
        <v>20</v>
      </c>
      <c r="H98" s="35">
        <v>26.47058823529412</v>
      </c>
      <c r="I98" s="39">
        <v>20</v>
      </c>
      <c r="J98" s="35">
        <v>25</v>
      </c>
      <c r="K98" s="39">
        <v>20</v>
      </c>
      <c r="L98" s="35">
        <v>25.925925925925924</v>
      </c>
      <c r="M98" s="39">
        <v>20</v>
      </c>
      <c r="O98" s="35">
        <v>100</v>
      </c>
      <c r="P98" s="35">
        <v>10</v>
      </c>
      <c r="Q98" s="39">
        <v>20</v>
      </c>
      <c r="R98" s="35">
        <v>28.571428571428569</v>
      </c>
      <c r="S98" s="35">
        <v>6</v>
      </c>
      <c r="T98" s="39">
        <v>20</v>
      </c>
      <c r="U98" s="35">
        <v>50</v>
      </c>
      <c r="V98" s="35">
        <v>10</v>
      </c>
      <c r="W98" s="39">
        <v>20</v>
      </c>
      <c r="X98" s="35">
        <v>66.666666666666657</v>
      </c>
      <c r="Y98" s="35">
        <v>0</v>
      </c>
      <c r="Z98" s="39">
        <v>27</v>
      </c>
      <c r="AA98" s="35">
        <v>0</v>
      </c>
      <c r="AB98" s="98">
        <v>12</v>
      </c>
      <c r="AC98" s="39">
        <v>33</v>
      </c>
      <c r="AD98" s="35"/>
      <c r="AE98" s="35"/>
      <c r="AF98" s="50"/>
      <c r="AG98" s="52"/>
      <c r="AH98" s="63"/>
      <c r="AI98" s="63">
        <v>40</v>
      </c>
      <c r="AJ98" s="51">
        <v>44</v>
      </c>
      <c r="AK98" s="103">
        <v>38</v>
      </c>
    </row>
    <row r="99" spans="1:37" ht="15.75" customHeight="1">
      <c r="A99" s="36">
        <v>93</v>
      </c>
      <c r="B99" s="36" t="s">
        <v>231</v>
      </c>
      <c r="C99" s="37" t="s">
        <v>232</v>
      </c>
      <c r="D99" s="35">
        <v>8.8235294117647065</v>
      </c>
      <c r="E99" s="39">
        <v>19</v>
      </c>
      <c r="F99" s="35">
        <v>0</v>
      </c>
      <c r="G99" s="39">
        <v>19</v>
      </c>
      <c r="H99" s="35">
        <v>2.9411764705882351</v>
      </c>
      <c r="I99" s="39">
        <v>19</v>
      </c>
      <c r="J99" s="35">
        <v>4.1666666666666661</v>
      </c>
      <c r="K99" s="39">
        <v>19</v>
      </c>
      <c r="L99" s="35">
        <v>3.7037037037037033</v>
      </c>
      <c r="M99" s="39">
        <v>19</v>
      </c>
      <c r="O99" s="35">
        <v>0</v>
      </c>
      <c r="P99" s="35">
        <v>4</v>
      </c>
      <c r="Q99" s="39">
        <v>18</v>
      </c>
      <c r="R99" s="35">
        <v>0</v>
      </c>
      <c r="S99" s="35">
        <v>5</v>
      </c>
      <c r="T99" s="39">
        <v>19</v>
      </c>
      <c r="U99" s="35">
        <v>0</v>
      </c>
      <c r="V99" s="35">
        <v>9</v>
      </c>
      <c r="W99" s="39">
        <v>20</v>
      </c>
      <c r="X99" s="35">
        <v>88.888888888888886</v>
      </c>
      <c r="Y99" s="35">
        <v>10</v>
      </c>
      <c r="Z99" s="39">
        <v>38</v>
      </c>
      <c r="AA99" s="35">
        <v>0</v>
      </c>
      <c r="AB99" s="99">
        <v>8</v>
      </c>
      <c r="AC99" s="39">
        <v>29</v>
      </c>
      <c r="AD99" s="35"/>
      <c r="AE99" s="35"/>
      <c r="AF99" s="50"/>
      <c r="AG99" s="52"/>
      <c r="AH99" s="63"/>
      <c r="AI99" s="63">
        <v>38</v>
      </c>
      <c r="AJ99" s="51">
        <v>38</v>
      </c>
      <c r="AK99" s="103">
        <v>32</v>
      </c>
    </row>
    <row r="100" spans="1:37" ht="15.75" customHeight="1">
      <c r="A100" s="36">
        <v>94</v>
      </c>
      <c r="B100" s="36" t="s">
        <v>233</v>
      </c>
      <c r="C100" s="37" t="s">
        <v>234</v>
      </c>
      <c r="D100" s="35">
        <v>11.76470588235294</v>
      </c>
      <c r="E100" s="39">
        <v>20</v>
      </c>
      <c r="F100" s="35">
        <v>22.222222222222221</v>
      </c>
      <c r="G100" s="39">
        <v>20</v>
      </c>
      <c r="H100" s="35">
        <v>29.411764705882355</v>
      </c>
      <c r="I100" s="39">
        <v>20</v>
      </c>
      <c r="J100" s="35">
        <v>33.333333333333329</v>
      </c>
      <c r="K100" s="39">
        <v>20</v>
      </c>
      <c r="L100" s="35">
        <v>18.518518518518519</v>
      </c>
      <c r="M100" s="39">
        <v>20</v>
      </c>
      <c r="O100" s="35">
        <v>0</v>
      </c>
      <c r="P100" s="35">
        <v>4</v>
      </c>
      <c r="Q100" s="39">
        <v>18</v>
      </c>
      <c r="R100" s="35">
        <v>14.285714285714285</v>
      </c>
      <c r="S100" s="35">
        <v>3</v>
      </c>
      <c r="T100" s="39">
        <v>17</v>
      </c>
      <c r="U100" s="35">
        <v>25</v>
      </c>
      <c r="V100" s="35">
        <v>9</v>
      </c>
      <c r="W100" s="39">
        <v>20</v>
      </c>
      <c r="X100" s="35">
        <v>66.666666666666657</v>
      </c>
      <c r="Y100" s="35">
        <v>0</v>
      </c>
      <c r="Z100" s="39">
        <v>27</v>
      </c>
      <c r="AA100" s="35">
        <v>0</v>
      </c>
      <c r="AB100" s="98">
        <v>16</v>
      </c>
      <c r="AC100" s="39">
        <v>37</v>
      </c>
      <c r="AD100" s="35"/>
      <c r="AE100" s="35"/>
      <c r="AF100" s="50"/>
      <c r="AG100" s="52"/>
      <c r="AH100" s="63"/>
      <c r="AI100" s="63">
        <v>30</v>
      </c>
      <c r="AJ100" s="51">
        <v>30</v>
      </c>
      <c r="AK100" s="103">
        <v>24</v>
      </c>
    </row>
    <row r="101" spans="1:37" ht="15.75" customHeight="1">
      <c r="A101" s="36">
        <v>95</v>
      </c>
      <c r="B101" s="36" t="s">
        <v>235</v>
      </c>
      <c r="C101" s="37" t="s">
        <v>236</v>
      </c>
      <c r="D101" s="35">
        <v>5.8823529411764701</v>
      </c>
      <c r="E101" s="39">
        <v>19</v>
      </c>
      <c r="F101" s="35">
        <v>0</v>
      </c>
      <c r="G101" s="39">
        <v>19</v>
      </c>
      <c r="H101" s="35">
        <v>0</v>
      </c>
      <c r="I101" s="39">
        <v>19</v>
      </c>
      <c r="J101" s="35">
        <v>0</v>
      </c>
      <c r="K101" s="39">
        <v>19</v>
      </c>
      <c r="L101" s="35">
        <v>3.7037037037037033</v>
      </c>
      <c r="M101" s="39">
        <v>19</v>
      </c>
      <c r="O101" s="35">
        <v>25</v>
      </c>
      <c r="P101" s="35">
        <v>6</v>
      </c>
      <c r="Q101" s="39">
        <v>20</v>
      </c>
      <c r="R101" s="35">
        <v>0</v>
      </c>
      <c r="S101" s="35">
        <v>6</v>
      </c>
      <c r="T101" s="39">
        <v>20</v>
      </c>
      <c r="U101" s="35">
        <v>0</v>
      </c>
      <c r="V101" s="35">
        <v>10</v>
      </c>
      <c r="W101" s="39">
        <v>20</v>
      </c>
      <c r="X101" s="35">
        <v>66.666666666666657</v>
      </c>
      <c r="Y101" s="35">
        <v>18</v>
      </c>
      <c r="Z101" s="39">
        <v>40</v>
      </c>
      <c r="AA101" s="35">
        <v>0</v>
      </c>
      <c r="AB101" s="98">
        <v>16</v>
      </c>
      <c r="AC101" s="39">
        <v>37</v>
      </c>
      <c r="AD101" s="35"/>
      <c r="AE101" s="35"/>
      <c r="AF101" s="50"/>
      <c r="AG101" s="52"/>
      <c r="AH101" s="63"/>
      <c r="AI101" s="63">
        <v>40</v>
      </c>
      <c r="AJ101" s="51">
        <v>44</v>
      </c>
      <c r="AK101" s="103">
        <v>38</v>
      </c>
    </row>
    <row r="102" spans="1:37" ht="15.75" customHeight="1">
      <c r="A102" s="36">
        <v>96</v>
      </c>
      <c r="B102" s="36" t="s">
        <v>237</v>
      </c>
      <c r="C102" s="37" t="s">
        <v>238</v>
      </c>
      <c r="D102" s="35">
        <v>2.9411764705882351</v>
      </c>
      <c r="E102" s="39">
        <v>19</v>
      </c>
      <c r="F102" s="35">
        <v>13.888888888888889</v>
      </c>
      <c r="G102" s="39">
        <v>20</v>
      </c>
      <c r="H102" s="35">
        <v>26.47058823529412</v>
      </c>
      <c r="I102" s="39">
        <v>20</v>
      </c>
      <c r="J102" s="35">
        <v>37.5</v>
      </c>
      <c r="K102" s="39">
        <v>20</v>
      </c>
      <c r="L102" s="35">
        <v>22.222222222222221</v>
      </c>
      <c r="M102" s="39">
        <v>20</v>
      </c>
      <c r="O102" s="35">
        <v>75</v>
      </c>
      <c r="P102" s="35">
        <v>9</v>
      </c>
      <c r="Q102" s="39">
        <v>20</v>
      </c>
      <c r="R102" s="35">
        <v>57.142857142857139</v>
      </c>
      <c r="S102" s="35">
        <v>8</v>
      </c>
      <c r="T102" s="39">
        <v>20</v>
      </c>
      <c r="U102" s="35">
        <v>0</v>
      </c>
      <c r="V102" s="35">
        <v>10</v>
      </c>
      <c r="W102" s="39">
        <v>20</v>
      </c>
      <c r="X102" s="35">
        <v>88.888888888888886</v>
      </c>
      <c r="Y102" s="35">
        <v>20</v>
      </c>
      <c r="Z102" s="39">
        <v>40</v>
      </c>
      <c r="AA102" s="35">
        <v>0</v>
      </c>
      <c r="AB102" s="98">
        <v>17</v>
      </c>
      <c r="AC102" s="39">
        <v>38</v>
      </c>
      <c r="AD102" s="35"/>
      <c r="AE102" s="35"/>
      <c r="AF102" s="50"/>
      <c r="AG102" s="52"/>
      <c r="AH102" s="63"/>
      <c r="AI102" s="63">
        <v>40</v>
      </c>
      <c r="AJ102" s="51">
        <v>44</v>
      </c>
      <c r="AK102" s="103">
        <v>38</v>
      </c>
    </row>
    <row r="103" spans="1:37" ht="15.75" customHeight="1">
      <c r="A103" s="36">
        <v>97</v>
      </c>
      <c r="B103" s="36" t="s">
        <v>239</v>
      </c>
      <c r="C103" s="37" t="s">
        <v>240</v>
      </c>
      <c r="D103" s="35">
        <v>14.705882352941178</v>
      </c>
      <c r="E103" s="39">
        <v>20</v>
      </c>
      <c r="F103" s="35">
        <v>11.111111111111111</v>
      </c>
      <c r="G103" s="39">
        <v>20</v>
      </c>
      <c r="H103" s="35">
        <v>11.76470588235294</v>
      </c>
      <c r="I103" s="39">
        <v>20</v>
      </c>
      <c r="J103" s="35">
        <v>12.5</v>
      </c>
      <c r="K103" s="39">
        <v>20</v>
      </c>
      <c r="L103" s="35">
        <v>25.925925925925924</v>
      </c>
      <c r="M103" s="39">
        <v>20</v>
      </c>
      <c r="O103" s="35">
        <v>0</v>
      </c>
      <c r="P103" s="35">
        <v>4</v>
      </c>
      <c r="Q103" s="39">
        <v>18</v>
      </c>
      <c r="R103" s="35">
        <v>14.285714285714285</v>
      </c>
      <c r="S103" s="35">
        <v>4</v>
      </c>
      <c r="T103" s="39">
        <v>18</v>
      </c>
      <c r="U103" s="35">
        <v>25</v>
      </c>
      <c r="V103" s="35">
        <v>7</v>
      </c>
      <c r="W103" s="39">
        <v>20</v>
      </c>
      <c r="X103" s="35">
        <v>11.111111111111111</v>
      </c>
      <c r="Y103" s="35">
        <v>8</v>
      </c>
      <c r="Z103" s="39">
        <v>30</v>
      </c>
      <c r="AA103" s="35">
        <v>0</v>
      </c>
      <c r="AB103" s="62">
        <v>12</v>
      </c>
      <c r="AC103" s="39">
        <v>33</v>
      </c>
      <c r="AD103" s="35"/>
      <c r="AE103" s="35"/>
      <c r="AF103" s="50"/>
      <c r="AG103" s="52"/>
      <c r="AH103" s="63"/>
      <c r="AI103" s="63">
        <v>38</v>
      </c>
      <c r="AJ103" s="51">
        <v>38</v>
      </c>
      <c r="AK103" s="103">
        <v>32</v>
      </c>
    </row>
    <row r="104" spans="1:37" ht="15.75" customHeight="1">
      <c r="A104" s="36">
        <v>98</v>
      </c>
      <c r="B104" s="36" t="s">
        <v>241</v>
      </c>
      <c r="C104" s="37" t="s">
        <v>242</v>
      </c>
      <c r="D104" s="35">
        <v>5.8823529411764701</v>
      </c>
      <c r="E104" s="39">
        <v>19</v>
      </c>
      <c r="F104" s="35">
        <v>5.5555555555555554</v>
      </c>
      <c r="G104" s="39">
        <v>19</v>
      </c>
      <c r="H104" s="35">
        <v>23.52941176470588</v>
      </c>
      <c r="I104" s="39">
        <v>20</v>
      </c>
      <c r="J104" s="35">
        <v>8.3333333333333321</v>
      </c>
      <c r="K104" s="39">
        <v>19</v>
      </c>
      <c r="L104" s="35">
        <v>18.518518518518519</v>
      </c>
      <c r="M104" s="39">
        <v>20</v>
      </c>
      <c r="O104" s="35">
        <v>50</v>
      </c>
      <c r="P104" s="35">
        <v>8</v>
      </c>
      <c r="Q104" s="39">
        <v>20</v>
      </c>
      <c r="R104" s="35">
        <v>14.285714285714285</v>
      </c>
      <c r="S104" s="35">
        <v>6</v>
      </c>
      <c r="T104" s="39">
        <v>20</v>
      </c>
      <c r="U104" s="35">
        <v>50</v>
      </c>
      <c r="V104" s="35">
        <v>8</v>
      </c>
      <c r="W104" s="39">
        <v>20</v>
      </c>
      <c r="X104" s="35">
        <v>100</v>
      </c>
      <c r="Y104" s="35">
        <v>6</v>
      </c>
      <c r="Z104" s="39">
        <v>34</v>
      </c>
      <c r="AA104" s="35">
        <v>0</v>
      </c>
      <c r="AB104" s="98">
        <v>4</v>
      </c>
      <c r="AC104" s="39">
        <v>25</v>
      </c>
      <c r="AD104" s="35"/>
      <c r="AE104" s="35"/>
      <c r="AF104" s="50"/>
      <c r="AG104" s="52"/>
      <c r="AH104" s="63"/>
      <c r="AI104" s="63">
        <v>38</v>
      </c>
      <c r="AJ104" s="51">
        <v>38</v>
      </c>
      <c r="AK104" s="103">
        <v>32</v>
      </c>
    </row>
    <row r="105" spans="1:37" ht="15.75" customHeight="1">
      <c r="A105" s="36">
        <v>99</v>
      </c>
      <c r="B105" s="36" t="s">
        <v>243</v>
      </c>
      <c r="C105" s="37" t="s">
        <v>244</v>
      </c>
      <c r="D105" s="35">
        <v>0</v>
      </c>
      <c r="E105" s="39">
        <v>19</v>
      </c>
      <c r="F105" s="35">
        <v>0</v>
      </c>
      <c r="G105" s="39">
        <v>19</v>
      </c>
      <c r="H105" s="35">
        <v>0</v>
      </c>
      <c r="I105" s="39">
        <v>19</v>
      </c>
      <c r="J105" s="35">
        <v>0</v>
      </c>
      <c r="K105" s="39">
        <v>19</v>
      </c>
      <c r="L105" s="35">
        <v>0</v>
      </c>
      <c r="M105" s="39">
        <v>19</v>
      </c>
      <c r="O105" s="35">
        <v>0</v>
      </c>
      <c r="P105" s="35">
        <v>0</v>
      </c>
      <c r="Q105" s="39">
        <v>14</v>
      </c>
      <c r="R105" s="35">
        <v>0</v>
      </c>
      <c r="S105" s="35">
        <v>3</v>
      </c>
      <c r="T105" s="39">
        <v>17</v>
      </c>
      <c r="U105" s="35">
        <v>0</v>
      </c>
      <c r="V105" s="35">
        <v>7</v>
      </c>
      <c r="W105" s="39">
        <v>20</v>
      </c>
      <c r="X105" s="35">
        <v>0</v>
      </c>
      <c r="Y105" s="35">
        <v>0</v>
      </c>
      <c r="Z105" s="39">
        <v>25</v>
      </c>
      <c r="AA105" s="35">
        <v>0</v>
      </c>
      <c r="AB105" s="62">
        <v>0</v>
      </c>
      <c r="AC105" s="39">
        <v>25</v>
      </c>
      <c r="AD105" s="35"/>
      <c r="AE105" s="35"/>
      <c r="AF105" s="50"/>
      <c r="AG105" s="52"/>
      <c r="AH105" s="63"/>
      <c r="AI105" s="63">
        <v>30</v>
      </c>
      <c r="AJ105" s="51">
        <v>30</v>
      </c>
      <c r="AK105" s="103">
        <v>24</v>
      </c>
    </row>
    <row r="106" spans="1:37" ht="15.75" customHeight="1">
      <c r="A106" s="36">
        <v>100</v>
      </c>
      <c r="B106" s="36" t="s">
        <v>245</v>
      </c>
      <c r="C106" s="37" t="s">
        <v>246</v>
      </c>
      <c r="D106" s="35">
        <v>52.941176470588239</v>
      </c>
      <c r="E106" s="39">
        <v>20</v>
      </c>
      <c r="F106" s="35">
        <v>50</v>
      </c>
      <c r="G106" s="39">
        <v>20</v>
      </c>
      <c r="H106" s="35">
        <v>47.058823529411761</v>
      </c>
      <c r="I106" s="39">
        <v>20</v>
      </c>
      <c r="J106" s="35">
        <v>54.166666666666664</v>
      </c>
      <c r="K106" s="39">
        <v>20</v>
      </c>
      <c r="L106" s="35">
        <v>59.259259259259252</v>
      </c>
      <c r="M106" s="39">
        <v>20</v>
      </c>
      <c r="O106" s="35">
        <v>75</v>
      </c>
      <c r="P106" s="35">
        <v>9</v>
      </c>
      <c r="Q106" s="39">
        <v>20</v>
      </c>
      <c r="R106" s="35">
        <v>28.571428571428569</v>
      </c>
      <c r="S106" s="35">
        <v>8</v>
      </c>
      <c r="T106" s="39">
        <v>20</v>
      </c>
      <c r="U106" s="35">
        <v>100</v>
      </c>
      <c r="V106" s="35">
        <v>8</v>
      </c>
      <c r="W106" s="39">
        <v>20</v>
      </c>
      <c r="X106" s="35">
        <v>100</v>
      </c>
      <c r="Y106" s="35">
        <v>16</v>
      </c>
      <c r="Z106" s="39">
        <v>40</v>
      </c>
      <c r="AA106" s="35">
        <v>0</v>
      </c>
      <c r="AB106" s="98">
        <v>10</v>
      </c>
      <c r="AC106" s="39">
        <v>31</v>
      </c>
      <c r="AD106" s="35"/>
      <c r="AE106" s="35"/>
      <c r="AF106" s="50"/>
      <c r="AG106" s="52"/>
      <c r="AH106" s="63"/>
      <c r="AI106" s="63">
        <v>40</v>
      </c>
      <c r="AJ106" s="51">
        <v>40</v>
      </c>
      <c r="AK106" s="103">
        <v>34</v>
      </c>
    </row>
    <row r="107" spans="1:37" ht="15.75" customHeight="1">
      <c r="A107" s="36">
        <v>101</v>
      </c>
      <c r="B107" s="36" t="s">
        <v>247</v>
      </c>
      <c r="C107" s="37" t="s">
        <v>248</v>
      </c>
      <c r="D107" s="35">
        <v>11.76470588235294</v>
      </c>
      <c r="E107" s="39">
        <v>20</v>
      </c>
      <c r="F107" s="35">
        <v>0</v>
      </c>
      <c r="G107" s="39">
        <v>19</v>
      </c>
      <c r="H107" s="35">
        <v>0</v>
      </c>
      <c r="I107" s="39">
        <v>19</v>
      </c>
      <c r="J107" s="35">
        <v>0</v>
      </c>
      <c r="K107" s="39">
        <v>19</v>
      </c>
      <c r="L107" s="35">
        <v>0</v>
      </c>
      <c r="M107" s="39">
        <v>19</v>
      </c>
      <c r="O107" s="35">
        <v>0</v>
      </c>
      <c r="P107" s="35">
        <v>0</v>
      </c>
      <c r="Q107" s="39">
        <v>14</v>
      </c>
      <c r="R107" s="35">
        <v>0</v>
      </c>
      <c r="S107" s="35">
        <v>0</v>
      </c>
      <c r="T107" s="39">
        <v>14</v>
      </c>
      <c r="U107" s="35">
        <v>0</v>
      </c>
      <c r="V107" s="35">
        <v>8</v>
      </c>
      <c r="W107" s="39">
        <v>14</v>
      </c>
      <c r="X107" s="35">
        <v>0</v>
      </c>
      <c r="Y107" s="35">
        <v>0</v>
      </c>
      <c r="Z107" s="39">
        <v>25</v>
      </c>
      <c r="AA107" s="35">
        <v>0</v>
      </c>
      <c r="AB107" s="99">
        <v>0</v>
      </c>
      <c r="AC107" s="39">
        <v>25</v>
      </c>
      <c r="AD107" s="35"/>
      <c r="AE107" s="35"/>
      <c r="AF107" s="50"/>
      <c r="AG107" s="52"/>
      <c r="AH107" s="63"/>
      <c r="AI107" s="63">
        <v>30</v>
      </c>
      <c r="AJ107" s="51">
        <v>30</v>
      </c>
      <c r="AK107" s="104">
        <v>24</v>
      </c>
    </row>
    <row r="108" spans="1:37" ht="15.75" customHeight="1">
      <c r="A108" s="36">
        <v>102</v>
      </c>
      <c r="B108" s="36" t="s">
        <v>249</v>
      </c>
      <c r="C108" s="37" t="s">
        <v>250</v>
      </c>
      <c r="D108" s="35">
        <v>0</v>
      </c>
      <c r="E108" s="39">
        <v>19</v>
      </c>
      <c r="F108" s="35">
        <v>2.7777777777777777</v>
      </c>
      <c r="G108" s="39">
        <v>19</v>
      </c>
      <c r="H108" s="35">
        <v>2.9411764705882351</v>
      </c>
      <c r="I108" s="39">
        <v>19</v>
      </c>
      <c r="J108" s="35">
        <v>12.5</v>
      </c>
      <c r="K108" s="39">
        <v>20</v>
      </c>
      <c r="L108" s="35">
        <v>7.4074074074074066</v>
      </c>
      <c r="M108" s="39">
        <v>19</v>
      </c>
      <c r="O108" s="35">
        <v>0</v>
      </c>
      <c r="P108" s="35">
        <v>0</v>
      </c>
      <c r="Q108" s="39">
        <v>14</v>
      </c>
      <c r="R108" s="35">
        <v>28.571428571428569</v>
      </c>
      <c r="S108" s="35">
        <v>0</v>
      </c>
      <c r="T108" s="39">
        <v>15</v>
      </c>
      <c r="U108" s="35">
        <v>0</v>
      </c>
      <c r="V108" s="35">
        <v>0</v>
      </c>
      <c r="W108" s="39">
        <v>14</v>
      </c>
      <c r="X108" s="35">
        <v>0</v>
      </c>
      <c r="Y108" s="35">
        <v>0</v>
      </c>
      <c r="Z108" s="39">
        <v>25</v>
      </c>
      <c r="AA108" s="35">
        <v>0</v>
      </c>
      <c r="AB108" s="98">
        <v>0</v>
      </c>
      <c r="AC108" s="39">
        <v>25</v>
      </c>
      <c r="AD108" s="35"/>
      <c r="AE108" s="35"/>
      <c r="AF108" s="50"/>
      <c r="AG108" s="52"/>
      <c r="AH108" s="63"/>
      <c r="AI108" s="63">
        <v>30</v>
      </c>
      <c r="AJ108" s="51">
        <v>30</v>
      </c>
      <c r="AK108" s="111">
        <v>24</v>
      </c>
    </row>
    <row r="109" spans="1:37" ht="15.75" customHeight="1">
      <c r="A109" s="36">
        <v>103</v>
      </c>
      <c r="B109" s="36" t="s">
        <v>251</v>
      </c>
      <c r="C109" s="37" t="s">
        <v>252</v>
      </c>
      <c r="D109" s="35">
        <v>0</v>
      </c>
      <c r="E109" s="39">
        <v>19</v>
      </c>
      <c r="F109" s="35">
        <v>0</v>
      </c>
      <c r="G109" s="39">
        <v>19</v>
      </c>
      <c r="H109" s="35">
        <v>0</v>
      </c>
      <c r="I109" s="39">
        <v>19</v>
      </c>
      <c r="J109" s="35">
        <v>0</v>
      </c>
      <c r="K109" s="39">
        <v>19</v>
      </c>
      <c r="L109" s="35">
        <v>0</v>
      </c>
      <c r="M109" s="39">
        <v>19</v>
      </c>
      <c r="O109" s="35">
        <v>0</v>
      </c>
      <c r="P109" s="35">
        <v>0</v>
      </c>
      <c r="Q109" s="39">
        <v>14</v>
      </c>
      <c r="R109" s="35">
        <v>0</v>
      </c>
      <c r="S109" s="35">
        <v>0</v>
      </c>
      <c r="T109" s="39">
        <v>14</v>
      </c>
      <c r="U109" s="35">
        <v>0</v>
      </c>
      <c r="V109" s="35">
        <v>0</v>
      </c>
      <c r="W109" s="39">
        <v>20</v>
      </c>
      <c r="X109" s="35">
        <v>0</v>
      </c>
      <c r="Y109" s="35">
        <v>0</v>
      </c>
      <c r="Z109" s="39">
        <v>25</v>
      </c>
      <c r="AA109" s="35">
        <v>0</v>
      </c>
      <c r="AB109" s="98">
        <v>0</v>
      </c>
      <c r="AC109" s="39">
        <v>25</v>
      </c>
      <c r="AD109" s="35"/>
      <c r="AE109" s="35"/>
      <c r="AF109" s="50"/>
      <c r="AG109" s="52"/>
      <c r="AH109" s="63"/>
      <c r="AI109" s="63">
        <v>30</v>
      </c>
      <c r="AJ109" s="51">
        <v>30</v>
      </c>
      <c r="AK109" s="111">
        <v>24</v>
      </c>
    </row>
    <row r="110" spans="1:37" ht="15.75" customHeight="1">
      <c r="A110" s="36">
        <v>104</v>
      </c>
      <c r="B110" s="36" t="s">
        <v>253</v>
      </c>
      <c r="C110" s="37" t="s">
        <v>254</v>
      </c>
      <c r="D110" s="35">
        <v>11.76470588235294</v>
      </c>
      <c r="E110" s="39">
        <v>20</v>
      </c>
      <c r="F110" s="35">
        <v>33.333333333333329</v>
      </c>
      <c r="G110" s="39">
        <v>20</v>
      </c>
      <c r="H110" s="35">
        <v>67.64705882352942</v>
      </c>
      <c r="I110" s="39">
        <v>20</v>
      </c>
      <c r="J110" s="35">
        <v>16.666666666666664</v>
      </c>
      <c r="K110" s="39">
        <v>20</v>
      </c>
      <c r="L110" s="35">
        <v>33.333333333333329</v>
      </c>
      <c r="M110" s="39">
        <v>20</v>
      </c>
      <c r="O110" s="35">
        <v>0</v>
      </c>
      <c r="P110" s="35">
        <v>6</v>
      </c>
      <c r="Q110" s="39">
        <v>20</v>
      </c>
      <c r="R110" s="35">
        <v>71.428571428571431</v>
      </c>
      <c r="S110" s="35">
        <v>6</v>
      </c>
      <c r="T110" s="39">
        <v>20</v>
      </c>
      <c r="U110" s="35">
        <v>0</v>
      </c>
      <c r="V110" s="35">
        <v>8</v>
      </c>
      <c r="W110" s="39">
        <v>14</v>
      </c>
      <c r="X110" s="35">
        <v>66.666666666666657</v>
      </c>
      <c r="Y110" s="35">
        <v>12</v>
      </c>
      <c r="Z110" s="39">
        <v>39</v>
      </c>
      <c r="AA110" s="35">
        <v>0</v>
      </c>
      <c r="AB110" s="100">
        <v>9</v>
      </c>
      <c r="AC110" s="39">
        <v>30</v>
      </c>
      <c r="AD110" s="35"/>
      <c r="AE110" s="35"/>
      <c r="AF110" s="101"/>
      <c r="AG110" s="52"/>
      <c r="AH110" s="63"/>
      <c r="AI110" s="63">
        <v>30</v>
      </c>
      <c r="AJ110" s="51">
        <v>30</v>
      </c>
      <c r="AK110" s="111">
        <v>24</v>
      </c>
    </row>
    <row r="111" spans="1:37" ht="15.75" customHeight="1">
      <c r="A111" s="36">
        <v>105</v>
      </c>
      <c r="B111" s="36" t="s">
        <v>255</v>
      </c>
      <c r="C111" s="37" t="s">
        <v>256</v>
      </c>
      <c r="D111" s="35">
        <v>0</v>
      </c>
      <c r="E111" s="39">
        <v>19</v>
      </c>
      <c r="F111" s="35">
        <v>0</v>
      </c>
      <c r="G111" s="39">
        <v>19</v>
      </c>
      <c r="H111" s="35">
        <v>0</v>
      </c>
      <c r="I111" s="39">
        <v>19</v>
      </c>
      <c r="J111" s="35">
        <v>0</v>
      </c>
      <c r="K111" s="39">
        <v>19</v>
      </c>
      <c r="L111" s="35">
        <v>0</v>
      </c>
      <c r="M111" s="39">
        <v>19</v>
      </c>
      <c r="O111" s="35">
        <v>0</v>
      </c>
      <c r="P111" s="64">
        <v>0</v>
      </c>
      <c r="Q111" s="39">
        <v>14</v>
      </c>
      <c r="R111" s="35">
        <v>0</v>
      </c>
      <c r="S111" s="35">
        <v>0</v>
      </c>
      <c r="T111" s="39">
        <v>14</v>
      </c>
      <c r="U111" s="35">
        <v>0</v>
      </c>
      <c r="V111" s="35">
        <v>0</v>
      </c>
      <c r="W111" s="39">
        <v>14</v>
      </c>
      <c r="X111" s="35">
        <v>0</v>
      </c>
      <c r="Y111" s="35">
        <v>0</v>
      </c>
      <c r="Z111" s="39">
        <v>25</v>
      </c>
      <c r="AA111" s="35">
        <v>0</v>
      </c>
      <c r="AB111" s="102">
        <v>0</v>
      </c>
      <c r="AC111" s="39">
        <v>25</v>
      </c>
      <c r="AD111" s="35"/>
      <c r="AE111" s="35"/>
      <c r="AF111" s="101"/>
      <c r="AG111" s="52"/>
      <c r="AH111" s="63"/>
      <c r="AI111" s="63">
        <v>30</v>
      </c>
      <c r="AJ111" s="51">
        <v>30</v>
      </c>
      <c r="AK111" s="111">
        <v>24</v>
      </c>
    </row>
  </sheetData>
  <mergeCells count="16">
    <mergeCell ref="AG5:AI5"/>
    <mergeCell ref="AD5:AF5"/>
    <mergeCell ref="X5:Z5"/>
    <mergeCell ref="AA5:AC5"/>
    <mergeCell ref="O4:AC4"/>
    <mergeCell ref="O5:Q5"/>
    <mergeCell ref="R5:T5"/>
    <mergeCell ref="U5:W5"/>
    <mergeCell ref="D4:M4"/>
    <mergeCell ref="J5:K5"/>
    <mergeCell ref="L5:M5"/>
    <mergeCell ref="A5:A6"/>
    <mergeCell ref="B5:B6"/>
    <mergeCell ref="D5:E5"/>
    <mergeCell ref="F5:G5"/>
    <mergeCell ref="H5:I5"/>
  </mergeCells>
  <conditionalFormatting sqref="U7:V111 R7:S111 AD7:AE111 X7:Y111 AA7:AB111 O7:P111">
    <cfRule type="cellIs" dxfId="2" priority="76" operator="greaterThan">
      <formula>100</formula>
    </cfRule>
    <cfRule type="cellIs" dxfId="1" priority="80" operator="greaterThan">
      <formula>100</formula>
    </cfRule>
  </conditionalFormatting>
  <conditionalFormatting sqref="AK7:AK111 AC7:AC111 T7:T111 Z7:Z111 D7:M111 Q7:Q111 W7:W111">
    <cfRule type="cellIs" dxfId="0" priority="33" operator="lessThan">
      <formula>12</formula>
    </cfRule>
  </conditionalFormatting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ct1</vt:lpstr>
      <vt:lpstr>ct2</vt:lpstr>
      <vt:lpstr>th_ATT</vt:lpstr>
      <vt:lpstr>CTMPI(22)</vt:lpstr>
      <vt:lpstr>TA</vt:lpstr>
      <vt:lpstr>'ct1'!Print_Area</vt:lpstr>
      <vt:lpstr>'ct2'!Print_Area</vt:lpstr>
      <vt:lpstr>'ct1'!Print_Titles</vt:lpstr>
      <vt:lpstr>'ct2'!Print_Titles</vt:lpstr>
      <vt:lpstr>th_ATT!Print_Titles</vt:lpstr>
    </vt:vector>
  </TitlesOfParts>
  <Company>bit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sec</dc:creator>
  <cp:lastModifiedBy>user</cp:lastModifiedBy>
  <cp:lastPrinted>2018-12-03T10:19:25Z</cp:lastPrinted>
  <dcterms:created xsi:type="dcterms:W3CDTF">2006-08-07T11:17:40Z</dcterms:created>
  <dcterms:modified xsi:type="dcterms:W3CDTF">2022-02-22T05:03:25Z</dcterms:modified>
</cp:coreProperties>
</file>