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ster's\Research\Prostate\pyTFM\Summary\PRE-manuscript\Mats_So_Far\Chamber\Mats_So_Far\"/>
    </mc:Choice>
  </mc:AlternateContent>
  <xr:revisionPtr revIDLastSave="0" documentId="13_ncr:1_{12F9B49E-160C-4A75-8E0E-5BDA7C0B2E73}" xr6:coauthVersionLast="47" xr6:coauthVersionMax="47" xr10:uidLastSave="{00000000-0000-0000-0000-000000000000}"/>
  <bookViews>
    <workbookView xWindow="-108" yWindow="-108" windowWidth="23256" windowHeight="12576" xr2:uid="{BC4E0504-C9D6-5E41-8BC8-45C4B631CEEA}"/>
  </bookViews>
  <sheets>
    <sheet name="Sheet3" sheetId="3" r:id="rId1"/>
    <sheet name="RMST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10" i="3"/>
  <c r="J9" i="3"/>
  <c r="J7" i="3"/>
  <c r="J6" i="3"/>
  <c r="J4" i="3"/>
  <c r="J5" i="3"/>
</calcChain>
</file>

<file path=xl/sharedStrings.xml><?xml version="1.0" encoding="utf-8"?>
<sst xmlns="http://schemas.openxmlformats.org/spreadsheetml/2006/main" count="717" uniqueCount="223">
  <si>
    <t xml:space="preserve">Date </t>
  </si>
  <si>
    <t xml:space="preserve">Cell type </t>
  </si>
  <si>
    <t>Stiffness</t>
  </si>
  <si>
    <t xml:space="preserve">Treatment </t>
  </si>
  <si>
    <t>Cell Label</t>
  </si>
  <si>
    <t>BL_CSSFBS_22RV1_12kPa_35mm_3Day_5ug_DiDDye20210314</t>
  </si>
  <si>
    <t>22RV1</t>
  </si>
  <si>
    <t xml:space="preserve">Description - Label on the file </t>
  </si>
  <si>
    <t>BL_CSSFBS_22RV1_12kPa_35mm_3Day_5ug_DiDDye20210315</t>
  </si>
  <si>
    <t>72 hrs</t>
  </si>
  <si>
    <t>DiD</t>
  </si>
  <si>
    <t>no</t>
  </si>
  <si>
    <t>BM_22RV2_12kPa_Casodex_100uM_Frame10_Add_24_hourin_5ugFN_150</t>
  </si>
  <si>
    <t>12 kPa</t>
  </si>
  <si>
    <t>3 kPa</t>
  </si>
  <si>
    <t>24 hrs</t>
  </si>
  <si>
    <t xml:space="preserve">24 hrs </t>
  </si>
  <si>
    <t xml:space="preserve">Media </t>
  </si>
  <si>
    <t>FBS</t>
  </si>
  <si>
    <t>CSS</t>
  </si>
  <si>
    <t>BO_24Hour_22RV1_3kPa_FBS-CSS1day-FBS3daay-CDXframe3</t>
  </si>
  <si>
    <t>22Rv1</t>
  </si>
  <si>
    <t>3kPa</t>
  </si>
  <si>
    <t>12kPa</t>
  </si>
  <si>
    <t xml:space="preserve">Plating </t>
  </si>
  <si>
    <t>BQ_22Rv1CasoDexFrame3_CSS_FBS_3kPa2_12kPa1_3DayInc_FN_MLTC_DiD_28032021</t>
  </si>
  <si>
    <t>PC3</t>
  </si>
  <si>
    <t>FBS+casodex</t>
  </si>
  <si>
    <t xml:space="preserve">CDX - 3 frame </t>
  </si>
  <si>
    <t>FBS - 3 frame</t>
  </si>
  <si>
    <t xml:space="preserve">CDX -24hrs before </t>
  </si>
  <si>
    <t xml:space="preserve">CDX - frame 10 </t>
  </si>
  <si>
    <t xml:space="preserve">Type of well plate </t>
  </si>
  <si>
    <t xml:space="preserve">one well </t>
  </si>
  <si>
    <t xml:space="preserve">three well </t>
  </si>
  <si>
    <t xml:space="preserve">Disqualified files </t>
  </si>
  <si>
    <t>BF_DU145_Died_35mmdishheaterCO2_3kPa</t>
  </si>
  <si>
    <t>BG_22RV1_FBSCSS_3kPa_Died_35mmdishheaterCO2_5ugFN_Feb14.lif</t>
  </si>
  <si>
    <t>BH_NoTemperature_DU145_3Day_5ug_MLTC_3Kpa_12kPa</t>
  </si>
  <si>
    <t>BI_1kPa_DU145_DiD_3dayInc_DiD_dye_Red_beads_35mmSHTC</t>
  </si>
  <si>
    <t>BJ_Du145_3-12kPa_NOHoescht_3day_5ugFN_ML_TC_L15</t>
  </si>
  <si>
    <t>DU145</t>
  </si>
  <si>
    <t>Dii</t>
  </si>
  <si>
    <t>72hrs</t>
  </si>
  <si>
    <t>1kPa</t>
  </si>
  <si>
    <t xml:space="preserve">no </t>
  </si>
  <si>
    <t xml:space="preserve">Died - we were not sure if it was heat/Co2/Nuc Dye </t>
  </si>
  <si>
    <t>BI_22RV1_FBSCSS_12kPa_Hoescht_3day_5ugFN_ML_TC_L15</t>
  </si>
  <si>
    <t xml:space="preserve">Died - It was the nuclear dye </t>
  </si>
  <si>
    <t xml:space="preserve">72 hrs </t>
  </si>
  <si>
    <t xml:space="preserve">Series </t>
  </si>
  <si>
    <t>ss</t>
  </si>
  <si>
    <t>12kpa</t>
  </si>
  <si>
    <t>Did</t>
  </si>
  <si>
    <t>BR_PC3CasoDexFrame3_CSS_FBS_3kPa_3DayInc_FN_MLTC_DiD_04042021</t>
  </si>
  <si>
    <t>BS</t>
  </si>
  <si>
    <t xml:space="preserve">Images to OMIT </t>
  </si>
  <si>
    <t xml:space="preserve">FBS+casodex </t>
  </si>
  <si>
    <t xml:space="preserve">Frame Interval </t>
  </si>
  <si>
    <t>Looks Good</t>
  </si>
  <si>
    <t xml:space="preserve">Looks Good </t>
  </si>
  <si>
    <t xml:space="preserve">Looks good </t>
  </si>
  <si>
    <t>Series 48/50</t>
  </si>
  <si>
    <t xml:space="preserve">Series 16 </t>
  </si>
  <si>
    <t xml:space="preserve">looks good </t>
  </si>
  <si>
    <t>2137.73 sec</t>
  </si>
  <si>
    <t xml:space="preserve">823.07 sec </t>
  </si>
  <si>
    <t xml:space="preserve">1046.44 sec </t>
  </si>
  <si>
    <t>series 40/41</t>
  </si>
  <si>
    <t>1588.24 sec</t>
  </si>
  <si>
    <t>Series 26</t>
  </si>
  <si>
    <t xml:space="preserve">series 34 </t>
  </si>
  <si>
    <t xml:space="preserve">series 40 </t>
  </si>
  <si>
    <t>1914.33 sec</t>
  </si>
  <si>
    <t>Treatment</t>
  </si>
  <si>
    <t>Media</t>
  </si>
  <si>
    <t>Experimental Code</t>
  </si>
  <si>
    <t xml:space="preserve">.mat file </t>
  </si>
  <si>
    <t>No</t>
  </si>
  <si>
    <t>CDX</t>
  </si>
  <si>
    <t>Frame</t>
  </si>
  <si>
    <t>Day</t>
  </si>
  <si>
    <t>Incubation Time</t>
  </si>
  <si>
    <t>Folder Name</t>
  </si>
  <si>
    <t xml:space="preserve">Omitted Index (series in list) </t>
  </si>
  <si>
    <t xml:space="preserve">CDX - 6 frame </t>
  </si>
  <si>
    <t>FBS - 6 frame</t>
  </si>
  <si>
    <t xml:space="preserve">COMPARISONS TO MAKE </t>
  </si>
  <si>
    <t xml:space="preserve">22RV1 72 hr soft stiff PC3 Soft, Stiff </t>
  </si>
  <si>
    <t xml:space="preserve">22RV1 CSS FBS  soft stiff </t>
  </si>
  <si>
    <t xml:space="preserve">Before after CDX treatment (maybe) </t>
  </si>
  <si>
    <t xml:space="preserve">1,3 </t>
  </si>
  <si>
    <t>1,2</t>
  </si>
  <si>
    <t>2,3</t>
  </si>
  <si>
    <t>BS_PC3_CasodexFrame6_FBS_FBSCDX24_CSSAndFrame6_FN5_3days_12kPa04122021</t>
  </si>
  <si>
    <t>2,3,4</t>
  </si>
  <si>
    <t>12 kPa PC3 CSS+0.7mLFBS Frame6</t>
  </si>
  <si>
    <t>12 kPa PC3  FBS24HrCDX 100uM</t>
  </si>
  <si>
    <t>12 kPa  PC3  Frame6CDX 100 uM</t>
  </si>
  <si>
    <t>PC3  3 kPa FBS CDXFrame3</t>
  </si>
  <si>
    <t>PC3 3 kPa CSS + FBSframe3</t>
  </si>
  <si>
    <t>PC3 3kPa FBS24hrCDX</t>
  </si>
  <si>
    <t>BS_PC3_12_frame6CDX.mat</t>
  </si>
  <si>
    <t>BS_PC3_12_FBS24hrcdx_72.mat</t>
  </si>
  <si>
    <t>BS_PC3_12_CSS+0.7FBSFRAME6_72.mat</t>
  </si>
  <si>
    <t>BR_PC3_FBS_3_CDX_72.mat</t>
  </si>
  <si>
    <t>BR_PC_FBS_3_72_24cdx.mat</t>
  </si>
  <si>
    <t>BR_PC3_CSS_3_72.mat</t>
  </si>
  <si>
    <t xml:space="preserve">Stiffness </t>
  </si>
  <si>
    <t>BL_22RV1_FBS_12_72.mat</t>
  </si>
  <si>
    <t>22RV1 12 kPa FBS</t>
  </si>
  <si>
    <t>22RV1 FBS 12 kPa</t>
  </si>
  <si>
    <t>BO_22RV1_FBS_12_.24mat</t>
  </si>
  <si>
    <t>BQ_22RV1_FBS_12_72_CDx3.mat</t>
  </si>
  <si>
    <t>22RV1 FBS_3kPa</t>
  </si>
  <si>
    <t>BO_22RV1_FBS_3_24.mat</t>
  </si>
  <si>
    <t>BO_22RV1_CSS_3_24.mat</t>
  </si>
  <si>
    <t>22RV1 CSS 3 kPa</t>
  </si>
  <si>
    <t>12 Kpa 22RV1 CDXFrame_10 24 hours</t>
  </si>
  <si>
    <t>BM_22RV1_12_24.mat</t>
  </si>
  <si>
    <t>BQ_22RV1_CSS_3_72.mat</t>
  </si>
  <si>
    <t>BL_22RV1_CSS_12kpa_72.mat</t>
  </si>
  <si>
    <t>22RV1 12kpa CSS</t>
  </si>
  <si>
    <t>BQ_22RV1_FBS_3_72.mat</t>
  </si>
  <si>
    <t>22RV1 FBS 3 kPa</t>
  </si>
  <si>
    <t>BL</t>
  </si>
  <si>
    <t>BQ</t>
  </si>
  <si>
    <t>BO</t>
  </si>
  <si>
    <t>BM</t>
  </si>
  <si>
    <t>BR</t>
  </si>
  <si>
    <t>Cell Type</t>
  </si>
  <si>
    <t>24hrs</t>
  </si>
  <si>
    <t xml:space="preserve">Time_interval </t>
  </si>
  <si>
    <t xml:space="preserve">Position 1 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</si>
  <si>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</si>
  <si>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</si>
  <si>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</si>
  <si>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</si>
  <si>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</si>
  <si>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</si>
  <si>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</si>
  <si>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Position 9</t>
  </si>
  <si>
    <t>Position 12</t>
  </si>
  <si>
    <t>Position 13</t>
  </si>
  <si>
    <t>Position 14</t>
  </si>
  <si>
    <t>Position 15</t>
  </si>
  <si>
    <t>t1</t>
  </si>
  <si>
    <t>t2</t>
  </si>
  <si>
    <t>t3</t>
  </si>
  <si>
    <t xml:space="preserve">t_avg </t>
  </si>
  <si>
    <t>Grouping</t>
  </si>
  <si>
    <t xml:space="preserve">Grouping 2 </t>
  </si>
  <si>
    <t xml:space="preserve">Grouping 3 </t>
  </si>
  <si>
    <t>NOTE - Original says 6 frames but 6h frame was first AFTER addition (but drift occurred)..</t>
  </si>
  <si>
    <t>Old CSS</t>
  </si>
  <si>
    <t>BU</t>
  </si>
  <si>
    <t>BT</t>
  </si>
  <si>
    <t>BX</t>
  </si>
  <si>
    <t>BY</t>
  </si>
  <si>
    <t>CA</t>
  </si>
  <si>
    <t>CD</t>
  </si>
  <si>
    <t>CE</t>
  </si>
  <si>
    <t>BT_22RV1_12kPa_FBS_CDXexp_frame4.mat</t>
  </si>
  <si>
    <t>BU_22RV1_3kPa_FBS_CDXexp_frame4.mat</t>
  </si>
  <si>
    <t>BX_DU145_FBS_12_CDXexp_afterF5.mat</t>
  </si>
  <si>
    <t>BY_DU145_FBS_3_CDXexp_afterF6.mat</t>
  </si>
  <si>
    <t>DMSO</t>
  </si>
  <si>
    <t>CA_PC3_12_DMSOCtr.mat</t>
  </si>
  <si>
    <t>CE_22RV1_12kPa_FBS_CDXexp_frame11.mat</t>
  </si>
  <si>
    <t>LNCaP</t>
  </si>
  <si>
    <t>CD_LNCaP_12kPa_FBS_CDXexp.mat</t>
  </si>
  <si>
    <t>Omit_22RV1</t>
  </si>
  <si>
    <t>veri_results.mat</t>
  </si>
  <si>
    <t>Old</t>
  </si>
  <si>
    <t>BR_PC3_3kPa_FBS_Frame3.mat</t>
  </si>
  <si>
    <t>BT_22RV1_12.mat</t>
  </si>
  <si>
    <t>BU_22RV1_3.mat</t>
  </si>
  <si>
    <t>BX_DU145_12.mat</t>
  </si>
  <si>
    <t>BY_DU145_3kPa_FBS.mat</t>
  </si>
  <si>
    <t>BS_PC3_12kPa.mat</t>
  </si>
  <si>
    <t>CA_PC3_12kPa_DMSO_F6.mat</t>
  </si>
  <si>
    <t>CD_LNCaP_12kPa_FBS_Fram8.mat</t>
  </si>
  <si>
    <t>CE_RRV1_12kPa_Frame10.mat</t>
  </si>
  <si>
    <t>DD_DU145_1kPa.mat</t>
  </si>
  <si>
    <t>48hrs</t>
  </si>
  <si>
    <t>1 kPa</t>
  </si>
  <si>
    <t>DD</t>
  </si>
  <si>
    <t>50 kPa</t>
  </si>
  <si>
    <t>DD_DU145_12kPa.mat</t>
  </si>
  <si>
    <t>DI</t>
  </si>
  <si>
    <t>DI_DU145_1kPa.mat</t>
  </si>
  <si>
    <t>DI_DU145_3kPa.mat</t>
  </si>
  <si>
    <t>DI_DU145_50kPa.mat</t>
  </si>
  <si>
    <t>DK</t>
  </si>
  <si>
    <t>DK_LNCaP_1kPa.mat</t>
  </si>
  <si>
    <t>DK_LNCaP_3kPa.mat</t>
  </si>
  <si>
    <t>DK_LNCaP_12kPa.mat</t>
  </si>
  <si>
    <t>DK_LNCaP_50kPa.mat</t>
  </si>
  <si>
    <t>DR</t>
  </si>
  <si>
    <t>DR_PC3_1kPa.mat</t>
  </si>
  <si>
    <t>DR_PC3_3kPa.mat</t>
  </si>
  <si>
    <t>DR_PC3_12kPa.mat</t>
  </si>
  <si>
    <t>DR_PC3_50kPa.mat</t>
  </si>
  <si>
    <t>DM</t>
  </si>
  <si>
    <t>DS</t>
  </si>
  <si>
    <t>DS_22RV1_1kPa.mat</t>
  </si>
  <si>
    <t>DS_22RV1_3kPa.mat</t>
  </si>
  <si>
    <t>DS_22RV1_12kPa.mat</t>
  </si>
  <si>
    <t>DM_22RV1_1kPa.mat</t>
  </si>
  <si>
    <t>DS_22RV1_50kPa.mat</t>
  </si>
  <si>
    <t>DM_DU145_50kPa.mat</t>
  </si>
  <si>
    <t>DM_PC3_50kPa.mat</t>
  </si>
  <si>
    <t>DI_DU145_12kPa_new.mat</t>
  </si>
  <si>
    <t>22RV1x</t>
  </si>
  <si>
    <t>2, 3</t>
  </si>
  <si>
    <t>DD_DU145_50kPa.mat</t>
  </si>
  <si>
    <t>FBS, 72 hours</t>
  </si>
  <si>
    <t xml:space="preserve">1 kPa </t>
  </si>
  <si>
    <t>DU</t>
  </si>
  <si>
    <t>DU_PC3_1kPa.mat</t>
  </si>
  <si>
    <t>DU_PC3_3kPa.mat</t>
  </si>
  <si>
    <t>DU_PC3_12kPa.mat</t>
  </si>
  <si>
    <t>DU_PC3_50kPa.mat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</si>
</sst>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0" fontId="0" fillId="0" borderId="2" xfId="0" applyBorder="1"/>
    <xf numFmtId="0" fontId="0" fillId="0" borderId="2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vertical="center"/>
    </xf>
    <xf numFmtId="3" fontId="0" fillId="0" borderId="0" xfId="0" applyNumberFormat="1"/>
    <xf numFmtId="0" fontId="4" fillId="0" borderId="0" xfId="0" applyFont="1" applyFill="1"/>
    <xf numFmtId="0" fontId="4" fillId="0" borderId="0" xfId="0" applyFont="1"/>
    <xf numFmtId="3" fontId="4" fillId="0" borderId="0" xfId="0" applyNumberFormat="1" applyFont="1"/>
    <xf numFmtId="0" fontId="0" fillId="0" borderId="0" xfId="0" applyFont="1" applyAlignment="1">
      <alignment horizontal="right"/>
    </xf>
    <xf numFmtId="0" fontId="5" fillId="0" borderId="0" xfId="0" applyFont="1"/>
    <xf numFmtId="0" fontId="5" fillId="3" borderId="0" xfId="0" applyFont="1" applyFill="1"/>
    <xf numFmtId="0" fontId="5" fillId="0" borderId="0" xfId="0" applyFont="1" applyFill="1"/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2319-0727-49B7-9513-A33A0DEABC9C}">
  <dimension ref="A1:AE37"/>
  <sheetViews>
    <sheetView tabSelected="1" zoomScale="71" zoomScaleNormal="43" workbookViewId="0">
      <selection activeCell="G18" sqref="G18"/>
    </sheetView>
  </sheetViews>
  <sheetFormatPr defaultRowHeight="15.6" x14ac:dyDescent="0.3"/>
  <cols>
    <col min="3" max="3" width="11.3984375" customWidth="1"/>
    <col min="7" max="7" width="27.8984375" customWidth="1"/>
    <col min="9" max="9" width="36.5" customWidth="1"/>
    <col min="10" max="10" width="11.5" customWidth="1"/>
  </cols>
  <sheetData>
    <row r="1" spans="1:31" x14ac:dyDescent="0.3">
      <c r="A1" t="s">
        <v>130</v>
      </c>
      <c r="B1" t="s">
        <v>108</v>
      </c>
      <c r="C1" t="s">
        <v>75</v>
      </c>
      <c r="D1" t="s">
        <v>82</v>
      </c>
      <c r="E1" t="s">
        <v>74</v>
      </c>
      <c r="F1" t="s">
        <v>80</v>
      </c>
      <c r="G1" t="s">
        <v>84</v>
      </c>
      <c r="H1" t="s">
        <v>76</v>
      </c>
      <c r="I1" t="s">
        <v>77</v>
      </c>
      <c r="J1" t="s">
        <v>132</v>
      </c>
      <c r="K1" t="s">
        <v>83</v>
      </c>
      <c r="O1" t="s">
        <v>173</v>
      </c>
    </row>
    <row r="2" spans="1:31" x14ac:dyDescent="0.3">
      <c r="A2" t="s">
        <v>26</v>
      </c>
      <c r="B2" s="30" t="s">
        <v>14</v>
      </c>
      <c r="C2" t="s">
        <v>18</v>
      </c>
      <c r="D2" t="s">
        <v>26</v>
      </c>
      <c r="E2" t="s">
        <v>79</v>
      </c>
      <c r="F2">
        <v>3</v>
      </c>
      <c r="G2" s="13">
        <v>1</v>
      </c>
      <c r="H2" t="s">
        <v>129</v>
      </c>
      <c r="I2" t="s">
        <v>174</v>
      </c>
      <c r="J2" s="14">
        <v>1914.33</v>
      </c>
      <c r="K2" t="s">
        <v>99</v>
      </c>
      <c r="O2" t="s">
        <v>105</v>
      </c>
      <c r="T2" s="22" t="s">
        <v>171</v>
      </c>
      <c r="U2" s="31" t="s">
        <v>13</v>
      </c>
      <c r="V2" s="22" t="s">
        <v>18</v>
      </c>
      <c r="W2" s="22" t="s">
        <v>43</v>
      </c>
      <c r="X2" s="22" t="s">
        <v>78</v>
      </c>
      <c r="Y2" s="22">
        <v>0</v>
      </c>
      <c r="Z2" s="23">
        <v>0</v>
      </c>
      <c r="AA2" s="22" t="s">
        <v>125</v>
      </c>
      <c r="AB2" s="22"/>
      <c r="AC2" s="24">
        <v>823.07</v>
      </c>
      <c r="AD2" s="22" t="s">
        <v>110</v>
      </c>
    </row>
    <row r="3" spans="1:31" x14ac:dyDescent="0.3">
      <c r="A3" t="s">
        <v>26</v>
      </c>
      <c r="B3" s="30" t="s">
        <v>13</v>
      </c>
      <c r="C3" t="s">
        <v>18</v>
      </c>
      <c r="D3" t="s">
        <v>26</v>
      </c>
      <c r="E3" t="s">
        <v>79</v>
      </c>
      <c r="F3">
        <v>5</v>
      </c>
      <c r="G3" s="13">
        <v>5</v>
      </c>
      <c r="H3" t="s">
        <v>55</v>
      </c>
      <c r="I3" t="s">
        <v>179</v>
      </c>
      <c r="J3" s="14">
        <v>1704.11</v>
      </c>
      <c r="K3" t="s">
        <v>98</v>
      </c>
      <c r="O3" t="s">
        <v>102</v>
      </c>
      <c r="T3" s="3" t="s">
        <v>6</v>
      </c>
      <c r="U3" s="32" t="s">
        <v>13</v>
      </c>
      <c r="V3" s="3" t="s">
        <v>154</v>
      </c>
      <c r="W3" s="3" t="s">
        <v>43</v>
      </c>
      <c r="X3" s="3" t="s">
        <v>78</v>
      </c>
      <c r="Y3" s="3">
        <v>0</v>
      </c>
      <c r="Z3" s="20">
        <v>0</v>
      </c>
      <c r="AA3" s="3" t="s">
        <v>125</v>
      </c>
      <c r="AB3" s="3"/>
      <c r="AC3" s="21">
        <v>823.07</v>
      </c>
      <c r="AD3" s="3" t="s">
        <v>122</v>
      </c>
      <c r="AE3" s="3"/>
    </row>
    <row r="4" spans="1:31" x14ac:dyDescent="0.3">
      <c r="A4" t="s">
        <v>6</v>
      </c>
      <c r="B4" s="30" t="s">
        <v>13</v>
      </c>
      <c r="C4" t="s">
        <v>18</v>
      </c>
      <c r="D4" t="s">
        <v>6</v>
      </c>
      <c r="E4" t="s">
        <v>79</v>
      </c>
      <c r="F4">
        <v>4</v>
      </c>
      <c r="G4" s="13">
        <v>1</v>
      </c>
      <c r="H4" t="s">
        <v>156</v>
      </c>
      <c r="I4" t="s">
        <v>175</v>
      </c>
      <c r="J4">
        <f>29*60+51.84</f>
        <v>1791.84</v>
      </c>
      <c r="O4" t="s">
        <v>162</v>
      </c>
      <c r="T4" s="3" t="s">
        <v>6</v>
      </c>
      <c r="U4" s="32" t="s">
        <v>13</v>
      </c>
      <c r="V4" s="3" t="s">
        <v>18</v>
      </c>
      <c r="W4" s="3" t="s">
        <v>131</v>
      </c>
      <c r="X4" s="3" t="s">
        <v>79</v>
      </c>
      <c r="Y4" s="3">
        <v>10</v>
      </c>
      <c r="Z4" s="20">
        <v>1</v>
      </c>
      <c r="AA4" s="3" t="s">
        <v>128</v>
      </c>
      <c r="AB4" s="3"/>
      <c r="AC4" s="16">
        <v>1046.44</v>
      </c>
      <c r="AD4" s="3" t="s">
        <v>118</v>
      </c>
      <c r="AE4" s="3"/>
    </row>
    <row r="5" spans="1:31" x14ac:dyDescent="0.3">
      <c r="A5" t="s">
        <v>6</v>
      </c>
      <c r="B5" s="30" t="s">
        <v>14</v>
      </c>
      <c r="C5" t="s">
        <v>18</v>
      </c>
      <c r="D5" t="s">
        <v>213</v>
      </c>
      <c r="E5" t="s">
        <v>79</v>
      </c>
      <c r="F5">
        <v>4</v>
      </c>
      <c r="G5" s="13">
        <v>0</v>
      </c>
      <c r="H5" t="s">
        <v>155</v>
      </c>
      <c r="I5" t="s">
        <v>176</v>
      </c>
      <c r="J5">
        <f>44*60+26.771</f>
        <v>2666.7710000000002</v>
      </c>
      <c r="O5" t="s">
        <v>163</v>
      </c>
      <c r="T5" s="3" t="s">
        <v>6</v>
      </c>
      <c r="U5" s="32" t="s">
        <v>13</v>
      </c>
      <c r="V5" s="3" t="s">
        <v>18</v>
      </c>
      <c r="W5" s="3" t="s">
        <v>131</v>
      </c>
      <c r="X5" s="3" t="s">
        <v>79</v>
      </c>
      <c r="Y5" s="3">
        <v>3</v>
      </c>
      <c r="Z5" s="20">
        <v>0</v>
      </c>
      <c r="AA5" s="3" t="s">
        <v>127</v>
      </c>
      <c r="AB5" s="3"/>
      <c r="AC5" s="16">
        <v>2137.73</v>
      </c>
      <c r="AD5" s="3" t="s">
        <v>111</v>
      </c>
      <c r="AE5" s="3"/>
    </row>
    <row r="6" spans="1:31" x14ac:dyDescent="0.3">
      <c r="A6" t="s">
        <v>41</v>
      </c>
      <c r="B6" s="30" t="s">
        <v>13</v>
      </c>
      <c r="C6" t="s">
        <v>18</v>
      </c>
      <c r="D6" t="s">
        <v>41</v>
      </c>
      <c r="E6" t="s">
        <v>79</v>
      </c>
      <c r="F6">
        <v>6</v>
      </c>
      <c r="G6" s="13">
        <v>0</v>
      </c>
      <c r="H6" t="s">
        <v>157</v>
      </c>
      <c r="I6" t="s">
        <v>177</v>
      </c>
      <c r="J6">
        <f>35*60+33.437</f>
        <v>2133.4369999999999</v>
      </c>
      <c r="O6" t="s">
        <v>164</v>
      </c>
      <c r="T6" s="3" t="s">
        <v>6</v>
      </c>
      <c r="U6" s="32" t="s">
        <v>14</v>
      </c>
      <c r="V6" s="3" t="s">
        <v>18</v>
      </c>
      <c r="W6" s="3" t="s">
        <v>131</v>
      </c>
      <c r="X6" s="3" t="s">
        <v>79</v>
      </c>
      <c r="Y6" s="3">
        <v>3</v>
      </c>
      <c r="Z6" s="20">
        <v>0</v>
      </c>
      <c r="AA6" s="3" t="s">
        <v>127</v>
      </c>
      <c r="AB6" s="3"/>
      <c r="AC6" s="16">
        <v>2137.73</v>
      </c>
      <c r="AD6" s="3" t="s">
        <v>114</v>
      </c>
      <c r="AE6" s="3"/>
    </row>
    <row r="7" spans="1:31" x14ac:dyDescent="0.3">
      <c r="A7" t="s">
        <v>41</v>
      </c>
      <c r="B7" s="30" t="s">
        <v>14</v>
      </c>
      <c r="C7" t="s">
        <v>18</v>
      </c>
      <c r="D7" t="s">
        <v>41</v>
      </c>
      <c r="E7" t="s">
        <v>79</v>
      </c>
      <c r="F7">
        <v>6</v>
      </c>
      <c r="G7" s="13">
        <v>3</v>
      </c>
      <c r="H7" t="s">
        <v>158</v>
      </c>
      <c r="I7" t="s">
        <v>178</v>
      </c>
      <c r="J7">
        <f>37*60+14.671</f>
        <v>2234.6709999999998</v>
      </c>
      <c r="K7" t="s">
        <v>165</v>
      </c>
      <c r="O7" t="s">
        <v>172</v>
      </c>
      <c r="T7" t="s">
        <v>6</v>
      </c>
      <c r="U7" s="30" t="s">
        <v>13</v>
      </c>
      <c r="V7" t="s">
        <v>18</v>
      </c>
      <c r="W7" t="s">
        <v>43</v>
      </c>
      <c r="X7" t="s">
        <v>79</v>
      </c>
      <c r="Y7">
        <v>3</v>
      </c>
      <c r="Z7" s="13">
        <v>0</v>
      </c>
      <c r="AA7" t="s">
        <v>126</v>
      </c>
      <c r="AC7" s="14">
        <v>1588.24</v>
      </c>
      <c r="AD7" t="s">
        <v>111</v>
      </c>
      <c r="AE7" s="3"/>
    </row>
    <row r="8" spans="1:31" x14ac:dyDescent="0.3">
      <c r="A8" t="s">
        <v>26</v>
      </c>
      <c r="B8" s="30" t="s">
        <v>13</v>
      </c>
      <c r="C8" t="s">
        <v>18</v>
      </c>
      <c r="D8" t="s">
        <v>26</v>
      </c>
      <c r="E8" t="s">
        <v>166</v>
      </c>
      <c r="F8">
        <v>6</v>
      </c>
      <c r="G8" s="13">
        <v>0</v>
      </c>
      <c r="H8" t="s">
        <v>159</v>
      </c>
      <c r="I8" t="s">
        <v>180</v>
      </c>
      <c r="J8">
        <f>35*60+22.849</f>
        <v>2122.8490000000002</v>
      </c>
      <c r="O8" t="s">
        <v>167</v>
      </c>
      <c r="T8" s="3" t="s">
        <v>6</v>
      </c>
      <c r="U8" s="32" t="s">
        <v>14</v>
      </c>
      <c r="V8" s="3" t="s">
        <v>18</v>
      </c>
      <c r="W8" s="3" t="s">
        <v>43</v>
      </c>
      <c r="X8" s="3" t="s">
        <v>79</v>
      </c>
      <c r="Y8" s="3">
        <v>3</v>
      </c>
      <c r="Z8" s="20">
        <v>0</v>
      </c>
      <c r="AA8" s="3" t="s">
        <v>126</v>
      </c>
      <c r="AB8" s="3"/>
      <c r="AC8" s="21">
        <v>1588.24</v>
      </c>
      <c r="AD8" s="3" t="s">
        <v>124</v>
      </c>
    </row>
    <row r="9" spans="1:31" x14ac:dyDescent="0.3">
      <c r="A9" t="s">
        <v>169</v>
      </c>
      <c r="B9" s="30" t="s">
        <v>13</v>
      </c>
      <c r="C9" t="s">
        <v>18</v>
      </c>
      <c r="D9" t="s">
        <v>169</v>
      </c>
      <c r="E9" t="s">
        <v>79</v>
      </c>
      <c r="F9">
        <v>8</v>
      </c>
      <c r="G9" s="13">
        <v>1</v>
      </c>
      <c r="H9" t="s">
        <v>160</v>
      </c>
      <c r="I9" t="s">
        <v>181</v>
      </c>
      <c r="J9">
        <f>35*60+35.48</f>
        <v>2135.48</v>
      </c>
      <c r="K9" t="s">
        <v>26</v>
      </c>
      <c r="L9" s="30" t="s">
        <v>13</v>
      </c>
      <c r="O9" t="s">
        <v>170</v>
      </c>
    </row>
    <row r="10" spans="1:31" x14ac:dyDescent="0.3">
      <c r="A10" s="3" t="s">
        <v>6</v>
      </c>
      <c r="B10" s="32" t="s">
        <v>13</v>
      </c>
      <c r="C10" t="s">
        <v>18</v>
      </c>
      <c r="D10" s="3" t="s">
        <v>6</v>
      </c>
      <c r="E10" t="s">
        <v>18</v>
      </c>
      <c r="F10">
        <v>11</v>
      </c>
      <c r="G10" s="13">
        <v>0</v>
      </c>
      <c r="H10" t="s">
        <v>161</v>
      </c>
      <c r="I10" t="s">
        <v>182</v>
      </c>
      <c r="J10">
        <f>37*60+3.14</f>
        <v>2223.14</v>
      </c>
      <c r="K10" t="s">
        <v>216</v>
      </c>
      <c r="O10" t="s">
        <v>168</v>
      </c>
    </row>
    <row r="11" spans="1:31" x14ac:dyDescent="0.3">
      <c r="A11" s="3" t="s">
        <v>41</v>
      </c>
      <c r="B11" s="32" t="s">
        <v>185</v>
      </c>
      <c r="C11" t="s">
        <v>18</v>
      </c>
      <c r="D11" t="s">
        <v>184</v>
      </c>
      <c r="E11" t="s">
        <v>78</v>
      </c>
      <c r="F11">
        <v>0</v>
      </c>
      <c r="G11" s="13" t="s">
        <v>214</v>
      </c>
      <c r="H11" t="s">
        <v>186</v>
      </c>
      <c r="I11" t="s">
        <v>183</v>
      </c>
      <c r="J11">
        <v>844</v>
      </c>
    </row>
    <row r="12" spans="1:31" x14ac:dyDescent="0.3">
      <c r="A12" s="3" t="s">
        <v>41</v>
      </c>
      <c r="B12" s="32" t="s">
        <v>13</v>
      </c>
      <c r="C12" t="s">
        <v>18</v>
      </c>
      <c r="D12" t="s">
        <v>184</v>
      </c>
      <c r="E12" t="s">
        <v>78</v>
      </c>
      <c r="F12">
        <v>0</v>
      </c>
      <c r="G12" s="13">
        <v>0</v>
      </c>
      <c r="H12" t="s">
        <v>186</v>
      </c>
      <c r="I12" t="s">
        <v>188</v>
      </c>
      <c r="J12">
        <v>844</v>
      </c>
    </row>
    <row r="13" spans="1:31" x14ac:dyDescent="0.3">
      <c r="A13" s="3" t="s">
        <v>41</v>
      </c>
      <c r="B13" s="32" t="s">
        <v>187</v>
      </c>
      <c r="C13" t="s">
        <v>18</v>
      </c>
      <c r="D13" t="s">
        <v>184</v>
      </c>
      <c r="E13" t="s">
        <v>78</v>
      </c>
      <c r="F13">
        <v>0</v>
      </c>
      <c r="G13" s="13">
        <v>1</v>
      </c>
      <c r="H13" t="s">
        <v>186</v>
      </c>
      <c r="I13" t="s">
        <v>215</v>
      </c>
      <c r="J13">
        <v>844</v>
      </c>
    </row>
    <row r="14" spans="1:31" x14ac:dyDescent="0.3">
      <c r="A14" s="3" t="s">
        <v>41</v>
      </c>
      <c r="B14" s="32" t="s">
        <v>185</v>
      </c>
      <c r="C14" t="s">
        <v>18</v>
      </c>
      <c r="D14" t="s">
        <v>184</v>
      </c>
      <c r="E14" t="s">
        <v>78</v>
      </c>
      <c r="F14">
        <v>0</v>
      </c>
      <c r="G14" s="13">
        <v>0</v>
      </c>
      <c r="H14" t="s">
        <v>189</v>
      </c>
      <c r="I14" t="s">
        <v>190</v>
      </c>
      <c r="J14" s="25">
        <v>1189</v>
      </c>
    </row>
    <row r="15" spans="1:31" x14ac:dyDescent="0.3">
      <c r="A15" s="3" t="s">
        <v>41</v>
      </c>
      <c r="B15" s="32" t="s">
        <v>14</v>
      </c>
      <c r="C15" t="s">
        <v>18</v>
      </c>
      <c r="D15" t="s">
        <v>184</v>
      </c>
      <c r="E15" t="s">
        <v>78</v>
      </c>
      <c r="F15">
        <v>0</v>
      </c>
      <c r="G15" s="13">
        <v>0</v>
      </c>
      <c r="H15" t="s">
        <v>189</v>
      </c>
      <c r="I15" t="s">
        <v>191</v>
      </c>
      <c r="J15" s="25">
        <v>1189</v>
      </c>
    </row>
    <row r="16" spans="1:31" x14ac:dyDescent="0.3">
      <c r="A16" s="3" t="s">
        <v>41</v>
      </c>
      <c r="B16" s="32" t="s">
        <v>13</v>
      </c>
      <c r="C16" s="3" t="s">
        <v>18</v>
      </c>
      <c r="D16" s="3" t="s">
        <v>184</v>
      </c>
      <c r="E16" s="3" t="s">
        <v>78</v>
      </c>
      <c r="F16" s="3">
        <v>0</v>
      </c>
      <c r="G16" s="20">
        <v>8</v>
      </c>
      <c r="H16" s="3" t="s">
        <v>189</v>
      </c>
      <c r="I16" s="3" t="s">
        <v>212</v>
      </c>
      <c r="J16" s="25">
        <v>1189</v>
      </c>
    </row>
    <row r="17" spans="1:12" x14ac:dyDescent="0.3">
      <c r="A17" s="3" t="s">
        <v>41</v>
      </c>
      <c r="B17" s="32" t="s">
        <v>187</v>
      </c>
      <c r="C17" s="3" t="s">
        <v>18</v>
      </c>
      <c r="D17" s="3" t="s">
        <v>184</v>
      </c>
      <c r="E17" s="3" t="s">
        <v>78</v>
      </c>
      <c r="F17" s="3">
        <v>0</v>
      </c>
      <c r="G17" s="20">
        <v>1</v>
      </c>
      <c r="H17" s="3" t="s">
        <v>189</v>
      </c>
      <c r="I17" s="3" t="s">
        <v>192</v>
      </c>
      <c r="J17" s="25">
        <v>1189</v>
      </c>
    </row>
    <row r="18" spans="1:12" x14ac:dyDescent="0.3">
      <c r="A18" s="3" t="s">
        <v>169</v>
      </c>
      <c r="B18" s="32" t="s">
        <v>185</v>
      </c>
      <c r="C18" s="3" t="s">
        <v>18</v>
      </c>
      <c r="D18" s="3" t="s">
        <v>184</v>
      </c>
      <c r="E18" s="3" t="s">
        <v>78</v>
      </c>
      <c r="F18" s="3">
        <v>0</v>
      </c>
      <c r="G18" s="20">
        <v>0</v>
      </c>
      <c r="H18" s="3" t="s">
        <v>193</v>
      </c>
      <c r="I18" s="3" t="s">
        <v>194</v>
      </c>
      <c r="J18" s="25">
        <v>1380</v>
      </c>
    </row>
    <row r="19" spans="1:12" x14ac:dyDescent="0.3">
      <c r="A19" s="3" t="s">
        <v>169</v>
      </c>
      <c r="B19" s="32" t="s">
        <v>14</v>
      </c>
      <c r="C19" s="3" t="s">
        <v>18</v>
      </c>
      <c r="D19" s="3" t="s">
        <v>184</v>
      </c>
      <c r="E19" s="3" t="s">
        <v>78</v>
      </c>
      <c r="F19" s="3">
        <v>0</v>
      </c>
      <c r="G19" s="20">
        <v>0</v>
      </c>
      <c r="H19" s="3" t="s">
        <v>193</v>
      </c>
      <c r="I19" s="3" t="s">
        <v>195</v>
      </c>
      <c r="J19" s="25">
        <v>1380</v>
      </c>
    </row>
    <row r="20" spans="1:12" x14ac:dyDescent="0.3">
      <c r="A20" s="3" t="s">
        <v>169</v>
      </c>
      <c r="B20" s="32" t="s">
        <v>13</v>
      </c>
      <c r="C20" s="3" t="s">
        <v>18</v>
      </c>
      <c r="D20" s="3" t="s">
        <v>184</v>
      </c>
      <c r="E20" s="3" t="s">
        <v>78</v>
      </c>
      <c r="F20" s="3">
        <v>0</v>
      </c>
      <c r="G20" s="20">
        <v>0</v>
      </c>
      <c r="H20" s="3" t="s">
        <v>193</v>
      </c>
      <c r="I20" s="3" t="s">
        <v>196</v>
      </c>
      <c r="J20" s="25">
        <v>1380</v>
      </c>
    </row>
    <row r="21" spans="1:12" x14ac:dyDescent="0.3">
      <c r="A21" s="26" t="s">
        <v>169</v>
      </c>
      <c r="B21" s="32" t="s">
        <v>187</v>
      </c>
      <c r="C21" s="26" t="s">
        <v>18</v>
      </c>
      <c r="D21" s="26" t="s">
        <v>184</v>
      </c>
      <c r="E21" s="26" t="s">
        <v>78</v>
      </c>
      <c r="F21" s="26">
        <v>0</v>
      </c>
      <c r="G21" s="33">
        <v>0</v>
      </c>
      <c r="H21" s="26" t="s">
        <v>193</v>
      </c>
      <c r="I21" s="26" t="s">
        <v>197</v>
      </c>
      <c r="J21" s="28">
        <v>1380</v>
      </c>
      <c r="K21" s="27"/>
      <c r="L21" s="27"/>
    </row>
    <row r="22" spans="1:12" x14ac:dyDescent="0.3">
      <c r="A22" s="3" t="s">
        <v>26</v>
      </c>
      <c r="B22" s="32" t="s">
        <v>187</v>
      </c>
      <c r="C22" s="3" t="s">
        <v>18</v>
      </c>
      <c r="D22" s="26" t="s">
        <v>184</v>
      </c>
      <c r="E22" s="26" t="s">
        <v>78</v>
      </c>
      <c r="F22" s="3">
        <v>0</v>
      </c>
      <c r="G22" s="20">
        <v>0</v>
      </c>
      <c r="H22" s="3" t="s">
        <v>203</v>
      </c>
      <c r="I22" s="3" t="s">
        <v>211</v>
      </c>
      <c r="J22">
        <v>964</v>
      </c>
    </row>
    <row r="23" spans="1:12" x14ac:dyDescent="0.3">
      <c r="A23" s="3" t="s">
        <v>41</v>
      </c>
      <c r="B23" s="32" t="s">
        <v>187</v>
      </c>
      <c r="C23" s="3" t="s">
        <v>18</v>
      </c>
      <c r="D23" s="26" t="s">
        <v>184</v>
      </c>
      <c r="E23" s="26" t="s">
        <v>78</v>
      </c>
      <c r="F23" s="3">
        <v>0</v>
      </c>
      <c r="G23" s="20">
        <v>9</v>
      </c>
      <c r="H23" s="3" t="s">
        <v>203</v>
      </c>
      <c r="I23" s="3" t="s">
        <v>210</v>
      </c>
      <c r="J23">
        <v>964</v>
      </c>
    </row>
    <row r="24" spans="1:12" x14ac:dyDescent="0.3">
      <c r="A24" s="3" t="s">
        <v>6</v>
      </c>
      <c r="B24" s="32" t="s">
        <v>185</v>
      </c>
      <c r="C24" s="3" t="s">
        <v>18</v>
      </c>
      <c r="D24" s="26" t="s">
        <v>184</v>
      </c>
      <c r="E24" s="26" t="s">
        <v>78</v>
      </c>
      <c r="F24" s="3">
        <v>0</v>
      </c>
      <c r="G24" s="20">
        <v>0</v>
      </c>
      <c r="H24" s="3" t="s">
        <v>203</v>
      </c>
      <c r="I24" s="3" t="s">
        <v>208</v>
      </c>
      <c r="J24">
        <v>964</v>
      </c>
    </row>
    <row r="25" spans="1:12" x14ac:dyDescent="0.3">
      <c r="A25" s="3" t="s">
        <v>6</v>
      </c>
      <c r="B25" s="32" t="s">
        <v>187</v>
      </c>
      <c r="C25" s="3" t="s">
        <v>18</v>
      </c>
      <c r="D25" s="26" t="s">
        <v>184</v>
      </c>
      <c r="E25" s="26" t="s">
        <v>78</v>
      </c>
      <c r="F25" s="3">
        <v>0</v>
      </c>
      <c r="G25" s="20">
        <v>0</v>
      </c>
      <c r="H25" s="3" t="s">
        <v>203</v>
      </c>
      <c r="I25" s="3" t="s">
        <v>182</v>
      </c>
      <c r="J25">
        <v>964</v>
      </c>
    </row>
    <row r="26" spans="1:12" x14ac:dyDescent="0.3">
      <c r="A26" s="4" t="s">
        <v>26</v>
      </c>
      <c r="B26" s="32" t="s">
        <v>185</v>
      </c>
      <c r="C26" s="5" t="s">
        <v>18</v>
      </c>
      <c r="D26" s="5" t="s">
        <v>184</v>
      </c>
      <c r="E26" s="5" t="s">
        <v>78</v>
      </c>
      <c r="F26" s="5">
        <v>0</v>
      </c>
      <c r="G26" s="29">
        <v>0</v>
      </c>
      <c r="H26" s="5" t="s">
        <v>198</v>
      </c>
      <c r="I26" s="5" t="s">
        <v>199</v>
      </c>
      <c r="J26" s="25">
        <v>1017</v>
      </c>
    </row>
    <row r="27" spans="1:12" x14ac:dyDescent="0.3">
      <c r="A27" s="4" t="s">
        <v>26</v>
      </c>
      <c r="B27" s="32" t="s">
        <v>14</v>
      </c>
      <c r="C27" s="5" t="s">
        <v>18</v>
      </c>
      <c r="D27" s="5" t="s">
        <v>184</v>
      </c>
      <c r="E27" s="5" t="s">
        <v>78</v>
      </c>
      <c r="F27" s="5">
        <v>0</v>
      </c>
      <c r="G27" s="29">
        <v>0</v>
      </c>
      <c r="H27" s="5" t="s">
        <v>198</v>
      </c>
      <c r="I27" s="5" t="s">
        <v>200</v>
      </c>
      <c r="J27" s="25">
        <v>1017</v>
      </c>
    </row>
    <row r="28" spans="1:12" x14ac:dyDescent="0.3">
      <c r="A28" s="4" t="s">
        <v>26</v>
      </c>
      <c r="B28" s="32" t="s">
        <v>13</v>
      </c>
      <c r="C28" s="5" t="s">
        <v>18</v>
      </c>
      <c r="D28" s="5" t="s">
        <v>184</v>
      </c>
      <c r="E28" s="5" t="s">
        <v>78</v>
      </c>
      <c r="F28" s="5">
        <v>0</v>
      </c>
      <c r="G28" s="29">
        <v>0</v>
      </c>
      <c r="H28" s="5" t="s">
        <v>198</v>
      </c>
      <c r="I28" s="5" t="s">
        <v>201</v>
      </c>
      <c r="J28" s="25">
        <v>1017</v>
      </c>
    </row>
    <row r="29" spans="1:12" x14ac:dyDescent="0.3">
      <c r="A29" s="4" t="s">
        <v>26</v>
      </c>
      <c r="B29" s="32" t="s">
        <v>187</v>
      </c>
      <c r="C29" s="5" t="s">
        <v>18</v>
      </c>
      <c r="D29" s="5" t="s">
        <v>184</v>
      </c>
      <c r="E29" s="5" t="s">
        <v>78</v>
      </c>
      <c r="F29" s="5">
        <v>0</v>
      </c>
      <c r="G29" s="29">
        <v>0</v>
      </c>
      <c r="H29" s="5" t="s">
        <v>198</v>
      </c>
      <c r="I29" s="5" t="s">
        <v>202</v>
      </c>
      <c r="J29" s="25">
        <v>1017</v>
      </c>
    </row>
    <row r="30" spans="1:12" x14ac:dyDescent="0.3">
      <c r="A30" s="3" t="s">
        <v>6</v>
      </c>
      <c r="B30" s="32" t="s">
        <v>185</v>
      </c>
      <c r="C30" s="5" t="s">
        <v>18</v>
      </c>
      <c r="D30" s="5" t="s">
        <v>184</v>
      </c>
      <c r="E30" s="5" t="s">
        <v>78</v>
      </c>
      <c r="F30" s="5">
        <v>0</v>
      </c>
      <c r="G30" s="29">
        <v>0</v>
      </c>
      <c r="H30" s="5" t="s">
        <v>204</v>
      </c>
      <c r="I30" t="s">
        <v>205</v>
      </c>
      <c r="J30">
        <v>919</v>
      </c>
    </row>
    <row r="31" spans="1:12" x14ac:dyDescent="0.3">
      <c r="A31" s="3" t="s">
        <v>6</v>
      </c>
      <c r="B31" s="32" t="s">
        <v>14</v>
      </c>
      <c r="C31" s="5" t="s">
        <v>18</v>
      </c>
      <c r="D31" s="5" t="s">
        <v>184</v>
      </c>
      <c r="E31" s="5" t="s">
        <v>78</v>
      </c>
      <c r="F31" s="5">
        <v>0</v>
      </c>
      <c r="G31" s="29">
        <v>0</v>
      </c>
      <c r="H31" s="5" t="s">
        <v>204</v>
      </c>
      <c r="I31" t="s">
        <v>206</v>
      </c>
      <c r="J31">
        <v>919</v>
      </c>
    </row>
    <row r="32" spans="1:12" x14ac:dyDescent="0.3">
      <c r="A32" s="3" t="s">
        <v>6</v>
      </c>
      <c r="B32" s="32" t="s">
        <v>13</v>
      </c>
      <c r="C32" s="5" t="s">
        <v>18</v>
      </c>
      <c r="D32" s="5" t="s">
        <v>184</v>
      </c>
      <c r="E32" s="5" t="s">
        <v>78</v>
      </c>
      <c r="F32" s="5">
        <v>0</v>
      </c>
      <c r="G32" s="29">
        <v>0</v>
      </c>
      <c r="H32" s="5" t="s">
        <v>204</v>
      </c>
      <c r="I32" t="s">
        <v>207</v>
      </c>
      <c r="J32">
        <v>919</v>
      </c>
    </row>
    <row r="33" spans="1:10" x14ac:dyDescent="0.3">
      <c r="A33" s="3" t="s">
        <v>6</v>
      </c>
      <c r="B33" s="32" t="s">
        <v>187</v>
      </c>
      <c r="C33" s="5" t="s">
        <v>18</v>
      </c>
      <c r="D33" s="5" t="s">
        <v>184</v>
      </c>
      <c r="E33" s="5" t="s">
        <v>78</v>
      </c>
      <c r="F33" s="5">
        <v>0</v>
      </c>
      <c r="G33" s="29">
        <v>0</v>
      </c>
      <c r="H33" s="5" t="s">
        <v>204</v>
      </c>
      <c r="I33" s="5" t="s">
        <v>209</v>
      </c>
      <c r="J33">
        <v>919</v>
      </c>
    </row>
    <row r="34" spans="1:10" x14ac:dyDescent="0.3">
      <c r="A34" t="s">
        <v>26</v>
      </c>
      <c r="B34" t="s">
        <v>217</v>
      </c>
      <c r="C34" t="s">
        <v>18</v>
      </c>
      <c r="D34" t="s">
        <v>184</v>
      </c>
      <c r="E34" t="s">
        <v>78</v>
      </c>
      <c r="F34">
        <v>0</v>
      </c>
      <c r="G34">
        <v>0</v>
      </c>
      <c r="H34" t="s">
        <v>218</v>
      </c>
      <c r="I34" t="s">
        <v>219</v>
      </c>
      <c r="J34">
        <v>975.55</v>
      </c>
    </row>
    <row r="35" spans="1:10" x14ac:dyDescent="0.3">
      <c r="A35" t="s">
        <v>26</v>
      </c>
      <c r="B35" t="s">
        <v>14</v>
      </c>
      <c r="C35" t="s">
        <v>18</v>
      </c>
      <c r="D35" t="s">
        <v>184</v>
      </c>
      <c r="E35" t="s">
        <v>78</v>
      </c>
      <c r="F35">
        <v>0</v>
      </c>
      <c r="G35">
        <v>0</v>
      </c>
      <c r="H35" t="s">
        <v>218</v>
      </c>
      <c r="I35" t="s">
        <v>220</v>
      </c>
      <c r="J35">
        <v>975.55</v>
      </c>
    </row>
    <row r="36" spans="1:10" x14ac:dyDescent="0.3">
      <c r="A36" t="s">
        <v>26</v>
      </c>
      <c r="B36" t="s">
        <v>13</v>
      </c>
      <c r="C36" t="s">
        <v>18</v>
      </c>
      <c r="D36" t="s">
        <v>184</v>
      </c>
      <c r="E36" t="s">
        <v>78</v>
      </c>
      <c r="F36">
        <v>0</v>
      </c>
      <c r="G36">
        <v>0</v>
      </c>
      <c r="H36" t="s">
        <v>218</v>
      </c>
      <c r="I36" t="s">
        <v>221</v>
      </c>
      <c r="J36">
        <v>975.55</v>
      </c>
    </row>
    <row r="37" spans="1:10" x14ac:dyDescent="0.3">
      <c r="A37" t="s">
        <v>26</v>
      </c>
      <c r="B37" t="s">
        <v>187</v>
      </c>
      <c r="C37" t="s">
        <v>18</v>
      </c>
      <c r="D37" t="s">
        <v>184</v>
      </c>
      <c r="E37" t="s">
        <v>78</v>
      </c>
      <c r="F37">
        <v>0</v>
      </c>
      <c r="G37">
        <v>0</v>
      </c>
      <c r="H37" t="s">
        <v>218</v>
      </c>
      <c r="I37" t="s">
        <v>222</v>
      </c>
      <c r="J37">
        <v>975.55</v>
      </c>
    </row>
  </sheetData>
  <sortState xmlns:xlrd2="http://schemas.microsoft.com/office/spreadsheetml/2017/richdata2" ref="A2:K10">
    <sortCondition ref="H2:H10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CCC7-06FC-4FBF-A6CF-2E9F12A12FAE}">
  <dimension ref="A1:J16"/>
  <sheetViews>
    <sheetView workbookViewId="0">
      <selection activeCell="I15" sqref="I15"/>
    </sheetView>
  </sheetViews>
  <sheetFormatPr defaultRowHeight="15.6" x14ac:dyDescent="0.3"/>
  <cols>
    <col min="7" max="7" width="12.59765625" customWidth="1"/>
    <col min="9" max="9" width="27.19921875" customWidth="1"/>
  </cols>
  <sheetData>
    <row r="1" spans="1:10" x14ac:dyDescent="0.3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</row>
    <row r="2" spans="1:10" x14ac:dyDescent="0.3">
      <c r="A2" t="s">
        <v>133</v>
      </c>
      <c r="F2" t="s">
        <v>6</v>
      </c>
      <c r="G2">
        <v>72</v>
      </c>
      <c r="J2" s="14"/>
    </row>
    <row r="3" spans="1:10" x14ac:dyDescent="0.3">
      <c r="A3" t="s">
        <v>134</v>
      </c>
      <c r="F3" t="s">
        <v>6</v>
      </c>
      <c r="G3">
        <v>72</v>
      </c>
      <c r="J3" s="14"/>
    </row>
    <row r="4" spans="1:10" x14ac:dyDescent="0.3">
      <c r="A4" t="s">
        <v>135</v>
      </c>
      <c r="F4" t="s">
        <v>6</v>
      </c>
      <c r="G4">
        <v>34</v>
      </c>
      <c r="J4" s="15"/>
    </row>
    <row r="5" spans="1:10" x14ac:dyDescent="0.3">
      <c r="A5" t="s">
        <v>136</v>
      </c>
      <c r="F5" t="s">
        <v>6</v>
      </c>
      <c r="G5">
        <v>34</v>
      </c>
      <c r="J5" s="16"/>
    </row>
    <row r="6" spans="1:10" x14ac:dyDescent="0.3">
      <c r="A6" t="s">
        <v>137</v>
      </c>
      <c r="F6" t="s">
        <v>6</v>
      </c>
      <c r="J6" s="14"/>
    </row>
    <row r="7" spans="1:10" x14ac:dyDescent="0.3">
      <c r="A7" t="s">
        <v>138</v>
      </c>
      <c r="F7" t="s">
        <v>6</v>
      </c>
      <c r="J7" s="14"/>
    </row>
    <row r="8" spans="1:10" x14ac:dyDescent="0.3">
      <c r="A8" t="s">
        <v>139</v>
      </c>
      <c r="F8" t="s">
        <v>6</v>
      </c>
      <c r="J8" s="15"/>
    </row>
    <row r="9" spans="1:10" x14ac:dyDescent="0.3">
      <c r="A9" t="s">
        <v>140</v>
      </c>
      <c r="F9" t="s">
        <v>6</v>
      </c>
      <c r="J9" s="14"/>
    </row>
    <row r="10" spans="1:10" x14ac:dyDescent="0.3">
      <c r="A10" t="s">
        <v>141</v>
      </c>
      <c r="F10" t="s">
        <v>6</v>
      </c>
      <c r="J10" s="15"/>
    </row>
    <row r="11" spans="1:10" x14ac:dyDescent="0.3">
      <c r="A11" t="s">
        <v>134</v>
      </c>
      <c r="F11" t="s">
        <v>26</v>
      </c>
      <c r="J11" s="14"/>
    </row>
    <row r="12" spans="1:10" x14ac:dyDescent="0.3">
      <c r="A12" t="s">
        <v>135</v>
      </c>
      <c r="F12" t="s">
        <v>26</v>
      </c>
      <c r="J12" s="14"/>
    </row>
    <row r="13" spans="1:10" x14ac:dyDescent="0.3">
      <c r="A13" t="s">
        <v>142</v>
      </c>
      <c r="F13" t="s">
        <v>26</v>
      </c>
      <c r="J13" s="14"/>
    </row>
    <row r="14" spans="1:10" x14ac:dyDescent="0.3">
      <c r="A14" t="s">
        <v>143</v>
      </c>
      <c r="F14" t="s">
        <v>26</v>
      </c>
      <c r="J14" s="14"/>
    </row>
    <row r="15" spans="1:10" x14ac:dyDescent="0.3">
      <c r="A15" t="s">
        <v>144</v>
      </c>
      <c r="F15" t="s">
        <v>26</v>
      </c>
      <c r="J15" s="14"/>
    </row>
    <row r="16" spans="1:10" x14ac:dyDescent="0.3">
      <c r="A16" t="s">
        <v>145</v>
      </c>
      <c r="F16" t="s">
        <v>26</v>
      </c>
      <c r="J16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7B55-AF37-2944-949D-EB24168011FD}">
  <dimension ref="A1:V38"/>
  <sheetViews>
    <sheetView topLeftCell="B9" zoomScale="55" zoomScaleNormal="46" workbookViewId="0">
      <selection activeCell="C48" sqref="C48"/>
    </sheetView>
  </sheetViews>
  <sheetFormatPr defaultColWidth="11.19921875" defaultRowHeight="15.6" x14ac:dyDescent="0.3"/>
  <cols>
    <col min="1" max="1" width="15.69921875" customWidth="1"/>
    <col min="2" max="2" width="79.5" customWidth="1"/>
    <col min="4" max="4" width="15" customWidth="1"/>
    <col min="6" max="6" width="16.296875" customWidth="1"/>
    <col min="7" max="7" width="10.296875" customWidth="1"/>
    <col min="9" max="9" width="22.296875" customWidth="1"/>
    <col min="10" max="10" width="46.296875" customWidth="1"/>
    <col min="11" max="11" width="26.796875" customWidth="1"/>
    <col min="13" max="13" width="28.296875" customWidth="1"/>
    <col min="16" max="16" width="23.19921875" customWidth="1"/>
    <col min="18" max="18" width="21.69921875" customWidth="1"/>
    <col min="19" max="19" width="27.796875" customWidth="1"/>
    <col min="20" max="20" width="21.19921875" customWidth="1"/>
    <col min="21" max="21" width="37.796875" customWidth="1"/>
    <col min="22" max="22" width="34" customWidth="1"/>
  </cols>
  <sheetData>
    <row r="1" spans="1:22" x14ac:dyDescent="0.3">
      <c r="A1" s="10" t="s">
        <v>0</v>
      </c>
      <c r="B1" s="1" t="s">
        <v>7</v>
      </c>
      <c r="C1" s="1" t="s">
        <v>1</v>
      </c>
      <c r="D1" s="1" t="s">
        <v>17</v>
      </c>
      <c r="E1" s="1" t="s">
        <v>2</v>
      </c>
      <c r="F1" s="2" t="s">
        <v>3</v>
      </c>
      <c r="G1" s="1" t="s">
        <v>24</v>
      </c>
      <c r="H1" s="1" t="s">
        <v>4</v>
      </c>
      <c r="I1" s="11" t="s">
        <v>32</v>
      </c>
      <c r="J1" s="11" t="s">
        <v>56</v>
      </c>
      <c r="K1" s="11" t="s">
        <v>58</v>
      </c>
      <c r="N1" t="s">
        <v>50</v>
      </c>
    </row>
    <row r="2" spans="1:22" x14ac:dyDescent="0.3">
      <c r="A2" s="6">
        <v>44268</v>
      </c>
      <c r="B2" t="s">
        <v>5</v>
      </c>
      <c r="C2" t="s">
        <v>6</v>
      </c>
      <c r="D2" t="s">
        <v>18</v>
      </c>
      <c r="E2" t="s">
        <v>13</v>
      </c>
      <c r="F2" t="s">
        <v>11</v>
      </c>
      <c r="G2" t="s">
        <v>9</v>
      </c>
      <c r="H2" t="s">
        <v>10</v>
      </c>
      <c r="I2" t="s">
        <v>33</v>
      </c>
      <c r="J2" t="s">
        <v>59</v>
      </c>
      <c r="K2" t="s">
        <v>66</v>
      </c>
      <c r="N2" t="s">
        <v>108</v>
      </c>
      <c r="O2" t="s">
        <v>75</v>
      </c>
      <c r="P2" t="s">
        <v>82</v>
      </c>
      <c r="Q2" t="s">
        <v>74</v>
      </c>
      <c r="R2" t="s">
        <v>80</v>
      </c>
      <c r="S2" t="s">
        <v>84</v>
      </c>
      <c r="T2" t="s">
        <v>76</v>
      </c>
      <c r="U2" t="s">
        <v>77</v>
      </c>
      <c r="V2" t="s">
        <v>83</v>
      </c>
    </row>
    <row r="3" spans="1:22" s="12" customFormat="1" x14ac:dyDescent="0.3">
      <c r="A3" s="18"/>
      <c r="B3" s="12" t="s">
        <v>8</v>
      </c>
      <c r="C3" s="12" t="s">
        <v>6</v>
      </c>
      <c r="D3" s="12" t="s">
        <v>19</v>
      </c>
      <c r="E3" s="12" t="s">
        <v>13</v>
      </c>
      <c r="F3" s="12" t="s">
        <v>11</v>
      </c>
      <c r="G3" s="12" t="s">
        <v>9</v>
      </c>
      <c r="H3" s="12" t="s">
        <v>10</v>
      </c>
      <c r="I3" s="12" t="s">
        <v>33</v>
      </c>
      <c r="J3" s="12" t="s">
        <v>60</v>
      </c>
      <c r="K3" s="12" t="s">
        <v>66</v>
      </c>
      <c r="M3" s="12" t="s">
        <v>6</v>
      </c>
      <c r="N3" s="12">
        <v>12</v>
      </c>
      <c r="O3" s="12" t="s">
        <v>18</v>
      </c>
      <c r="P3" s="12">
        <v>72</v>
      </c>
      <c r="Q3" s="12" t="s">
        <v>78</v>
      </c>
      <c r="R3" s="12">
        <v>0</v>
      </c>
      <c r="S3" s="17">
        <v>0</v>
      </c>
      <c r="T3" s="12" t="s">
        <v>125</v>
      </c>
      <c r="U3" s="12" t="s">
        <v>109</v>
      </c>
      <c r="V3" s="12" t="s">
        <v>110</v>
      </c>
    </row>
    <row r="4" spans="1:22" x14ac:dyDescent="0.3">
      <c r="A4" s="7"/>
      <c r="B4" t="s">
        <v>12</v>
      </c>
      <c r="C4" t="s">
        <v>6</v>
      </c>
      <c r="D4" t="s">
        <v>18</v>
      </c>
      <c r="E4" t="s">
        <v>13</v>
      </c>
      <c r="F4" t="s">
        <v>31</v>
      </c>
      <c r="G4" t="s">
        <v>15</v>
      </c>
      <c r="H4" t="s">
        <v>10</v>
      </c>
      <c r="I4" t="s">
        <v>33</v>
      </c>
      <c r="J4" s="4" t="s">
        <v>63</v>
      </c>
      <c r="K4" s="4" t="s">
        <v>67</v>
      </c>
      <c r="M4" t="s">
        <v>6</v>
      </c>
      <c r="N4">
        <v>12</v>
      </c>
      <c r="O4" t="s">
        <v>18</v>
      </c>
      <c r="P4">
        <v>72</v>
      </c>
      <c r="Q4" t="s">
        <v>79</v>
      </c>
      <c r="R4">
        <v>3</v>
      </c>
      <c r="S4" s="13">
        <v>0</v>
      </c>
      <c r="T4" t="s">
        <v>126</v>
      </c>
      <c r="U4" t="s">
        <v>113</v>
      </c>
      <c r="V4" t="s">
        <v>111</v>
      </c>
    </row>
    <row r="5" spans="1:22" x14ac:dyDescent="0.3">
      <c r="A5" s="7"/>
      <c r="J5" s="3"/>
      <c r="M5" t="s">
        <v>6</v>
      </c>
      <c r="N5">
        <v>12</v>
      </c>
      <c r="O5" t="s">
        <v>18</v>
      </c>
      <c r="P5">
        <v>24</v>
      </c>
      <c r="Q5" t="s">
        <v>79</v>
      </c>
      <c r="R5">
        <v>3</v>
      </c>
      <c r="S5" s="13">
        <v>0</v>
      </c>
      <c r="T5" t="s">
        <v>127</v>
      </c>
      <c r="U5" t="s">
        <v>112</v>
      </c>
      <c r="V5" t="s">
        <v>111</v>
      </c>
    </row>
    <row r="6" spans="1:22" x14ac:dyDescent="0.3">
      <c r="A6" s="6">
        <v>44275</v>
      </c>
      <c r="B6" s="4" t="s">
        <v>20</v>
      </c>
      <c r="C6" s="4" t="s">
        <v>6</v>
      </c>
      <c r="D6" s="4" t="s">
        <v>18</v>
      </c>
      <c r="E6" s="4" t="s">
        <v>14</v>
      </c>
      <c r="F6" s="4" t="s">
        <v>28</v>
      </c>
      <c r="G6" s="4" t="s">
        <v>16</v>
      </c>
      <c r="H6" s="4" t="s">
        <v>10</v>
      </c>
      <c r="I6" s="4" t="s">
        <v>34</v>
      </c>
      <c r="J6" s="4" t="s">
        <v>61</v>
      </c>
      <c r="K6" s="4" t="s">
        <v>65</v>
      </c>
      <c r="M6" t="s">
        <v>6</v>
      </c>
      <c r="N6">
        <v>12</v>
      </c>
      <c r="O6" t="s">
        <v>18</v>
      </c>
      <c r="P6">
        <v>24</v>
      </c>
      <c r="Q6" t="s">
        <v>79</v>
      </c>
      <c r="R6">
        <v>10</v>
      </c>
      <c r="S6" s="13">
        <v>1</v>
      </c>
      <c r="T6" t="s">
        <v>128</v>
      </c>
      <c r="U6" t="s">
        <v>119</v>
      </c>
      <c r="V6" t="s">
        <v>118</v>
      </c>
    </row>
    <row r="7" spans="1:22" s="12" customFormat="1" x14ac:dyDescent="0.3">
      <c r="A7" s="18"/>
      <c r="B7" s="19" t="s">
        <v>20</v>
      </c>
      <c r="C7" s="19" t="s">
        <v>6</v>
      </c>
      <c r="D7" s="19" t="s">
        <v>19</v>
      </c>
      <c r="E7" s="19" t="s">
        <v>14</v>
      </c>
      <c r="F7" s="19" t="s">
        <v>11</v>
      </c>
      <c r="G7" s="19" t="s">
        <v>15</v>
      </c>
      <c r="H7" s="19" t="s">
        <v>10</v>
      </c>
      <c r="I7" s="19" t="s">
        <v>34</v>
      </c>
      <c r="J7" s="19" t="s">
        <v>62</v>
      </c>
      <c r="K7" s="19" t="s">
        <v>65</v>
      </c>
      <c r="M7" s="12" t="s">
        <v>6</v>
      </c>
      <c r="N7" s="12">
        <v>12</v>
      </c>
      <c r="O7" s="12" t="s">
        <v>19</v>
      </c>
      <c r="P7" s="12">
        <v>72</v>
      </c>
      <c r="Q7" s="12" t="s">
        <v>78</v>
      </c>
      <c r="R7" s="12">
        <v>0</v>
      </c>
      <c r="S7" s="17">
        <v>0</v>
      </c>
      <c r="T7" s="12" t="s">
        <v>125</v>
      </c>
      <c r="U7" s="12" t="s">
        <v>121</v>
      </c>
      <c r="V7" s="12" t="s">
        <v>122</v>
      </c>
    </row>
    <row r="8" spans="1:22" x14ac:dyDescent="0.3">
      <c r="A8" s="7"/>
      <c r="B8" s="5" t="s">
        <v>20</v>
      </c>
      <c r="C8" s="5" t="s">
        <v>6</v>
      </c>
      <c r="D8" s="5" t="s">
        <v>18</v>
      </c>
      <c r="E8" s="5" t="s">
        <v>13</v>
      </c>
      <c r="F8" s="5" t="s">
        <v>28</v>
      </c>
      <c r="G8" s="5" t="s">
        <v>15</v>
      </c>
      <c r="H8" s="5" t="s">
        <v>10</v>
      </c>
      <c r="I8" s="5" t="s">
        <v>34</v>
      </c>
      <c r="J8" s="4" t="s">
        <v>64</v>
      </c>
      <c r="K8" s="5" t="s">
        <v>65</v>
      </c>
      <c r="M8" t="s">
        <v>6</v>
      </c>
      <c r="N8">
        <v>3</v>
      </c>
      <c r="O8" t="s">
        <v>18</v>
      </c>
      <c r="P8">
        <v>72</v>
      </c>
      <c r="Q8" t="s">
        <v>78</v>
      </c>
      <c r="R8">
        <v>0</v>
      </c>
      <c r="S8" s="13">
        <v>0</v>
      </c>
      <c r="T8" t="s">
        <v>126</v>
      </c>
      <c r="U8" t="s">
        <v>123</v>
      </c>
      <c r="V8" t="s">
        <v>124</v>
      </c>
    </row>
    <row r="9" spans="1:22" x14ac:dyDescent="0.3">
      <c r="A9" s="7"/>
      <c r="M9" t="s">
        <v>6</v>
      </c>
      <c r="N9">
        <v>3</v>
      </c>
      <c r="O9" t="s">
        <v>18</v>
      </c>
      <c r="P9">
        <v>24</v>
      </c>
      <c r="Q9" t="s">
        <v>79</v>
      </c>
      <c r="R9">
        <v>3</v>
      </c>
      <c r="S9" s="13">
        <v>0</v>
      </c>
      <c r="T9" t="s">
        <v>127</v>
      </c>
      <c r="U9" t="s">
        <v>115</v>
      </c>
      <c r="V9" t="s">
        <v>114</v>
      </c>
    </row>
    <row r="10" spans="1:22" x14ac:dyDescent="0.3">
      <c r="A10" s="6">
        <v>44282</v>
      </c>
      <c r="B10" t="s">
        <v>25</v>
      </c>
      <c r="C10" t="s">
        <v>21</v>
      </c>
      <c r="D10" t="s">
        <v>18</v>
      </c>
      <c r="E10" t="s">
        <v>22</v>
      </c>
      <c r="F10" t="s">
        <v>28</v>
      </c>
      <c r="G10" t="s">
        <v>9</v>
      </c>
      <c r="H10" t="s">
        <v>10</v>
      </c>
      <c r="I10" t="s">
        <v>34</v>
      </c>
      <c r="J10" t="s">
        <v>61</v>
      </c>
      <c r="K10" t="s">
        <v>69</v>
      </c>
      <c r="M10" t="s">
        <v>6</v>
      </c>
      <c r="N10">
        <v>3</v>
      </c>
      <c r="O10" t="s">
        <v>19</v>
      </c>
      <c r="P10">
        <v>72</v>
      </c>
      <c r="Q10" t="s">
        <v>78</v>
      </c>
      <c r="R10">
        <v>0</v>
      </c>
      <c r="S10" s="13" t="s">
        <v>92</v>
      </c>
      <c r="T10" t="s">
        <v>126</v>
      </c>
      <c r="U10" t="s">
        <v>120</v>
      </c>
      <c r="V10" t="s">
        <v>117</v>
      </c>
    </row>
    <row r="11" spans="1:22" s="12" customFormat="1" x14ac:dyDescent="0.3">
      <c r="A11" s="18"/>
      <c r="B11" s="12" t="s">
        <v>25</v>
      </c>
      <c r="C11" s="12" t="s">
        <v>21</v>
      </c>
      <c r="D11" s="12" t="s">
        <v>19</v>
      </c>
      <c r="E11" s="12" t="s">
        <v>22</v>
      </c>
      <c r="F11" s="12" t="s">
        <v>78</v>
      </c>
      <c r="G11" s="12" t="s">
        <v>9</v>
      </c>
      <c r="H11" s="12" t="s">
        <v>10</v>
      </c>
      <c r="I11" s="12" t="s">
        <v>34</v>
      </c>
      <c r="J11" s="12" t="s">
        <v>68</v>
      </c>
      <c r="K11" s="12" t="s">
        <v>69</v>
      </c>
      <c r="M11" s="12" t="s">
        <v>6</v>
      </c>
      <c r="N11" s="12">
        <v>3</v>
      </c>
      <c r="O11" s="12" t="s">
        <v>19</v>
      </c>
      <c r="P11" s="12">
        <v>24</v>
      </c>
      <c r="Q11" s="12" t="s">
        <v>78</v>
      </c>
      <c r="R11" s="12">
        <v>0</v>
      </c>
      <c r="S11" s="17" t="s">
        <v>91</v>
      </c>
      <c r="T11" s="12" t="s">
        <v>127</v>
      </c>
      <c r="U11" s="12" t="s">
        <v>116</v>
      </c>
      <c r="V11" s="12" t="s">
        <v>117</v>
      </c>
    </row>
    <row r="12" spans="1:22" x14ac:dyDescent="0.3">
      <c r="A12" s="7"/>
      <c r="B12" t="s">
        <v>25</v>
      </c>
      <c r="C12" t="s">
        <v>21</v>
      </c>
      <c r="D12" t="s">
        <v>18</v>
      </c>
      <c r="E12" t="s">
        <v>23</v>
      </c>
      <c r="F12" t="s">
        <v>28</v>
      </c>
      <c r="G12" t="s">
        <v>9</v>
      </c>
      <c r="H12" t="s">
        <v>10</v>
      </c>
      <c r="I12" t="s">
        <v>34</v>
      </c>
      <c r="J12" t="s">
        <v>61</v>
      </c>
      <c r="K12" t="s">
        <v>69</v>
      </c>
      <c r="M12" t="s">
        <v>26</v>
      </c>
      <c r="N12">
        <v>12</v>
      </c>
      <c r="O12" t="s">
        <v>18</v>
      </c>
      <c r="P12">
        <v>72</v>
      </c>
      <c r="Q12" t="s">
        <v>79</v>
      </c>
      <c r="R12">
        <v>6</v>
      </c>
      <c r="S12" s="13">
        <v>5</v>
      </c>
      <c r="T12" t="s">
        <v>55</v>
      </c>
      <c r="U12" t="s">
        <v>102</v>
      </c>
      <c r="V12" t="s">
        <v>98</v>
      </c>
    </row>
    <row r="13" spans="1:22" x14ac:dyDescent="0.3">
      <c r="A13" s="7"/>
      <c r="M13" t="s">
        <v>26</v>
      </c>
      <c r="N13">
        <v>12</v>
      </c>
      <c r="O13" t="s">
        <v>18</v>
      </c>
      <c r="P13">
        <v>72</v>
      </c>
      <c r="Q13" t="s">
        <v>79</v>
      </c>
      <c r="R13" t="s">
        <v>81</v>
      </c>
      <c r="S13" s="13" t="s">
        <v>95</v>
      </c>
      <c r="T13" t="s">
        <v>55</v>
      </c>
      <c r="U13" t="s">
        <v>103</v>
      </c>
      <c r="V13" t="s">
        <v>97</v>
      </c>
    </row>
    <row r="14" spans="1:22" x14ac:dyDescent="0.3">
      <c r="A14" s="6">
        <v>44290</v>
      </c>
      <c r="B14" t="s">
        <v>54</v>
      </c>
      <c r="C14" t="s">
        <v>26</v>
      </c>
      <c r="D14" t="s">
        <v>18</v>
      </c>
      <c r="E14" t="s">
        <v>22</v>
      </c>
      <c r="F14" t="s">
        <v>28</v>
      </c>
      <c r="G14" t="s">
        <v>9</v>
      </c>
      <c r="H14" t="s">
        <v>10</v>
      </c>
      <c r="I14" t="s">
        <v>34</v>
      </c>
      <c r="J14" t="s">
        <v>70</v>
      </c>
      <c r="K14" t="s">
        <v>73</v>
      </c>
      <c r="M14" t="s">
        <v>26</v>
      </c>
      <c r="N14">
        <v>12</v>
      </c>
      <c r="O14" t="s">
        <v>19</v>
      </c>
      <c r="P14">
        <v>72</v>
      </c>
      <c r="Q14" t="s">
        <v>18</v>
      </c>
      <c r="R14">
        <v>6</v>
      </c>
      <c r="S14" s="13">
        <v>2</v>
      </c>
      <c r="T14" t="s">
        <v>55</v>
      </c>
      <c r="U14" t="s">
        <v>104</v>
      </c>
      <c r="V14" t="s">
        <v>96</v>
      </c>
    </row>
    <row r="15" spans="1:22" x14ac:dyDescent="0.3">
      <c r="B15" t="s">
        <v>54</v>
      </c>
      <c r="C15" t="s">
        <v>26</v>
      </c>
      <c r="D15" t="s">
        <v>19</v>
      </c>
      <c r="E15" t="s">
        <v>22</v>
      </c>
      <c r="F15" t="s">
        <v>29</v>
      </c>
      <c r="G15" t="s">
        <v>9</v>
      </c>
      <c r="H15" t="s">
        <v>10</v>
      </c>
      <c r="I15" t="s">
        <v>34</v>
      </c>
      <c r="J15" t="s">
        <v>71</v>
      </c>
      <c r="K15" t="s">
        <v>73</v>
      </c>
      <c r="M15" t="s">
        <v>26</v>
      </c>
      <c r="N15">
        <v>3</v>
      </c>
      <c r="O15" t="s">
        <v>18</v>
      </c>
      <c r="P15">
        <v>72</v>
      </c>
      <c r="Q15" t="s">
        <v>79</v>
      </c>
      <c r="R15">
        <v>3</v>
      </c>
      <c r="S15" s="13">
        <v>1</v>
      </c>
      <c r="T15" t="s">
        <v>129</v>
      </c>
      <c r="U15" t="s">
        <v>105</v>
      </c>
      <c r="V15" t="s">
        <v>99</v>
      </c>
    </row>
    <row r="16" spans="1:22" x14ac:dyDescent="0.3">
      <c r="B16" t="s">
        <v>54</v>
      </c>
      <c r="C16" t="s">
        <v>26</v>
      </c>
      <c r="D16" t="s">
        <v>27</v>
      </c>
      <c r="E16" t="s">
        <v>22</v>
      </c>
      <c r="F16" t="s">
        <v>30</v>
      </c>
      <c r="G16" t="s">
        <v>9</v>
      </c>
      <c r="H16" t="s">
        <v>10</v>
      </c>
      <c r="I16" t="s">
        <v>34</v>
      </c>
      <c r="J16" t="s">
        <v>72</v>
      </c>
      <c r="K16" t="s">
        <v>73</v>
      </c>
      <c r="M16" t="s">
        <v>26</v>
      </c>
      <c r="N16">
        <v>3</v>
      </c>
      <c r="O16" t="s">
        <v>18</v>
      </c>
      <c r="P16">
        <v>72</v>
      </c>
      <c r="Q16" t="s">
        <v>79</v>
      </c>
      <c r="R16" t="s">
        <v>81</v>
      </c>
      <c r="S16" s="13" t="s">
        <v>93</v>
      </c>
      <c r="T16" t="s">
        <v>129</v>
      </c>
      <c r="U16" t="s">
        <v>106</v>
      </c>
      <c r="V16" t="s">
        <v>101</v>
      </c>
    </row>
    <row r="17" spans="1:22" x14ac:dyDescent="0.3">
      <c r="M17" t="s">
        <v>26</v>
      </c>
      <c r="N17">
        <v>3</v>
      </c>
      <c r="O17" t="s">
        <v>19</v>
      </c>
      <c r="P17">
        <v>72</v>
      </c>
      <c r="Q17" t="s">
        <v>18</v>
      </c>
      <c r="R17">
        <v>3</v>
      </c>
      <c r="S17" s="13">
        <v>1</v>
      </c>
      <c r="T17" t="s">
        <v>129</v>
      </c>
      <c r="U17" t="s">
        <v>107</v>
      </c>
      <c r="V17" t="s">
        <v>100</v>
      </c>
    </row>
    <row r="18" spans="1:22" x14ac:dyDescent="0.3">
      <c r="A18" s="6">
        <v>44297</v>
      </c>
      <c r="B18" t="s">
        <v>94</v>
      </c>
      <c r="C18" t="s">
        <v>26</v>
      </c>
      <c r="D18" t="s">
        <v>18</v>
      </c>
      <c r="E18" s="5" t="s">
        <v>13</v>
      </c>
      <c r="F18" t="s">
        <v>85</v>
      </c>
      <c r="G18" t="s">
        <v>9</v>
      </c>
      <c r="H18" t="s">
        <v>10</v>
      </c>
      <c r="I18" t="s">
        <v>34</v>
      </c>
      <c r="J18" s="9" t="s">
        <v>153</v>
      </c>
      <c r="S18" s="13"/>
    </row>
    <row r="19" spans="1:22" x14ac:dyDescent="0.3">
      <c r="B19" t="s">
        <v>94</v>
      </c>
      <c r="C19" t="s">
        <v>26</v>
      </c>
      <c r="D19" t="s">
        <v>19</v>
      </c>
      <c r="E19" s="5" t="s">
        <v>13</v>
      </c>
      <c r="F19" t="s">
        <v>86</v>
      </c>
      <c r="G19" t="s">
        <v>9</v>
      </c>
      <c r="H19" t="s">
        <v>10</v>
      </c>
      <c r="I19" t="s">
        <v>34</v>
      </c>
      <c r="J19" s="9"/>
    </row>
    <row r="20" spans="1:22" x14ac:dyDescent="0.3">
      <c r="B20" t="s">
        <v>94</v>
      </c>
      <c r="C20" t="s">
        <v>26</v>
      </c>
      <c r="D20" t="s">
        <v>57</v>
      </c>
      <c r="E20" s="5" t="s">
        <v>13</v>
      </c>
      <c r="F20" t="s">
        <v>30</v>
      </c>
      <c r="G20" t="s">
        <v>9</v>
      </c>
      <c r="H20" t="s">
        <v>10</v>
      </c>
      <c r="I20" t="s">
        <v>34</v>
      </c>
    </row>
    <row r="22" spans="1:22" x14ac:dyDescent="0.3">
      <c r="M22" t="s">
        <v>87</v>
      </c>
    </row>
    <row r="23" spans="1:22" x14ac:dyDescent="0.3">
      <c r="A23" s="9" t="s">
        <v>35</v>
      </c>
      <c r="M23" t="s">
        <v>88</v>
      </c>
    </row>
    <row r="24" spans="1:22" x14ac:dyDescent="0.3">
      <c r="A24" s="8">
        <v>44234</v>
      </c>
      <c r="B24" t="s">
        <v>36</v>
      </c>
      <c r="C24" t="s">
        <v>41</v>
      </c>
      <c r="D24" t="s">
        <v>18</v>
      </c>
      <c r="E24" t="s">
        <v>22</v>
      </c>
      <c r="F24" t="s">
        <v>11</v>
      </c>
      <c r="G24" t="s">
        <v>9</v>
      </c>
      <c r="H24" t="s">
        <v>42</v>
      </c>
      <c r="I24" t="s">
        <v>33</v>
      </c>
      <c r="J24" t="s">
        <v>46</v>
      </c>
    </row>
    <row r="25" spans="1:22" x14ac:dyDescent="0.3">
      <c r="A25" s="8"/>
      <c r="M25" t="s">
        <v>89</v>
      </c>
    </row>
    <row r="26" spans="1:22" x14ac:dyDescent="0.3">
      <c r="A26" s="8">
        <v>44241</v>
      </c>
      <c r="B26" t="s">
        <v>37</v>
      </c>
    </row>
    <row r="27" spans="1:22" x14ac:dyDescent="0.3">
      <c r="A27" s="8"/>
      <c r="B27" t="s">
        <v>37</v>
      </c>
      <c r="C27" t="s">
        <v>6</v>
      </c>
      <c r="D27" t="s">
        <v>18</v>
      </c>
      <c r="E27" t="s">
        <v>22</v>
      </c>
      <c r="F27" t="s">
        <v>11</v>
      </c>
      <c r="G27" t="s">
        <v>9</v>
      </c>
      <c r="H27" t="s">
        <v>42</v>
      </c>
      <c r="I27" t="s">
        <v>33</v>
      </c>
      <c r="J27" t="s">
        <v>46</v>
      </c>
      <c r="M27" t="s">
        <v>90</v>
      </c>
    </row>
    <row r="28" spans="1:22" x14ac:dyDescent="0.3">
      <c r="A28" s="8"/>
      <c r="C28" t="s">
        <v>6</v>
      </c>
      <c r="D28" t="s">
        <v>19</v>
      </c>
      <c r="E28" t="s">
        <v>22</v>
      </c>
      <c r="F28" t="s">
        <v>11</v>
      </c>
      <c r="G28" t="s">
        <v>43</v>
      </c>
      <c r="H28" t="s">
        <v>42</v>
      </c>
      <c r="I28" t="s">
        <v>33</v>
      </c>
    </row>
    <row r="29" spans="1:22" x14ac:dyDescent="0.3">
      <c r="A29" s="8"/>
    </row>
    <row r="30" spans="1:22" x14ac:dyDescent="0.3">
      <c r="A30" s="8">
        <v>44248</v>
      </c>
      <c r="B30" t="s">
        <v>38</v>
      </c>
      <c r="C30" t="s">
        <v>41</v>
      </c>
      <c r="D30" t="s">
        <v>18</v>
      </c>
      <c r="E30" t="s">
        <v>22</v>
      </c>
      <c r="F30" t="s">
        <v>11</v>
      </c>
      <c r="G30" t="s">
        <v>43</v>
      </c>
      <c r="H30" t="s">
        <v>42</v>
      </c>
      <c r="I30" t="s">
        <v>33</v>
      </c>
      <c r="J30" t="s">
        <v>46</v>
      </c>
    </row>
    <row r="31" spans="1:22" x14ac:dyDescent="0.3">
      <c r="A31" s="8"/>
      <c r="B31" t="s">
        <v>38</v>
      </c>
      <c r="C31" t="s">
        <v>41</v>
      </c>
      <c r="D31" t="s">
        <v>18</v>
      </c>
      <c r="E31" t="s">
        <v>23</v>
      </c>
      <c r="F31" t="s">
        <v>11</v>
      </c>
      <c r="G31" t="s">
        <v>43</v>
      </c>
      <c r="H31" t="s">
        <v>42</v>
      </c>
      <c r="I31" t="s">
        <v>33</v>
      </c>
    </row>
    <row r="32" spans="1:22" x14ac:dyDescent="0.3">
      <c r="A32" s="8"/>
    </row>
    <row r="33" spans="1:10" x14ac:dyDescent="0.3">
      <c r="A33" s="8">
        <v>44255</v>
      </c>
      <c r="B33" t="s">
        <v>39</v>
      </c>
      <c r="C33" t="s">
        <v>41</v>
      </c>
      <c r="D33" t="s">
        <v>18</v>
      </c>
      <c r="E33" t="s">
        <v>44</v>
      </c>
      <c r="F33" t="s">
        <v>11</v>
      </c>
      <c r="G33" t="s">
        <v>9</v>
      </c>
      <c r="H33" t="s">
        <v>10</v>
      </c>
      <c r="I33" t="s">
        <v>33</v>
      </c>
      <c r="J33" t="s">
        <v>48</v>
      </c>
    </row>
    <row r="34" spans="1:10" x14ac:dyDescent="0.3">
      <c r="A34" s="8"/>
      <c r="B34" t="s">
        <v>47</v>
      </c>
      <c r="C34" t="s">
        <v>6</v>
      </c>
      <c r="D34" t="s">
        <v>18</v>
      </c>
      <c r="E34" t="s">
        <v>23</v>
      </c>
      <c r="F34" t="s">
        <v>11</v>
      </c>
      <c r="G34" t="s">
        <v>9</v>
      </c>
      <c r="H34" t="s">
        <v>10</v>
      </c>
      <c r="I34" t="s">
        <v>33</v>
      </c>
    </row>
    <row r="35" spans="1:10" x14ac:dyDescent="0.3">
      <c r="A35" s="8"/>
      <c r="B35" t="s">
        <v>47</v>
      </c>
      <c r="C35" t="s">
        <v>6</v>
      </c>
      <c r="D35" t="s">
        <v>51</v>
      </c>
      <c r="E35" t="s">
        <v>52</v>
      </c>
      <c r="F35" t="s">
        <v>11</v>
      </c>
      <c r="G35" t="s">
        <v>43</v>
      </c>
      <c r="H35" t="s">
        <v>53</v>
      </c>
      <c r="I35" t="s">
        <v>33</v>
      </c>
    </row>
    <row r="36" spans="1:10" x14ac:dyDescent="0.3">
      <c r="A36" s="8"/>
    </row>
    <row r="37" spans="1:10" x14ac:dyDescent="0.3">
      <c r="A37" s="6">
        <v>44261</v>
      </c>
      <c r="B37" t="s">
        <v>40</v>
      </c>
      <c r="C37" t="s">
        <v>41</v>
      </c>
      <c r="D37" t="s">
        <v>18</v>
      </c>
      <c r="E37" t="s">
        <v>14</v>
      </c>
      <c r="F37" t="s">
        <v>45</v>
      </c>
      <c r="G37" t="s">
        <v>9</v>
      </c>
      <c r="H37" t="s">
        <v>10</v>
      </c>
      <c r="I37" t="s">
        <v>33</v>
      </c>
    </row>
    <row r="38" spans="1:10" x14ac:dyDescent="0.3">
      <c r="B38" t="s">
        <v>40</v>
      </c>
      <c r="C38" t="s">
        <v>41</v>
      </c>
      <c r="D38" t="s">
        <v>18</v>
      </c>
      <c r="E38" t="s">
        <v>13</v>
      </c>
      <c r="F38" t="s">
        <v>45</v>
      </c>
      <c r="G38" t="s">
        <v>49</v>
      </c>
      <c r="H38" t="s">
        <v>10</v>
      </c>
      <c r="I38" t="s">
        <v>33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RMST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Tanisha Trivedi</dc:creator>
  <cp:lastModifiedBy>Clayton Molter</cp:lastModifiedBy>
  <dcterms:created xsi:type="dcterms:W3CDTF">2021-04-11T23:24:40Z</dcterms:created>
  <dcterms:modified xsi:type="dcterms:W3CDTF">2022-03-31T02:34:01Z</dcterms:modified>
</cp:coreProperties>
</file>