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CFB4CE72-480E-42BB-9026-1D027868EB50}"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Y10" i="5" l="1" a="1"/>
  <c r="AY10" i="5" s="1"/>
  <c r="BL10" i="5" a="1"/>
  <c r="BL10" i="5" s="1"/>
  <c r="AG6" i="9"/>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Y11" i="5" l="1" a="1"/>
  <c r="AY11" i="5" s="1"/>
  <c r="BL11" i="5" a="1"/>
  <c r="BL11" i="5" s="1"/>
  <c r="AG7" i="9"/>
  <c r="AF7" i="9"/>
  <c r="AJ7" i="9"/>
  <c r="AD7" i="9"/>
  <c r="AY12" i="5" l="1" a="1"/>
  <c r="AY12" i="5" s="1"/>
  <c r="BL12" i="5" a="1"/>
  <c r="BL12" i="5" s="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G9" i="9"/>
  <c r="J4" i="2"/>
  <c r="AF9" i="9"/>
  <c r="AJ9" i="9"/>
  <c r="AD9" i="9"/>
  <c r="AC4" i="1"/>
  <c r="AB4" i="1"/>
  <c r="AY14" i="5" l="1" a="1"/>
  <c r="AY14" i="5" s="1"/>
  <c r="O7" i="1"/>
  <c r="BL14" i="5" a="1"/>
  <c r="BL14" i="5" s="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J7" i="10"/>
  <c r="M27" i="12"/>
  <c r="B50" i="4"/>
  <c r="D5" i="12"/>
  <c r="F4" i="12"/>
  <c r="E4" i="12" s="1"/>
  <c r="O7" i="2"/>
  <c r="K22" i="12"/>
  <c r="K25" i="12"/>
  <c r="K33" i="12"/>
  <c r="J4" i="12"/>
  <c r="D67" i="4"/>
  <c r="A35" i="6"/>
  <c r="I36" i="4"/>
  <c r="I37" i="4"/>
  <c r="A36" i="6"/>
  <c r="I8" i="12"/>
  <c r="J7" i="12"/>
  <c r="F1" i="14"/>
  <c r="V4" i="2" l="1"/>
  <c r="N7" i="2"/>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O8" i="2"/>
  <c r="D6" i="12"/>
  <c r="F5" i="12"/>
  <c r="E5" i="12" s="1"/>
  <c r="DE4" i="5"/>
  <c r="A37"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M8" i="2"/>
  <c r="F6" i="12"/>
  <c r="E6" i="12" s="1"/>
  <c r="D7" i="12"/>
  <c r="DB5" i="5"/>
  <c r="DE5" i="5"/>
  <c r="DF5" i="5"/>
  <c r="DC5" i="5"/>
  <c r="A38" i="6"/>
  <c r="CH20" i="8"/>
  <c r="CH21" i="8"/>
  <c r="I39" i="4"/>
  <c r="I10" i="12"/>
  <c r="J9" i="12"/>
  <c r="E18" i="4"/>
  <c r="V6" i="2" l="1"/>
  <c r="AV4" i="5"/>
  <c r="BP7" i="5" a="1"/>
  <c r="BP7" i="5" s="1"/>
  <c r="AY19" i="5" a="1"/>
  <c r="AY19" i="5" s="1"/>
  <c r="O12" i="1"/>
  <c r="BL19" i="5" a="1"/>
  <c r="BL19" i="5" s="1"/>
  <c r="AK6" i="11"/>
  <c r="AK7" i="11" s="1"/>
  <c r="AH6" i="11"/>
  <c r="AH7" i="11" s="1"/>
  <c r="AS7" i="5"/>
  <c r="CA79" i="8"/>
  <c r="O4" i="7"/>
  <c r="DC6" i="5"/>
  <c r="AJ7" i="1"/>
  <c r="AM6" i="1"/>
  <c r="DE6" i="5"/>
  <c r="AJ6" i="1"/>
  <c r="DB6" i="5"/>
  <c r="F5" i="5"/>
  <c r="AW5" i="5" s="1"/>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F7" i="12"/>
  <c r="E7" i="12" s="1"/>
  <c r="D8" i="12"/>
  <c r="O10" i="2"/>
  <c r="J10" i="12"/>
  <c r="I11" i="12"/>
  <c r="V7" i="2" l="1"/>
  <c r="AO4" i="5"/>
  <c r="AV5" i="5"/>
  <c r="AY20" i="5" a="1"/>
  <c r="AY20" i="5" s="1"/>
  <c r="BP8" i="5" a="1"/>
  <c r="BP8" i="5" s="1"/>
  <c r="BD5" i="8"/>
  <c r="BP5" i="8" s="1"/>
  <c r="O13" i="1"/>
  <c r="BL20" i="5" a="1"/>
  <c r="BL20" i="5" s="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D9" i="12"/>
  <c r="F8" i="12"/>
  <c r="E8" i="12" s="1"/>
  <c r="O11" i="2"/>
  <c r="M10" i="2"/>
  <c r="M4" i="1"/>
  <c r="F4" i="11" s="1"/>
  <c r="I12" i="12"/>
  <c r="J11" i="12"/>
  <c r="BS5" i="8" l="1"/>
  <c r="D6" i="9"/>
  <c r="V8" i="2"/>
  <c r="O4" i="8"/>
  <c r="R4" i="8"/>
  <c r="CJ4" i="8"/>
  <c r="CN4" i="8" s="1"/>
  <c r="AO5" i="5"/>
  <c r="AV6" i="5"/>
  <c r="BP9" i="5" a="1"/>
  <c r="BP9" i="5" s="1"/>
  <c r="AY21" i="5" a="1"/>
  <c r="AY21" i="5" s="1"/>
  <c r="BO5" i="8"/>
  <c r="AG5" i="7"/>
  <c r="AI5" i="7" s="1"/>
  <c r="AG4" i="7"/>
  <c r="AI4" i="7" s="1"/>
  <c r="Z4" i="8" s="1"/>
  <c r="B4" i="8" s="1"/>
  <c r="D4" i="2" s="1"/>
  <c r="O14" i="1"/>
  <c r="BL21" i="5" a="1"/>
  <c r="BL21" i="5" s="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M11" i="2"/>
  <c r="O12" i="2"/>
  <c r="I13" i="12"/>
  <c r="J12" i="12"/>
  <c r="V9" i="2" l="1"/>
  <c r="CL4" i="8"/>
  <c r="O5" i="8"/>
  <c r="F13" i="8"/>
  <c r="CJ5" i="8"/>
  <c r="CN5" i="8" s="1"/>
  <c r="AO6" i="5"/>
  <c r="AV7" i="5"/>
  <c r="AY22" i="5" a="1"/>
  <c r="AY22" i="5" s="1"/>
  <c r="BP10" i="5" a="1"/>
  <c r="BP10" i="5" s="1"/>
  <c r="O15" i="1"/>
  <c r="BL22" i="5" a="1"/>
  <c r="BL22" i="5" s="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I14" i="12"/>
  <c r="J13" i="12"/>
  <c r="V10" i="2" l="1"/>
  <c r="CL5" i="8"/>
  <c r="CY5" i="8" s="1"/>
  <c r="G5" i="1" s="1"/>
  <c r="M5" i="8" s="1"/>
  <c r="O6" i="8"/>
  <c r="F14" i="8"/>
  <c r="AO7" i="5"/>
  <c r="AV8" i="5"/>
  <c r="BP11" i="5" a="1"/>
  <c r="BP11" i="5" s="1"/>
  <c r="AY23" i="5" a="1"/>
  <c r="AY23" i="5" s="1"/>
  <c r="AG6" i="7"/>
  <c r="AI6" i="7" s="1"/>
  <c r="O16" i="1"/>
  <c r="BL23" i="5" a="1"/>
  <c r="BL23" i="5" s="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I15" i="12"/>
  <c r="J14" i="12"/>
  <c r="V11" i="2" l="1"/>
  <c r="F15" i="8"/>
  <c r="F16" i="8" s="1"/>
  <c r="AO8" i="5"/>
  <c r="AV9" i="5"/>
  <c r="AY24" i="5" a="1"/>
  <c r="AY24" i="5" s="1"/>
  <c r="BP12" i="5" a="1"/>
  <c r="BP12" i="5" s="1"/>
  <c r="AG7" i="7"/>
  <c r="AI7" i="7" s="1"/>
  <c r="O17" i="1"/>
  <c r="BL24" i="5" a="1"/>
  <c r="BL24" i="5" s="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D13" i="12"/>
  <c r="F12" i="12"/>
  <c r="E12" i="12" s="1"/>
  <c r="J15" i="12"/>
  <c r="I16" i="12"/>
  <c r="V12" i="2" l="1"/>
  <c r="E16" i="8"/>
  <c r="E17" i="8" s="1"/>
  <c r="CQ7" i="8"/>
  <c r="CR7" i="8" s="1"/>
  <c r="O7" i="8"/>
  <c r="F17" i="8"/>
  <c r="AO9" i="5"/>
  <c r="AV10" i="5"/>
  <c r="BP13" i="5" a="1"/>
  <c r="BP13" i="5" s="1"/>
  <c r="AY25" i="5" a="1"/>
  <c r="AY25" i="5" s="1"/>
  <c r="W10" i="8"/>
  <c r="CW10" i="8" s="1"/>
  <c r="AG8" i="7"/>
  <c r="AI8" i="7" s="1"/>
  <c r="O18" i="1"/>
  <c r="BL25" i="5" a="1"/>
  <c r="BL25" i="5" s="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M15" i="2"/>
  <c r="J16" i="12"/>
  <c r="I17" i="12"/>
  <c r="J17" i="12" s="1"/>
  <c r="V13" i="2" l="1"/>
  <c r="CY7" i="8"/>
  <c r="G7" i="1" s="1"/>
  <c r="M7" i="8" s="1"/>
  <c r="O9" i="8"/>
  <c r="F18" i="8"/>
  <c r="AO10" i="5"/>
  <c r="AV11" i="5"/>
  <c r="AY26" i="5" a="1"/>
  <c r="AY26" i="5" s="1"/>
  <c r="BP14" i="5" a="1"/>
  <c r="BP14" i="5" s="1"/>
  <c r="DA11" i="8"/>
  <c r="DB11" i="8" s="1"/>
  <c r="AG9" i="7"/>
  <c r="AI9" i="7" s="1"/>
  <c r="O19" i="1"/>
  <c r="BL26" i="5" a="1"/>
  <c r="BL26" i="5" s="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D15" i="12"/>
  <c r="F14" i="12"/>
  <c r="E14" i="12" s="1"/>
  <c r="V14" i="2" l="1"/>
  <c r="CD11" i="8"/>
  <c r="CT11" i="8" s="1"/>
  <c r="CJ11" i="8"/>
  <c r="CN11" i="8" s="1"/>
  <c r="F19" i="8"/>
  <c r="CJ10" i="8"/>
  <c r="CN10" i="8" s="1"/>
  <c r="AO11" i="5"/>
  <c r="AV12" i="5"/>
  <c r="BP15" i="5" a="1"/>
  <c r="BP15" i="5" s="1"/>
  <c r="AY27" i="5" a="1"/>
  <c r="AY27" i="5" s="1"/>
  <c r="DA12" i="8"/>
  <c r="DB12" i="8" s="1"/>
  <c r="AG10" i="7"/>
  <c r="AI10" i="7" s="1"/>
  <c r="AG11" i="7"/>
  <c r="AI11" i="7" s="1"/>
  <c r="O20" i="1"/>
  <c r="BL27" i="5" a="1"/>
  <c r="BL27" i="5" s="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CU11" i="8" l="1"/>
  <c r="V15" i="2"/>
  <c r="CD12" i="8"/>
  <c r="CT12" i="8" s="1"/>
  <c r="CU12" i="8" s="1"/>
  <c r="CL10" i="8"/>
  <c r="CQ10" i="8"/>
  <c r="CR10" i="8" s="1"/>
  <c r="O10" i="8"/>
  <c r="F20" i="8"/>
  <c r="AO12" i="5"/>
  <c r="AV13" i="5"/>
  <c r="AY28" i="5" a="1"/>
  <c r="AY28" i="5" s="1"/>
  <c r="BP16" i="5" a="1"/>
  <c r="BP16" i="5" s="1"/>
  <c r="B13" i="9"/>
  <c r="X13" i="9" s="1"/>
  <c r="O21" i="1"/>
  <c r="BL28" i="5" a="1"/>
  <c r="BL28" i="5" s="1"/>
  <c r="BS12" i="8"/>
  <c r="BY12" i="8" s="1"/>
  <c r="BO12" i="8"/>
  <c r="BK12" i="8"/>
  <c r="BL12" i="8"/>
  <c r="BI12" i="8"/>
  <c r="BJ12" i="8"/>
  <c r="BG12" i="8"/>
  <c r="BH12" i="8"/>
  <c r="BF12" i="8"/>
  <c r="AC12" i="10"/>
  <c r="X12" i="10" s="1"/>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V16" i="2" l="1"/>
  <c r="CY10" i="8"/>
  <c r="G10" i="1" s="1"/>
  <c r="M10" i="8" s="1"/>
  <c r="O12" i="8"/>
  <c r="CJ12" i="8"/>
  <c r="CN12" i="8" s="1"/>
  <c r="F21" i="8"/>
  <c r="AO13" i="5"/>
  <c r="AV14" i="5"/>
  <c r="BP17" i="5" a="1"/>
  <c r="BP17" i="5" s="1"/>
  <c r="AY29" i="5" a="1"/>
  <c r="AY29" i="5" s="1"/>
  <c r="AG12" i="7"/>
  <c r="AI12" i="7" s="1"/>
  <c r="O22" i="1"/>
  <c r="BL29" i="5" a="1"/>
  <c r="BL29" i="5" s="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O20" i="2"/>
  <c r="V17" i="2" l="1"/>
  <c r="CL12" i="8"/>
  <c r="CY12" i="8" s="1"/>
  <c r="G12" i="1" s="1"/>
  <c r="M12" i="8" s="1"/>
  <c r="CJ13" i="8"/>
  <c r="CN13" i="8" s="1"/>
  <c r="F22" i="8"/>
  <c r="AO14" i="5"/>
  <c r="AV15" i="5"/>
  <c r="AY30" i="5" a="1"/>
  <c r="AY30" i="5" s="1"/>
  <c r="BP18" i="5" a="1"/>
  <c r="BP18" i="5" s="1"/>
  <c r="BD15" i="8"/>
  <c r="BP15" i="8" s="1"/>
  <c r="AG13" i="7"/>
  <c r="AI13" i="7" s="1"/>
  <c r="O23" i="1"/>
  <c r="BL30" i="5" a="1"/>
  <c r="BL30" i="5" s="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O21" i="2"/>
  <c r="V18" i="2" l="1"/>
  <c r="D16" i="9"/>
  <c r="CL13" i="8"/>
  <c r="O14" i="8"/>
  <c r="BO15" i="8"/>
  <c r="F23" i="8"/>
  <c r="BS15" i="8"/>
  <c r="BY15" i="8" s="1"/>
  <c r="AO15" i="5"/>
  <c r="AV16" i="5"/>
  <c r="BP19" i="5" a="1"/>
  <c r="BP19" i="5" s="1"/>
  <c r="AY31" i="5" a="1"/>
  <c r="AY31" i="5" s="1"/>
  <c r="AG14" i="7"/>
  <c r="AI14" i="7" s="1"/>
  <c r="O24" i="1"/>
  <c r="BL31" i="5" a="1"/>
  <c r="BL31" i="5" s="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M21" i="2"/>
  <c r="V19" i="2" l="1"/>
  <c r="BZ15" i="8"/>
  <c r="CQ15" i="8" s="1"/>
  <c r="CR15" i="8" s="1"/>
  <c r="O15" i="8"/>
  <c r="CJ15" i="8"/>
  <c r="CN15" i="8" s="1"/>
  <c r="F24" i="8"/>
  <c r="AO16" i="5"/>
  <c r="AV17" i="5"/>
  <c r="AY32" i="5" a="1"/>
  <c r="AY32" i="5" s="1"/>
  <c r="BP20" i="5" a="1"/>
  <c r="BP20" i="5" s="1"/>
  <c r="AG15" i="7"/>
  <c r="AI15" i="7" s="1"/>
  <c r="O25" i="1"/>
  <c r="BL32" i="5" a="1"/>
  <c r="BL32" i="5" s="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M22" i="2"/>
  <c r="O23" i="2"/>
  <c r="V20" i="2" l="1"/>
  <c r="CL15" i="8"/>
  <c r="CY15" i="8" s="1"/>
  <c r="G15" i="1" s="1"/>
  <c r="M15" i="8" s="1"/>
  <c r="F25" i="8"/>
  <c r="AO17" i="5"/>
  <c r="AV18" i="5"/>
  <c r="BP21" i="5" a="1"/>
  <c r="BP21" i="5" s="1"/>
  <c r="AY33" i="5" a="1"/>
  <c r="AY33" i="5" s="1"/>
  <c r="AI18" i="5"/>
  <c r="AN18" i="5" s="1"/>
  <c r="AG16" i="7"/>
  <c r="AI16" i="7" s="1"/>
  <c r="O26" i="1"/>
  <c r="BL33" i="5" a="1"/>
  <c r="BL33" i="5" s="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V21" i="2" l="1"/>
  <c r="O17" i="8"/>
  <c r="CQ16" i="8"/>
  <c r="CR16" i="8" s="1"/>
  <c r="O16" i="8"/>
  <c r="F26" i="8"/>
  <c r="AO18" i="5"/>
  <c r="AV19" i="5"/>
  <c r="AM18" i="5"/>
  <c r="AY34" i="5" a="1"/>
  <c r="AY34" i="5" s="1"/>
  <c r="BP22" i="5" a="1"/>
  <c r="BP22" i="5" s="1"/>
  <c r="AG17" i="7"/>
  <c r="AI17" i="7" s="1"/>
  <c r="O27" i="1"/>
  <c r="BL34" i="5" a="1"/>
  <c r="BL34" i="5" s="1"/>
  <c r="BO18" i="8"/>
  <c r="BK18" i="8"/>
  <c r="BL18" i="8"/>
  <c r="BI18" i="8"/>
  <c r="BJ18" i="8"/>
  <c r="BG18" i="8"/>
  <c r="BH18" i="8"/>
  <c r="BF18" i="8"/>
  <c r="AC18" i="10"/>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O25" i="2"/>
  <c r="P25" i="2"/>
  <c r="M24" i="2"/>
  <c r="V22" i="2" l="1"/>
  <c r="CY16" i="8"/>
  <c r="G16" i="1" s="1"/>
  <c r="M16" i="8" s="1"/>
  <c r="O18" i="8"/>
  <c r="CJ18" i="8"/>
  <c r="CN18" i="8" s="1"/>
  <c r="F27" i="8"/>
  <c r="AQ18" i="5"/>
  <c r="AO19" i="5"/>
  <c r="AV20" i="5"/>
  <c r="BP23" i="5" a="1"/>
  <c r="BP23" i="5" s="1"/>
  <c r="AY35" i="5" a="1"/>
  <c r="AY35" i="5" s="1"/>
  <c r="AG18" i="7"/>
  <c r="AI18" i="7" s="1"/>
  <c r="O28" i="1"/>
  <c r="BL35" i="5" a="1"/>
  <c r="BL35" i="5" s="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V23" i="2" l="1"/>
  <c r="CL18" i="8"/>
  <c r="CY18" i="8" s="1"/>
  <c r="G18" i="1" s="1"/>
  <c r="M18" i="8" s="1"/>
  <c r="F28" i="8"/>
  <c r="AO20" i="5"/>
  <c r="AV21" i="5"/>
  <c r="AY36" i="5" a="1"/>
  <c r="AY36" i="5" s="1"/>
  <c r="BP24" i="5" a="1"/>
  <c r="BP24" i="5" s="1"/>
  <c r="DA21" i="8"/>
  <c r="DB21" i="8" s="1"/>
  <c r="AG19" i="7"/>
  <c r="AI19" i="7" s="1"/>
  <c r="O29" i="1"/>
  <c r="BL36" i="5" a="1"/>
  <c r="BL36" i="5" s="1"/>
  <c r="BO20" i="8"/>
  <c r="BK20" i="8"/>
  <c r="BL20" i="8"/>
  <c r="BI20" i="8"/>
  <c r="BJ20" i="8"/>
  <c r="BG20" i="8"/>
  <c r="BH20" i="8"/>
  <c r="BF20" i="8"/>
  <c r="AC20" i="10"/>
  <c r="X20" i="10" s="1"/>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P27" i="2"/>
  <c r="V24" i="2" l="1"/>
  <c r="CD21" i="8"/>
  <c r="CT21" i="8" s="1"/>
  <c r="O20" i="8"/>
  <c r="CQ19" i="8"/>
  <c r="CR19" i="8" s="1"/>
  <c r="O19" i="8"/>
  <c r="F29" i="8"/>
  <c r="AO21" i="5"/>
  <c r="AV22" i="5"/>
  <c r="BP25" i="5" a="1"/>
  <c r="BP25" i="5" s="1"/>
  <c r="AY37" i="5" a="1"/>
  <c r="AY37" i="5" s="1"/>
  <c r="AG21" i="7"/>
  <c r="AI21" i="7" s="1"/>
  <c r="AG20" i="7"/>
  <c r="AI20" i="7" s="1"/>
  <c r="O30" i="1"/>
  <c r="BL37" i="5" a="1"/>
  <c r="BL37" i="5" s="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P28" i="2"/>
  <c r="V25" i="2" l="1"/>
  <c r="CU21" i="8"/>
  <c r="CY19" i="8"/>
  <c r="G19" i="1" s="1"/>
  <c r="M19" i="8" s="1"/>
  <c r="CJ21" i="8"/>
  <c r="CN21" i="8" s="1"/>
  <c r="F30" i="8"/>
  <c r="AO22" i="5"/>
  <c r="AV23" i="5"/>
  <c r="AY38" i="5" a="1"/>
  <c r="AY38" i="5" s="1"/>
  <c r="BP26" i="5" a="1"/>
  <c r="BP26" i="5" s="1"/>
  <c r="DA23" i="8"/>
  <c r="DB23" i="8" s="1"/>
  <c r="O31" i="1"/>
  <c r="BL38" i="5" a="1"/>
  <c r="BL38" i="5" s="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O29" i="2"/>
  <c r="M28" i="2"/>
  <c r="V26" i="2" l="1"/>
  <c r="CL21" i="8"/>
  <c r="CD23" i="8"/>
  <c r="CT23" i="8" s="1"/>
  <c r="O22" i="8"/>
  <c r="F31" i="8"/>
  <c r="AO23" i="5"/>
  <c r="AV24" i="5"/>
  <c r="BP27" i="5" a="1"/>
  <c r="BP27" i="5" s="1"/>
  <c r="AY39" i="5" a="1"/>
  <c r="AY39" i="5" s="1"/>
  <c r="AG22" i="7"/>
  <c r="AI22" i="7" s="1"/>
  <c r="AG23" i="7"/>
  <c r="AI23" i="7" s="1"/>
  <c r="O32" i="1"/>
  <c r="BL39" i="5" a="1"/>
  <c r="BL39" i="5" s="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M29" i="2"/>
  <c r="P30" i="2"/>
  <c r="CY21" i="8" l="1"/>
  <c r="G21" i="1" s="1"/>
  <c r="M21" i="8" s="1"/>
  <c r="V27" i="2"/>
  <c r="CU23" i="8"/>
  <c r="CJ23" i="8"/>
  <c r="CN23" i="8" s="1"/>
  <c r="F32" i="8"/>
  <c r="AO24" i="5"/>
  <c r="AV25" i="5"/>
  <c r="AY40" i="5" a="1"/>
  <c r="AY40" i="5" s="1"/>
  <c r="BP28" i="5" a="1"/>
  <c r="BP28" i="5" s="1"/>
  <c r="BE25" i="8"/>
  <c r="BN25" i="8" s="1"/>
  <c r="AT28" i="5"/>
  <c r="O33" i="1"/>
  <c r="BL40" i="5" a="1"/>
  <c r="BL40" i="5" s="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M30" i="2"/>
  <c r="O31" i="2"/>
  <c r="P31" i="2"/>
  <c r="V28" i="2" l="1"/>
  <c r="CL23" i="8"/>
  <c r="O24" i="8"/>
  <c r="F33" i="8"/>
  <c r="AO25" i="5"/>
  <c r="AV26" i="5"/>
  <c r="BP29" i="5" a="1"/>
  <c r="BP29" i="5" s="1"/>
  <c r="AY41" i="5" a="1"/>
  <c r="AY41" i="5" s="1"/>
  <c r="AG24" i="7"/>
  <c r="AI24" i="7" s="1"/>
  <c r="O34" i="1"/>
  <c r="BL41" i="5" a="1"/>
  <c r="BL41" i="5" s="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O32" i="2"/>
  <c r="M31" i="2"/>
  <c r="CY23" i="8" l="1"/>
  <c r="G23" i="1" s="1"/>
  <c r="M23" i="8" s="1"/>
  <c r="V29" i="2"/>
  <c r="CJ25" i="8"/>
  <c r="CN25" i="8" s="1"/>
  <c r="F34" i="8"/>
  <c r="AO26" i="5"/>
  <c r="AV27" i="5"/>
  <c r="AY42" i="5" a="1"/>
  <c r="AY42" i="5" s="1"/>
  <c r="BP30" i="5" a="1"/>
  <c r="BP30" i="5" s="1"/>
  <c r="AG25" i="7"/>
  <c r="AI25" i="7" s="1"/>
  <c r="O35" i="1"/>
  <c r="BL42" i="5" a="1"/>
  <c r="BL42" i="5" s="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P33" i="2"/>
  <c r="M32" i="2"/>
  <c r="V30" i="2" l="1"/>
  <c r="CL25" i="8"/>
  <c r="O26" i="8"/>
  <c r="F35" i="8"/>
  <c r="AO27" i="5"/>
  <c r="AV28" i="5"/>
  <c r="BP31" i="5" a="1"/>
  <c r="BP31" i="5" s="1"/>
  <c r="AY43" i="5" a="1"/>
  <c r="AY43" i="5" s="1"/>
  <c r="E28" i="1"/>
  <c r="AG26" i="7"/>
  <c r="AI26" i="7" s="1"/>
  <c r="O36" i="1"/>
  <c r="BL43" i="5" a="1"/>
  <c r="BL43" i="5" s="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P34" i="2"/>
  <c r="O34" i="2"/>
  <c r="M33" i="2"/>
  <c r="CY25" i="8" l="1"/>
  <c r="G25" i="1" s="1"/>
  <c r="M25" i="8" s="1"/>
  <c r="V31" i="2"/>
  <c r="O27" i="8"/>
  <c r="F36" i="8"/>
  <c r="AO28" i="5"/>
  <c r="AV29" i="5"/>
  <c r="AY44" i="5" a="1"/>
  <c r="AY44" i="5" s="1"/>
  <c r="BP32" i="5" a="1"/>
  <c r="BP32" i="5" s="1"/>
  <c r="DA29" i="8"/>
  <c r="DB29" i="8" s="1"/>
  <c r="AG27" i="7"/>
  <c r="AI27" i="7" s="1"/>
  <c r="O37" i="1"/>
  <c r="BL44" i="5" a="1"/>
  <c r="BL44" i="5" s="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O35" i="2"/>
  <c r="P35" i="2"/>
  <c r="V32" i="2" l="1"/>
  <c r="CD29" i="8"/>
  <c r="CT29" i="8" s="1"/>
  <c r="CU29" i="8" s="1"/>
  <c r="O28" i="8"/>
  <c r="F37" i="8"/>
  <c r="AO29" i="5"/>
  <c r="AV30" i="5"/>
  <c r="BP33" i="5" a="1"/>
  <c r="BP33" i="5" s="1"/>
  <c r="AY45" i="5" a="1"/>
  <c r="AY45" i="5" s="1"/>
  <c r="DA30" i="8"/>
  <c r="DB30" i="8" s="1"/>
  <c r="AG28" i="7"/>
  <c r="AI28" i="7" s="1"/>
  <c r="AG29" i="7"/>
  <c r="AI29" i="7" s="1"/>
  <c r="O38" i="1"/>
  <c r="BL45" i="5" a="1"/>
  <c r="BL45" i="5" s="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M35" i="2"/>
  <c r="O36" i="2"/>
  <c r="V33" i="2" l="1"/>
  <c r="CD30" i="8"/>
  <c r="CT30" i="8" s="1"/>
  <c r="CU30" i="8" s="1"/>
  <c r="O29" i="8"/>
  <c r="CJ29" i="8"/>
  <c r="CN29" i="8" s="1"/>
  <c r="F38" i="8"/>
  <c r="AO30" i="5"/>
  <c r="AV31" i="5"/>
  <c r="AY46" i="5" a="1"/>
  <c r="AY46" i="5" s="1"/>
  <c r="BP34" i="5" a="1"/>
  <c r="BP34" i="5" s="1"/>
  <c r="A31" i="10"/>
  <c r="AA31" i="10" s="1"/>
  <c r="O39" i="1"/>
  <c r="BL46" i="5" a="1"/>
  <c r="BL46" i="5" s="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P37" i="2"/>
  <c r="V34" i="2" l="1"/>
  <c r="CL29" i="8"/>
  <c r="CY29" i="8" s="1"/>
  <c r="G29" i="1" s="1"/>
  <c r="M29" i="8" s="1"/>
  <c r="O30" i="8"/>
  <c r="CJ30" i="8"/>
  <c r="CN30" i="8" s="1"/>
  <c r="F39" i="8"/>
  <c r="AO31" i="5"/>
  <c r="AV32" i="5"/>
  <c r="BP35" i="5" a="1"/>
  <c r="BP35" i="5" s="1"/>
  <c r="AY47" i="5" a="1"/>
  <c r="AY47" i="5" s="1"/>
  <c r="BD32" i="8"/>
  <c r="BP32" i="8" s="1"/>
  <c r="AG30" i="7"/>
  <c r="AI30" i="7" s="1"/>
  <c r="AG31" i="7"/>
  <c r="AI31" i="7" s="1"/>
  <c r="O40" i="1"/>
  <c r="BL47" i="5" a="1"/>
  <c r="BL47" i="5" s="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O38" i="2"/>
  <c r="P38" i="2"/>
  <c r="M37" i="2"/>
  <c r="V35" i="2" l="1"/>
  <c r="CL30" i="8"/>
  <c r="CY30" i="8" s="1"/>
  <c r="G30" i="1" s="1"/>
  <c r="M30" i="8" s="1"/>
  <c r="O31" i="8"/>
  <c r="CJ31" i="8"/>
  <c r="CN31" i="8" s="1"/>
  <c r="F40" i="8"/>
  <c r="AO32" i="5"/>
  <c r="AV33" i="5"/>
  <c r="AY48" i="5" a="1"/>
  <c r="AY48" i="5" s="1"/>
  <c r="BP36" i="5" a="1"/>
  <c r="BP36" i="5" s="1"/>
  <c r="BO32" i="8"/>
  <c r="BS32" i="8"/>
  <c r="BY32" i="8" s="1"/>
  <c r="D33" i="9"/>
  <c r="AG32" i="7"/>
  <c r="AI32" i="7" s="1"/>
  <c r="O41" i="1"/>
  <c r="BL48" i="5" a="1"/>
  <c r="BL48" i="5" s="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O39" i="2"/>
  <c r="V36" i="2" l="1"/>
  <c r="CL31" i="8"/>
  <c r="CY31" i="8" s="1"/>
  <c r="G31" i="1" s="1"/>
  <c r="M31" i="8" s="1"/>
  <c r="BZ32" i="8"/>
  <c r="CQ32" i="8" s="1"/>
  <c r="CR32" i="8" s="1"/>
  <c r="O32" i="8"/>
  <c r="CJ32" i="8"/>
  <c r="CN32" i="8" s="1"/>
  <c r="F41" i="8"/>
  <c r="AO33" i="5"/>
  <c r="AV34" i="5"/>
  <c r="BP37" i="5" a="1"/>
  <c r="BP37" i="5" s="1"/>
  <c r="AY49" i="5" a="1"/>
  <c r="AY49" i="5" s="1"/>
  <c r="O42" i="1"/>
  <c r="BL49" i="5" a="1"/>
  <c r="BL49" i="5" s="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P40" i="2"/>
  <c r="O40" i="2"/>
  <c r="M39" i="2"/>
  <c r="V37" i="2" l="1"/>
  <c r="CL32" i="8"/>
  <c r="CY32" i="8" s="1"/>
  <c r="G32" i="1" s="1"/>
  <c r="M32" i="8" s="1"/>
  <c r="F42" i="8"/>
  <c r="AO34" i="5"/>
  <c r="AV35" i="5"/>
  <c r="AY50" i="5" a="1"/>
  <c r="AY50" i="5" s="1"/>
  <c r="BP38" i="5" a="1"/>
  <c r="BP38" i="5" s="1"/>
  <c r="DA35" i="8"/>
  <c r="DB35" i="8" s="1"/>
  <c r="AG33" i="7"/>
  <c r="AI33" i="7" s="1"/>
  <c r="O43" i="1"/>
  <c r="BL50" i="5" a="1"/>
  <c r="BL50" i="5" s="1"/>
  <c r="BS34" i="8"/>
  <c r="BY34" i="8" s="1"/>
  <c r="BO34" i="8"/>
  <c r="BK34" i="8"/>
  <c r="BL34" i="8"/>
  <c r="BI34" i="8"/>
  <c r="BJ34" i="8"/>
  <c r="BG34" i="8"/>
  <c r="BH34" i="8"/>
  <c r="BF34" i="8"/>
  <c r="AC34" i="10"/>
  <c r="X34" i="10" s="1"/>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M40" i="2"/>
  <c r="V38" i="2" l="1"/>
  <c r="AT39" i="5"/>
  <c r="CD35" i="8"/>
  <c r="CT35" i="8" s="1"/>
  <c r="O34" i="8"/>
  <c r="CQ33" i="8"/>
  <c r="CR33" i="8" s="1"/>
  <c r="O33" i="8"/>
  <c r="F43" i="8"/>
  <c r="AO35" i="5"/>
  <c r="AV36" i="5"/>
  <c r="BP39" i="5" a="1"/>
  <c r="BP39" i="5" s="1"/>
  <c r="AY51" i="5" a="1"/>
  <c r="AY51" i="5" s="1"/>
  <c r="AG35" i="7"/>
  <c r="AI35" i="7" s="1"/>
  <c r="AG34" i="7"/>
  <c r="AI34" i="7" s="1"/>
  <c r="O44" i="1"/>
  <c r="BL51" i="5" a="1"/>
  <c r="BL51" i="5" s="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O42" i="2"/>
  <c r="M41" i="2"/>
  <c r="P42" i="2"/>
  <c r="V39" i="2" l="1"/>
  <c r="CU35" i="8"/>
  <c r="CY33" i="8"/>
  <c r="G33" i="1" s="1"/>
  <c r="M33" i="8" s="1"/>
  <c r="CJ35" i="8"/>
  <c r="CN35" i="8" s="1"/>
  <c r="F44" i="8"/>
  <c r="AO36" i="5"/>
  <c r="AV37" i="5"/>
  <c r="AY52" i="5" a="1"/>
  <c r="AY52" i="5" s="1"/>
  <c r="BP40" i="5" a="1"/>
  <c r="BP40" i="5" s="1"/>
  <c r="A37" i="11"/>
  <c r="AD36" i="11" s="1"/>
  <c r="AI36" i="1" s="1"/>
  <c r="O45" i="1"/>
  <c r="BL52" i="5" a="1"/>
  <c r="BL52" i="5" s="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P43" i="2"/>
  <c r="M42" i="2"/>
  <c r="V40" i="2" l="1"/>
  <c r="Y36" i="11"/>
  <c r="AH36" i="1" s="1"/>
  <c r="CL35" i="8"/>
  <c r="AB36" i="11"/>
  <c r="P36" i="8" s="1"/>
  <c r="AC36" i="11"/>
  <c r="T36" i="8" s="1"/>
  <c r="AA36" i="11"/>
  <c r="AK36" i="1" s="1"/>
  <c r="Z36" i="11"/>
  <c r="N37" i="11"/>
  <c r="O36" i="8"/>
  <c r="F45" i="8"/>
  <c r="AO37" i="5"/>
  <c r="AV38" i="5"/>
  <c r="BP41" i="5" a="1"/>
  <c r="BP41" i="5" s="1"/>
  <c r="AY53" i="5" a="1"/>
  <c r="AY53" i="5" s="1"/>
  <c r="AG36" i="7"/>
  <c r="AI36" i="7" s="1"/>
  <c r="AG37" i="7"/>
  <c r="AI37" i="7" s="1"/>
  <c r="O46" i="1"/>
  <c r="BL53" i="5" a="1"/>
  <c r="BL53" i="5" s="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O44" i="2"/>
  <c r="V41" i="2" l="1"/>
  <c r="CY35" i="8"/>
  <c r="G35" i="1" s="1"/>
  <c r="M35" i="8" s="1"/>
  <c r="O37" i="8"/>
  <c r="CJ37" i="8"/>
  <c r="CN37" i="8" s="1"/>
  <c r="F46" i="8"/>
  <c r="AO38" i="5"/>
  <c r="AV39" i="5"/>
  <c r="AY54" i="5" a="1"/>
  <c r="AY54" i="5" s="1"/>
  <c r="BP42" i="5" a="1"/>
  <c r="BP42" i="5" s="1"/>
  <c r="BD39" i="8"/>
  <c r="BP39" i="8" s="1"/>
  <c r="O47" i="1"/>
  <c r="BL54" i="5" a="1"/>
  <c r="BL54" i="5" s="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P45" i="2"/>
  <c r="M44" i="2"/>
  <c r="V42" i="2" l="1"/>
  <c r="O38" i="8"/>
  <c r="CL37" i="8"/>
  <c r="CY37" i="8" s="1"/>
  <c r="G37" i="1" s="1"/>
  <c r="M37" i="8" s="1"/>
  <c r="F47" i="8"/>
  <c r="AO39" i="5"/>
  <c r="AV40" i="5"/>
  <c r="BP43" i="5" a="1"/>
  <c r="BP43" i="5" s="1"/>
  <c r="AY55" i="5" a="1"/>
  <c r="AY55" i="5" s="1"/>
  <c r="D40" i="9"/>
  <c r="BO39" i="8"/>
  <c r="BS39" i="8"/>
  <c r="BY39" i="8" s="1"/>
  <c r="BE40" i="8"/>
  <c r="BN40" i="8" s="1"/>
  <c r="AG38" i="7"/>
  <c r="AI38" i="7" s="1"/>
  <c r="O48" i="1"/>
  <c r="BL55" i="5" a="1"/>
  <c r="BL55" i="5" s="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M45" i="2"/>
  <c r="V43" i="2" l="1"/>
  <c r="O39" i="8"/>
  <c r="F48" i="8"/>
  <c r="CJ39" i="8"/>
  <c r="CN39" i="8" s="1"/>
  <c r="AO40" i="5"/>
  <c r="AV41" i="5"/>
  <c r="AY56" i="5" a="1"/>
  <c r="AY56" i="5" s="1"/>
  <c r="BP44" i="5" a="1"/>
  <c r="BP44" i="5" s="1"/>
  <c r="BZ39" i="8"/>
  <c r="CQ39" i="8" s="1"/>
  <c r="CR39" i="8" s="1"/>
  <c r="AG39" i="7"/>
  <c r="AI39" i="7" s="1"/>
  <c r="O49" i="1"/>
  <c r="BL56" i="5" a="1"/>
  <c r="BL56" i="5" s="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O47" i="2"/>
  <c r="P47" i="2"/>
  <c r="CL39" i="8" l="1"/>
  <c r="CY39" i="8" s="1"/>
  <c r="G39" i="1" s="1"/>
  <c r="M39" i="8" s="1"/>
  <c r="V44" i="2"/>
  <c r="O40" i="8"/>
  <c r="CJ40" i="8"/>
  <c r="CN40" i="8" s="1"/>
  <c r="F49" i="8"/>
  <c r="AO41" i="5"/>
  <c r="AV42" i="5"/>
  <c r="BP45" i="5" a="1"/>
  <c r="BP45" i="5" s="1"/>
  <c r="AY57" i="5" a="1"/>
  <c r="AY57" i="5" s="1"/>
  <c r="AG40" i="7"/>
  <c r="AI40" i="7" s="1"/>
  <c r="O50" i="1"/>
  <c r="BL57" i="5" a="1"/>
  <c r="BL57" i="5" s="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O48" i="2"/>
  <c r="P48" i="2"/>
  <c r="M47" i="2"/>
  <c r="V45" i="2" l="1"/>
  <c r="CL40" i="8"/>
  <c r="CY40" i="8" s="1"/>
  <c r="G40" i="1" s="1"/>
  <c r="M40" i="8" s="1"/>
  <c r="O41" i="8"/>
  <c r="F50" i="8"/>
  <c r="AO42" i="5"/>
  <c r="AV43" i="5"/>
  <c r="AY58" i="5" a="1"/>
  <c r="AY58" i="5" s="1"/>
  <c r="BP46" i="5" a="1"/>
  <c r="BP46" i="5" s="1"/>
  <c r="AG41" i="7"/>
  <c r="AI41" i="7" s="1"/>
  <c r="O51" i="1"/>
  <c r="BL58" i="5" a="1"/>
  <c r="BL58" i="5" s="1"/>
  <c r="BO42" i="8"/>
  <c r="BK42" i="8"/>
  <c r="BL42" i="8"/>
  <c r="BI42" i="8"/>
  <c r="BJ42" i="8"/>
  <c r="BG42" i="8"/>
  <c r="BH42" i="8"/>
  <c r="BF42" i="8"/>
  <c r="AC42" i="10"/>
  <c r="X42" i="10" s="1"/>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V46" i="2" l="1"/>
  <c r="O42" i="8"/>
  <c r="F51" i="8"/>
  <c r="AO43" i="5"/>
  <c r="AV44" i="5"/>
  <c r="BP47" i="5" a="1"/>
  <c r="BP47" i="5" s="1"/>
  <c r="AY59" i="5" a="1"/>
  <c r="AY59" i="5" s="1"/>
  <c r="W44" i="8"/>
  <c r="CW44" i="8" s="1"/>
  <c r="AG42" i="7"/>
  <c r="AI42" i="7" s="1"/>
  <c r="O52" i="1"/>
  <c r="BL59" i="5" a="1"/>
  <c r="BL59" i="5" s="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O50" i="2"/>
  <c r="P50" i="2"/>
  <c r="V47" i="2" l="1"/>
  <c r="F52" i="8"/>
  <c r="AO44" i="5"/>
  <c r="AV45" i="5"/>
  <c r="AY60" i="5" a="1"/>
  <c r="AY60" i="5" s="1"/>
  <c r="BP48" i="5" a="1"/>
  <c r="BP48" i="5" s="1"/>
  <c r="AG43" i="7"/>
  <c r="AI43" i="7" s="1"/>
  <c r="O53" i="1"/>
  <c r="BL60" i="5" a="1"/>
  <c r="BL60" i="5" s="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P51" i="2"/>
  <c r="O51" i="2"/>
  <c r="M50" i="2"/>
  <c r="V48" i="2" l="1"/>
  <c r="CQ43" i="8"/>
  <c r="CR43" i="8" s="1"/>
  <c r="O43" i="8"/>
  <c r="CJ44" i="8"/>
  <c r="CN44" i="8" s="1"/>
  <c r="F53" i="8"/>
  <c r="AO45" i="5"/>
  <c r="AV46" i="5"/>
  <c r="BP49" i="5" a="1"/>
  <c r="BP49" i="5" s="1"/>
  <c r="AY61" i="5" a="1"/>
  <c r="AY61" i="5" s="1"/>
  <c r="AG44" i="7"/>
  <c r="O54" i="1"/>
  <c r="BL61" i="5" a="1"/>
  <c r="BL61" i="5" s="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V49" i="2" l="1"/>
  <c r="CY43" i="8"/>
  <c r="G43" i="1" s="1"/>
  <c r="M43" i="8" s="1"/>
  <c r="CL44" i="8"/>
  <c r="O45" i="8"/>
  <c r="F54" i="8"/>
  <c r="AO46" i="5"/>
  <c r="AV47" i="5"/>
  <c r="AY62" i="5" a="1"/>
  <c r="AY62" i="5" s="1"/>
  <c r="BP50" i="5" a="1"/>
  <c r="BP50" i="5" s="1"/>
  <c r="AG45" i="7"/>
  <c r="O55" i="1"/>
  <c r="BL62" i="5" a="1"/>
  <c r="BL62" i="5" s="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M52" i="2"/>
  <c r="P53" i="2"/>
  <c r="V50" i="2" l="1"/>
  <c r="O46" i="8"/>
  <c r="F55" i="8"/>
  <c r="AO47" i="5"/>
  <c r="AV48" i="5"/>
  <c r="BP51" i="5" a="1"/>
  <c r="BP51" i="5" s="1"/>
  <c r="AY63" i="5" a="1"/>
  <c r="AY63" i="5" s="1"/>
  <c r="AG46" i="7"/>
  <c r="O56" i="1"/>
  <c r="BL63" i="5" a="1"/>
  <c r="BL63" i="5" s="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V51" i="2" l="1"/>
  <c r="O47" i="8"/>
  <c r="F56" i="8"/>
  <c r="AO48" i="5"/>
  <c r="AV49" i="5"/>
  <c r="AY64" i="5" a="1"/>
  <c r="AY64" i="5" s="1"/>
  <c r="BP52" i="5" a="1"/>
  <c r="BP52" i="5" s="1"/>
  <c r="AG47" i="7"/>
  <c r="O57" i="1"/>
  <c r="BL64" i="5" a="1"/>
  <c r="BL64" i="5" s="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V52" i="2" l="1"/>
  <c r="F57" i="8"/>
  <c r="AO49" i="5"/>
  <c r="AV50" i="5"/>
  <c r="BP53" i="5" a="1"/>
  <c r="BP53" i="5" s="1"/>
  <c r="AY65" i="5" a="1"/>
  <c r="AY65" i="5" s="1"/>
  <c r="A50" i="11"/>
  <c r="AD49" i="11" s="1"/>
  <c r="AI49" i="1" s="1"/>
  <c r="AG48" i="7"/>
  <c r="O58" i="1"/>
  <c r="BL65" i="5" a="1"/>
  <c r="BL65" i="5" s="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P56" i="2"/>
  <c r="O56" i="2"/>
  <c r="N50" i="11" l="1"/>
  <c r="AB49" i="11"/>
  <c r="P49" i="8" s="1"/>
  <c r="Z49" i="11"/>
  <c r="AA49" i="11"/>
  <c r="AK49" i="1" s="1"/>
  <c r="AC49" i="11"/>
  <c r="T49" i="8" s="1"/>
  <c r="Y49" i="11"/>
  <c r="AH49" i="1" s="1"/>
  <c r="V53" i="2"/>
  <c r="CQ48" i="8"/>
  <c r="CR48" i="8" s="1"/>
  <c r="O48" i="8"/>
  <c r="F58" i="8"/>
  <c r="AO50" i="5"/>
  <c r="AV51" i="5"/>
  <c r="AY66" i="5" a="1"/>
  <c r="AY66" i="5" s="1"/>
  <c r="BP54" i="5" a="1"/>
  <c r="BP54" i="5" s="1"/>
  <c r="AG50" i="7"/>
  <c r="AG49" i="7"/>
  <c r="O59" i="1"/>
  <c r="BL66" i="5" a="1"/>
  <c r="BL66" i="5" s="1"/>
  <c r="BO50" i="8"/>
  <c r="BK50" i="8"/>
  <c r="BL50" i="8"/>
  <c r="BI50" i="8"/>
  <c r="BJ50" i="8"/>
  <c r="BG50" i="8"/>
  <c r="BH50" i="8"/>
  <c r="BF50" i="8"/>
  <c r="AC50" i="10"/>
  <c r="X50" i="10" s="1"/>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M56" i="2"/>
  <c r="CY48" i="8" l="1"/>
  <c r="G48" i="1" s="1"/>
  <c r="M48" i="8" s="1"/>
  <c r="V54" i="2"/>
  <c r="CQ49" i="8"/>
  <c r="CR49" i="8" s="1"/>
  <c r="O49" i="8"/>
  <c r="CJ50" i="8"/>
  <c r="CN50" i="8" s="1"/>
  <c r="F59" i="8"/>
  <c r="AO51" i="5"/>
  <c r="AV52" i="5"/>
  <c r="BP55" i="5" a="1"/>
  <c r="BP55" i="5" s="1"/>
  <c r="AY67" i="5" a="1"/>
  <c r="AY67" i="5" s="1"/>
  <c r="O60" i="1"/>
  <c r="BL67" i="5" a="1"/>
  <c r="BL67" i="5" s="1"/>
  <c r="BO51" i="8"/>
  <c r="BK51" i="8"/>
  <c r="BL51" i="8"/>
  <c r="BI51" i="8"/>
  <c r="BJ51" i="8"/>
  <c r="BG51" i="8"/>
  <c r="BH51" i="8"/>
  <c r="BF51" i="8"/>
  <c r="AC51" i="10"/>
  <c r="X51" i="10" s="1"/>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V55" i="2" l="1"/>
  <c r="CL50" i="8"/>
  <c r="CY49" i="8"/>
  <c r="G49" i="1" s="1"/>
  <c r="M49" i="8" s="1"/>
  <c r="O51" i="8"/>
  <c r="CQ50" i="8"/>
  <c r="CR50" i="8" s="1"/>
  <c r="O50" i="8"/>
  <c r="F60" i="8"/>
  <c r="AO52" i="5"/>
  <c r="AV53" i="5"/>
  <c r="AY68" i="5" a="1"/>
  <c r="AY68" i="5" s="1"/>
  <c r="BP56" i="5" a="1"/>
  <c r="BP56" i="5" s="1"/>
  <c r="AG51" i="7"/>
  <c r="O61" i="1"/>
  <c r="BL68" i="5" a="1"/>
  <c r="BL68" i="5" s="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P59" i="2"/>
  <c r="O59" i="2"/>
  <c r="M58" i="2"/>
  <c r="CY50" i="8" l="1"/>
  <c r="G50" i="1" s="1"/>
  <c r="M50" i="8" s="1"/>
  <c r="V56" i="2"/>
  <c r="O52" i="8"/>
  <c r="F61" i="8"/>
  <c r="AO53" i="5"/>
  <c r="AV54" i="5"/>
  <c r="BP57" i="5" a="1"/>
  <c r="BP57" i="5" s="1"/>
  <c r="AY69" i="5" a="1"/>
  <c r="AY69" i="5" s="1"/>
  <c r="AG52" i="7"/>
  <c r="O62" i="1"/>
  <c r="BL69" i="5" a="1"/>
  <c r="BL69" i="5" s="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V57" i="2" l="1"/>
  <c r="O53" i="8"/>
  <c r="F62" i="8"/>
  <c r="AO54" i="5"/>
  <c r="AV55" i="5"/>
  <c r="AY70" i="5" a="1"/>
  <c r="AY70" i="5" s="1"/>
  <c r="BP58" i="5" a="1"/>
  <c r="BP58" i="5" s="1"/>
  <c r="A55" i="10"/>
  <c r="AA55" i="10" s="1"/>
  <c r="AG53" i="7"/>
  <c r="O63" i="1"/>
  <c r="BL70" i="5" a="1"/>
  <c r="BL70" i="5" s="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P61" i="2"/>
  <c r="M60" i="2"/>
  <c r="V58" i="2" l="1"/>
  <c r="O54" i="8"/>
  <c r="CJ55" i="8"/>
  <c r="CN55" i="8" s="1"/>
  <c r="F63" i="8"/>
  <c r="AO55" i="5"/>
  <c r="AV56" i="5"/>
  <c r="BP59" i="5" a="1"/>
  <c r="BP59" i="5" s="1"/>
  <c r="AY71" i="5" a="1"/>
  <c r="AY71" i="5" s="1"/>
  <c r="AG54" i="7"/>
  <c r="O64" i="1"/>
  <c r="BL71" i="5" a="1"/>
  <c r="BL71" i="5" s="1"/>
  <c r="BZ54" i="8"/>
  <c r="CQ54" i="8" s="1"/>
  <c r="CR54" i="8" s="1"/>
  <c r="BO55" i="8"/>
  <c r="BK55" i="8"/>
  <c r="BL55" i="8"/>
  <c r="BI55" i="8"/>
  <c r="BJ55" i="8"/>
  <c r="BG55" i="8"/>
  <c r="BH55" i="8"/>
  <c r="BF55" i="8"/>
  <c r="AC55" i="10"/>
  <c r="X55" i="10" s="1"/>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M61" i="2"/>
  <c r="P62" i="2"/>
  <c r="V59" i="2" l="1"/>
  <c r="F64" i="8"/>
  <c r="AO56" i="5"/>
  <c r="AV57" i="5"/>
  <c r="AY72" i="5" a="1"/>
  <c r="AY72" i="5" s="1"/>
  <c r="BP60" i="5" a="1"/>
  <c r="BP60" i="5" s="1"/>
  <c r="AG55" i="7"/>
  <c r="O65" i="1"/>
  <c r="BL72" i="5" a="1"/>
  <c r="BL72" i="5" s="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M62" i="2"/>
  <c r="O63" i="2"/>
  <c r="V60" i="2" l="1"/>
  <c r="O56" i="8"/>
  <c r="F65" i="8"/>
  <c r="AO57" i="5"/>
  <c r="AV58" i="5"/>
  <c r="BP61" i="5" a="1"/>
  <c r="BP61" i="5" s="1"/>
  <c r="AY73" i="5" a="1"/>
  <c r="AY73" i="5" s="1"/>
  <c r="AG56" i="7"/>
  <c r="O66" i="1"/>
  <c r="BL73" i="5" a="1"/>
  <c r="BL73" i="5" s="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P64" i="2"/>
  <c r="M63" i="2"/>
  <c r="V61" i="2" l="1"/>
  <c r="F66" i="8"/>
  <c r="AO58" i="5"/>
  <c r="AV59" i="5"/>
  <c r="AY74" i="5" a="1"/>
  <c r="AY74" i="5" s="1"/>
  <c r="BP62" i="5" a="1"/>
  <c r="BP62" i="5" s="1"/>
  <c r="AG57" i="7"/>
  <c r="O67" i="1"/>
  <c r="BL74" i="5" a="1"/>
  <c r="BL74" i="5" s="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P65" i="2"/>
  <c r="O65" i="2"/>
  <c r="M64" i="2"/>
  <c r="V62" i="2" l="1"/>
  <c r="O58" i="8"/>
  <c r="CQ57" i="8"/>
  <c r="CR57" i="8" s="1"/>
  <c r="O57" i="8"/>
  <c r="F67" i="8"/>
  <c r="AO59" i="5"/>
  <c r="AV60" i="5"/>
  <c r="BP63" i="5" a="1"/>
  <c r="BP63" i="5" s="1"/>
  <c r="AY75" i="5" a="1"/>
  <c r="AY75" i="5" s="1"/>
  <c r="AG58" i="7"/>
  <c r="O68" i="1"/>
  <c r="BL75" i="5" a="1"/>
  <c r="BL75" i="5" s="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O66" i="2"/>
  <c r="P66" i="2"/>
  <c r="M65" i="2"/>
  <c r="V63" i="2" l="1"/>
  <c r="CY57" i="8"/>
  <c r="G57" i="1" s="1"/>
  <c r="M57" i="8" s="1"/>
  <c r="O59" i="8"/>
  <c r="F68" i="8"/>
  <c r="AO60" i="5"/>
  <c r="AV61" i="5"/>
  <c r="AY76" i="5" a="1"/>
  <c r="AY76" i="5" s="1"/>
  <c r="BP64" i="5" a="1"/>
  <c r="BP64" i="5" s="1"/>
  <c r="AG59" i="7"/>
  <c r="O69" i="1"/>
  <c r="BL76" i="5" a="1"/>
  <c r="BL76" i="5" s="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M66" i="2"/>
  <c r="P67" i="2"/>
  <c r="V64" i="2" l="1"/>
  <c r="O60" i="8"/>
  <c r="F69" i="8"/>
  <c r="AO61" i="5"/>
  <c r="AV62" i="5"/>
  <c r="BP65" i="5" a="1"/>
  <c r="BP65" i="5" s="1"/>
  <c r="AY77" i="5" a="1"/>
  <c r="AY77" i="5" s="1"/>
  <c r="AG60" i="7"/>
  <c r="AI60" i="7" s="1"/>
  <c r="O70" i="1"/>
  <c r="BL77" i="5" a="1"/>
  <c r="BL77" i="5" s="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M67" i="2"/>
  <c r="V65" i="2" l="1"/>
  <c r="F70" i="8"/>
  <c r="AO62" i="5"/>
  <c r="AV63" i="5"/>
  <c r="AY78" i="5" a="1"/>
  <c r="AY78" i="5" s="1"/>
  <c r="BP66" i="5" a="1"/>
  <c r="BP66" i="5" s="1"/>
  <c r="AG61" i="7"/>
  <c r="AI61" i="7" s="1"/>
  <c r="O71" i="1"/>
  <c r="BL78" i="5" a="1"/>
  <c r="BL78" i="5" s="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M68" i="2"/>
  <c r="O69" i="2"/>
  <c r="P69" i="2"/>
  <c r="V66" i="2" l="1"/>
  <c r="O62" i="8"/>
  <c r="CQ61" i="8"/>
  <c r="CR61" i="8" s="1"/>
  <c r="O61" i="8"/>
  <c r="F71" i="8"/>
  <c r="AO63" i="5"/>
  <c r="AV64" i="5"/>
  <c r="BP67" i="5" a="1"/>
  <c r="BP67" i="5" s="1"/>
  <c r="AY79" i="5" a="1"/>
  <c r="AY79" i="5" s="1"/>
  <c r="AG62" i="7"/>
  <c r="AI62" i="7" s="1"/>
  <c r="O72" i="1"/>
  <c r="BL79" i="5" a="1"/>
  <c r="BL79" i="5" s="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P70" i="2"/>
  <c r="V67" i="2" l="1"/>
  <c r="CY61" i="8"/>
  <c r="G61" i="1" s="1"/>
  <c r="M61" i="8" s="1"/>
  <c r="O63" i="8"/>
  <c r="F72" i="8"/>
  <c r="AO64" i="5"/>
  <c r="AV65" i="5"/>
  <c r="AY80" i="5" a="1"/>
  <c r="AY80" i="5" s="1"/>
  <c r="BP68" i="5" a="1"/>
  <c r="BP68" i="5" s="1"/>
  <c r="AG63" i="7"/>
  <c r="AI63" i="7" s="1"/>
  <c r="O73" i="1"/>
  <c r="BL80" i="5" a="1"/>
  <c r="BL80" i="5" s="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O71" i="2"/>
  <c r="P71" i="2"/>
  <c r="M70" i="2"/>
  <c r="V68" i="2" l="1"/>
  <c r="F73" i="8"/>
  <c r="BY64" i="8"/>
  <c r="O64" i="8" s="1"/>
  <c r="AV66" i="5"/>
  <c r="AO65" i="5"/>
  <c r="BP69" i="5" a="1"/>
  <c r="BP69" i="5" s="1"/>
  <c r="AY81" i="5" a="1"/>
  <c r="AY81" i="5" s="1"/>
  <c r="AG64" i="7"/>
  <c r="AI64" i="7" s="1"/>
  <c r="O74" i="1"/>
  <c r="BL81" i="5" a="1"/>
  <c r="BL81" i="5" s="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P72" i="2"/>
  <c r="V69" i="2" l="1"/>
  <c r="CQ64" i="8"/>
  <c r="CR64" i="8" s="1"/>
  <c r="O65" i="8"/>
  <c r="CJ65" i="8"/>
  <c r="CN65" i="8" s="1"/>
  <c r="F74" i="8"/>
  <c r="AO66" i="5"/>
  <c r="AV67" i="5"/>
  <c r="AY82" i="5" a="1"/>
  <c r="AY82" i="5" s="1"/>
  <c r="BP70" i="5" a="1"/>
  <c r="BP70" i="5" s="1"/>
  <c r="AG65" i="7"/>
  <c r="AI65" i="7" s="1"/>
  <c r="AG66" i="7"/>
  <c r="AI66" i="7" s="1"/>
  <c r="O75" i="1"/>
  <c r="BL82" i="5" a="1"/>
  <c r="BL82" i="5" s="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O73" i="2"/>
  <c r="CY64" i="8" l="1"/>
  <c r="G64" i="1" s="1"/>
  <c r="M64" i="8" s="1"/>
  <c r="V70" i="2"/>
  <c r="CL65" i="8"/>
  <c r="CY65" i="8" s="1"/>
  <c r="G65" i="1" s="1"/>
  <c r="M65" i="8" s="1"/>
  <c r="F75" i="8"/>
  <c r="CJ66" i="8"/>
  <c r="CN66" i="8" s="1"/>
  <c r="AO67" i="5"/>
  <c r="AV68" i="5"/>
  <c r="BP71" i="5" a="1"/>
  <c r="BP71" i="5" s="1"/>
  <c r="AY83" i="5" a="1"/>
  <c r="AY83" i="5" s="1"/>
  <c r="O76" i="1"/>
  <c r="BL83" i="5" a="1"/>
  <c r="BL83" i="5" s="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V71" i="2" l="1"/>
  <c r="CL66" i="8"/>
  <c r="CQ66" i="8"/>
  <c r="CR66" i="8" s="1"/>
  <c r="O66" i="8"/>
  <c r="AO68" i="5"/>
  <c r="AV69" i="5"/>
  <c r="AY84" i="5" a="1"/>
  <c r="AY84" i="5" s="1"/>
  <c r="BP72" i="5" a="1"/>
  <c r="BP72" i="5" s="1"/>
  <c r="AG67" i="7"/>
  <c r="AI67" i="7" s="1"/>
  <c r="O77" i="1"/>
  <c r="BL84" i="5" a="1"/>
  <c r="BL84" i="5" s="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O75" i="2"/>
  <c r="M74" i="2"/>
  <c r="P75" i="2"/>
  <c r="CY66" i="8" l="1"/>
  <c r="G66" i="1" s="1"/>
  <c r="M66" i="8" s="1"/>
  <c r="V72" i="2"/>
  <c r="O68" i="8"/>
  <c r="CQ67" i="8"/>
  <c r="CR67" i="8" s="1"/>
  <c r="O67" i="8"/>
  <c r="F77" i="8"/>
  <c r="AO69" i="5"/>
  <c r="AV70" i="5"/>
  <c r="BP73" i="5" a="1"/>
  <c r="BP73" i="5" s="1"/>
  <c r="AY85" i="5" a="1"/>
  <c r="AY85" i="5" s="1"/>
  <c r="AG68" i="7"/>
  <c r="AI68" i="7" s="1"/>
  <c r="O78" i="1"/>
  <c r="BL85" i="5" a="1"/>
  <c r="BL85" i="5" s="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P76" i="2"/>
  <c r="M75" i="2"/>
  <c r="V73" i="2" l="1"/>
  <c r="CY67" i="8"/>
  <c r="G67" i="1" s="1"/>
  <c r="M67" i="8" s="1"/>
  <c r="O69" i="8"/>
  <c r="F78" i="8"/>
  <c r="AO70" i="5"/>
  <c r="AV71" i="5"/>
  <c r="AY86" i="5" a="1"/>
  <c r="AY86" i="5" s="1"/>
  <c r="BP74" i="5" a="1"/>
  <c r="BP74" i="5" s="1"/>
  <c r="AG69" i="7"/>
  <c r="AI69" i="7" s="1"/>
  <c r="AG70" i="7"/>
  <c r="AI70" i="7" s="1"/>
  <c r="O79" i="1"/>
  <c r="BL86" i="5" a="1"/>
  <c r="BL86" i="5" s="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V74" i="2" l="1"/>
  <c r="O70" i="8"/>
  <c r="CJ70" i="8"/>
  <c r="CN70" i="8" s="1"/>
  <c r="F79" i="8"/>
  <c r="AO71" i="5"/>
  <c r="AV72" i="5"/>
  <c r="BP75" i="5" a="1"/>
  <c r="BP75" i="5" s="1"/>
  <c r="AY87" i="5" a="1"/>
  <c r="AY87" i="5" s="1"/>
  <c r="DA72" i="8"/>
  <c r="DB72" i="8" s="1"/>
  <c r="O80" i="1"/>
  <c r="BL87" i="5" a="1"/>
  <c r="BL87" i="5" s="1"/>
  <c r="BS71" i="8"/>
  <c r="BY71" i="8" s="1"/>
  <c r="BO71" i="8"/>
  <c r="BK71" i="8"/>
  <c r="BL71" i="8"/>
  <c r="BI71" i="8"/>
  <c r="BJ71" i="8"/>
  <c r="BG71" i="8"/>
  <c r="BH71" i="8"/>
  <c r="BF71" i="8"/>
  <c r="AC71" i="10"/>
  <c r="X71" i="10" s="1"/>
  <c r="AM71" i="5"/>
  <c r="AN71" i="5"/>
  <c r="CK70" i="8"/>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V75" i="2" l="1"/>
  <c r="CL70" i="8"/>
  <c r="CY70" i="8" s="1"/>
  <c r="G70" i="1" s="1"/>
  <c r="M70" i="8" s="1"/>
  <c r="CD72" i="8"/>
  <c r="CT72" i="8" s="1"/>
  <c r="O71" i="8"/>
  <c r="F80" i="8"/>
  <c r="AO72" i="5"/>
  <c r="AV73" i="5"/>
  <c r="AY88" i="5" a="1"/>
  <c r="AY88" i="5" s="1"/>
  <c r="BP76" i="5" a="1"/>
  <c r="BP76" i="5" s="1"/>
  <c r="AG72" i="7"/>
  <c r="AI72" i="7" s="1"/>
  <c r="AG71" i="7"/>
  <c r="AI71" i="7" s="1"/>
  <c r="O81" i="1"/>
  <c r="BL88" i="5" a="1"/>
  <c r="BL88" i="5" s="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V76" i="2" l="1"/>
  <c r="CU72" i="8"/>
  <c r="O72" i="8"/>
  <c r="CJ72" i="8"/>
  <c r="CN72" i="8" s="1"/>
  <c r="F81" i="8"/>
  <c r="AO73" i="5"/>
  <c r="AV74" i="5"/>
  <c r="BP77" i="5" a="1"/>
  <c r="BP77" i="5" s="1"/>
  <c r="E65" i="4"/>
  <c r="AY89" i="5" a="1"/>
  <c r="AY89" i="5" s="1"/>
  <c r="AG73" i="7"/>
  <c r="AI73" i="7" s="1"/>
  <c r="O82" i="1"/>
  <c r="BZ72" i="8"/>
  <c r="CQ72" i="8" s="1"/>
  <c r="CR72" i="8" s="1"/>
  <c r="BL89" i="5" a="1"/>
  <c r="BL89" i="5"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P80" i="2"/>
  <c r="O80" i="2"/>
  <c r="V77" i="2" l="1"/>
  <c r="CL72" i="8"/>
  <c r="CY72" i="8" s="1"/>
  <c r="G72" i="1" s="1"/>
  <c r="M72" i="8" s="1"/>
  <c r="O73" i="8"/>
  <c r="F82" i="8"/>
  <c r="CJ73" i="8"/>
  <c r="CN73" i="8" s="1"/>
  <c r="AO74" i="5"/>
  <c r="AV75" i="5"/>
  <c r="AY90" i="5" a="1"/>
  <c r="AY90" i="5" s="1"/>
  <c r="BP78" i="5" a="1"/>
  <c r="BP78" i="5" s="1"/>
  <c r="O83" i="1"/>
  <c r="BL90" i="5" a="1"/>
  <c r="BL90" i="5" s="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M80" i="2"/>
  <c r="V78" i="2" l="1"/>
  <c r="CL73" i="8"/>
  <c r="CY73" i="8" s="1"/>
  <c r="G73" i="1" s="1"/>
  <c r="M73" i="8" s="1"/>
  <c r="O74" i="8"/>
  <c r="CJ75" i="8"/>
  <c r="CN75" i="8" s="1"/>
  <c r="F83" i="8"/>
  <c r="AO75" i="5"/>
  <c r="AV76" i="5"/>
  <c r="BP79" i="5" a="1"/>
  <c r="BP79" i="5" s="1"/>
  <c r="AY91" i="5" a="1"/>
  <c r="AY91" i="5" s="1"/>
  <c r="AG74" i="7"/>
  <c r="AI74" i="7" s="1"/>
  <c r="AG75" i="7"/>
  <c r="AI75" i="7" s="1"/>
  <c r="O84" i="1"/>
  <c r="BL91" i="5" a="1"/>
  <c r="BL91" i="5" s="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O82" i="2"/>
  <c r="V79" i="2" l="1"/>
  <c r="O75" i="8"/>
  <c r="F84" i="8"/>
  <c r="AO76" i="5"/>
  <c r="AV77" i="5"/>
  <c r="AY92" i="5" a="1"/>
  <c r="AY92" i="5" s="1"/>
  <c r="BP80" i="5" a="1"/>
  <c r="BP80" i="5" s="1"/>
  <c r="BE77" i="8"/>
  <c r="BN77" i="8" s="1"/>
  <c r="O85" i="1"/>
  <c r="BL92" i="5" a="1"/>
  <c r="BL92" i="5" s="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M82" i="2"/>
  <c r="V80" i="2" l="1"/>
  <c r="O76" i="8"/>
  <c r="F85" i="8"/>
  <c r="AO77" i="5"/>
  <c r="AV78" i="5"/>
  <c r="BP81" i="5" a="1"/>
  <c r="BP81" i="5" s="1"/>
  <c r="AY93" i="5" a="1"/>
  <c r="AY93" i="5" s="1"/>
  <c r="AG76" i="7"/>
  <c r="AI76" i="7" s="1"/>
  <c r="O86" i="1"/>
  <c r="B25" i="4"/>
  <c r="C39" i="4" s="1"/>
  <c r="BL93" i="5" a="1"/>
  <c r="BL93" i="5"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O84" i="2"/>
  <c r="M83" i="2"/>
  <c r="V81" i="2" l="1"/>
  <c r="CJ77" i="8"/>
  <c r="CN77" i="8" s="1"/>
  <c r="F86" i="8"/>
  <c r="AO78" i="5"/>
  <c r="AV79" i="5"/>
  <c r="AY94" i="5" a="1"/>
  <c r="AY94" i="5" s="1"/>
  <c r="BP82" i="5" a="1"/>
  <c r="BP82" i="5" s="1"/>
  <c r="AG78" i="7"/>
  <c r="AI78" i="7" s="1"/>
  <c r="AG77" i="7"/>
  <c r="AI77" i="7" s="1"/>
  <c r="O87" i="1"/>
  <c r="BL94" i="5" a="1"/>
  <c r="BL94" i="5" s="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O85" i="2"/>
  <c r="P85" i="2"/>
  <c r="M84" i="2"/>
  <c r="C40" i="4"/>
  <c r="I48" i="4" s="1"/>
  <c r="V82" i="2" l="1"/>
  <c r="CL77" i="8"/>
  <c r="CQ77" i="8"/>
  <c r="CR77" i="8" s="1"/>
  <c r="O77" i="8"/>
  <c r="CJ78" i="8"/>
  <c r="CN78" i="8" s="1"/>
  <c r="F87" i="8"/>
  <c r="AO79" i="5"/>
  <c r="AV80" i="5"/>
  <c r="BP83" i="5" a="1"/>
  <c r="BP83" i="5" s="1"/>
  <c r="AY95" i="5" a="1"/>
  <c r="AY95" i="5" s="1"/>
  <c r="O88" i="1"/>
  <c r="BL95" i="5" a="1"/>
  <c r="BL95" i="5" s="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M85" i="2"/>
  <c r="CY77" i="8" l="1"/>
  <c r="G77" i="1" s="1"/>
  <c r="M77" i="8" s="1"/>
  <c r="V83" i="2"/>
  <c r="CL78" i="8"/>
  <c r="O79" i="8"/>
  <c r="CQ78" i="8"/>
  <c r="CR78" i="8" s="1"/>
  <c r="O78" i="8"/>
  <c r="F88" i="8"/>
  <c r="AO80" i="5"/>
  <c r="AV81" i="5"/>
  <c r="AY96" i="5" a="1"/>
  <c r="AY96" i="5" s="1"/>
  <c r="BP84" i="5" a="1"/>
  <c r="BP84" i="5" s="1"/>
  <c r="AG79" i="7"/>
  <c r="AI79" i="7" s="1"/>
  <c r="O89" i="1"/>
  <c r="BL96" i="5" a="1"/>
  <c r="BL96" i="5" s="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P87" i="2"/>
  <c r="M86" i="2"/>
  <c r="O87" i="2"/>
  <c r="CY78" i="8" l="1"/>
  <c r="G78" i="1" s="1"/>
  <c r="M78" i="8" s="1"/>
  <c r="V84" i="2"/>
  <c r="O80" i="8"/>
  <c r="F89" i="8"/>
  <c r="AO81" i="5"/>
  <c r="AV82" i="5"/>
  <c r="BP85" i="5" a="1"/>
  <c r="BP85" i="5" s="1"/>
  <c r="AY97" i="5" a="1"/>
  <c r="AY97" i="5" s="1"/>
  <c r="AG80" i="7"/>
  <c r="AI80" i="7" s="1"/>
  <c r="O90" i="1"/>
  <c r="BL97" i="5" a="1"/>
  <c r="BL97" i="5" s="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P88" i="2"/>
  <c r="O88" i="2"/>
  <c r="V85" i="2" l="1"/>
  <c r="O81" i="8"/>
  <c r="F90" i="8"/>
  <c r="AO82" i="5"/>
  <c r="AV83" i="5"/>
  <c r="AY98" i="5" a="1"/>
  <c r="AY98" i="5" s="1"/>
  <c r="BP86" i="5" a="1"/>
  <c r="BP86" i="5" s="1"/>
  <c r="AG81" i="7"/>
  <c r="AI81" i="7" s="1"/>
  <c r="O91" i="1"/>
  <c r="BL98" i="5" a="1"/>
  <c r="BL98" i="5" s="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O89" i="2"/>
  <c r="M88" i="2"/>
  <c r="V86" i="2" l="1"/>
  <c r="F91" i="8"/>
  <c r="AO83" i="5"/>
  <c r="AV84" i="5"/>
  <c r="BP87" i="5" a="1"/>
  <c r="BP87" i="5" s="1"/>
  <c r="AY99" i="5" a="1"/>
  <c r="AY99" i="5" s="1"/>
  <c r="AG82" i="7"/>
  <c r="AI82" i="7" s="1"/>
  <c r="O92" i="1"/>
  <c r="BL99" i="5" a="1"/>
  <c r="BL99" i="5" s="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P90" i="2"/>
  <c r="U1269" i="14"/>
  <c r="U1270" i="14" s="1"/>
  <c r="M89" i="2"/>
  <c r="V87" i="2" l="1"/>
  <c r="CQ82" i="8"/>
  <c r="CR82" i="8" s="1"/>
  <c r="O82" i="8"/>
  <c r="F92" i="8"/>
  <c r="AO84" i="5"/>
  <c r="AV85" i="5"/>
  <c r="AY100" i="5" a="1"/>
  <c r="AY100" i="5" s="1"/>
  <c r="BP88" i="5" a="1"/>
  <c r="BP88" i="5" s="1"/>
  <c r="BT85" i="5"/>
  <c r="AG83" i="7"/>
  <c r="AI83" i="7" s="1"/>
  <c r="O93" i="1"/>
  <c r="BL100" i="5" a="1"/>
  <c r="BL100" i="5" s="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P91" i="2"/>
  <c r="M90" i="2"/>
  <c r="O91" i="2"/>
  <c r="V88" i="2" l="1"/>
  <c r="CY82" i="8"/>
  <c r="G82" i="1" s="1"/>
  <c r="M82" i="8" s="1"/>
  <c r="O84" i="8"/>
  <c r="CQ83" i="8"/>
  <c r="CR83" i="8" s="1"/>
  <c r="O83" i="8"/>
  <c r="F93" i="8"/>
  <c r="AO85" i="5"/>
  <c r="AV86" i="5"/>
  <c r="BP89" i="5" a="1"/>
  <c r="BP89" i="5" s="1"/>
  <c r="AY101" i="5" a="1"/>
  <c r="AY101" i="5" s="1"/>
  <c r="AG85" i="7"/>
  <c r="AI85" i="7" s="1"/>
  <c r="AG84" i="7"/>
  <c r="AI84" i="7" s="1"/>
  <c r="O94" i="1"/>
  <c r="BL101" i="5" a="1"/>
  <c r="BL101" i="5" s="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V89" i="2" l="1"/>
  <c r="CY83" i="8"/>
  <c r="G83" i="1" s="1"/>
  <c r="M83" i="8" s="1"/>
  <c r="CJ85" i="8"/>
  <c r="CN85" i="8" s="1"/>
  <c r="F94" i="8"/>
  <c r="AO86" i="5"/>
  <c r="AV87" i="5"/>
  <c r="AY102" i="5" a="1"/>
  <c r="AY102" i="5" s="1"/>
  <c r="BP90" i="5" a="1"/>
  <c r="BP90" i="5" s="1"/>
  <c r="AB87" i="8"/>
  <c r="BM87" i="8" s="1"/>
  <c r="O95" i="1"/>
  <c r="BL102" i="5" a="1"/>
  <c r="BL102" i="5" s="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V90" i="2" l="1"/>
  <c r="CL85" i="8"/>
  <c r="O86" i="8"/>
  <c r="CQ85" i="8"/>
  <c r="CR85" i="8" s="1"/>
  <c r="O85" i="8"/>
  <c r="F95" i="8"/>
  <c r="BL87" i="8"/>
  <c r="BK87" i="8"/>
  <c r="N87" i="7"/>
  <c r="BF87" i="8"/>
  <c r="AO87" i="5"/>
  <c r="BI87" i="8"/>
  <c r="AV88" i="5"/>
  <c r="BH87" i="8"/>
  <c r="BG87" i="8"/>
  <c r="BP91" i="5" a="1"/>
  <c r="BP91" i="5" s="1"/>
  <c r="BJ87" i="8"/>
  <c r="AY103" i="5" a="1"/>
  <c r="AY103" i="5" s="1"/>
  <c r="AG86" i="7"/>
  <c r="AI86" i="7" s="1"/>
  <c r="AG87" i="7"/>
  <c r="AI87" i="7" s="1"/>
  <c r="O96" i="1"/>
  <c r="BL103" i="5" a="1"/>
  <c r="BL103" i="5" s="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M93" i="2"/>
  <c r="O94" i="2"/>
  <c r="P94" i="2"/>
  <c r="V91" i="2" l="1"/>
  <c r="CY85" i="8"/>
  <c r="G85" i="1" s="1"/>
  <c r="M85" i="8" s="1"/>
  <c r="O87" i="8"/>
  <c r="CJ87" i="8"/>
  <c r="CN87" i="8" s="1"/>
  <c r="F96" i="8"/>
  <c r="AO88" i="5"/>
  <c r="AV89" i="5"/>
  <c r="AY104" i="5" a="1"/>
  <c r="AY104" i="5" s="1"/>
  <c r="BP92" i="5" a="1"/>
  <c r="BP92" i="5" s="1"/>
  <c r="O97" i="1"/>
  <c r="BL104" i="5" a="1"/>
  <c r="BL104" i="5" s="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P95" i="2"/>
  <c r="O95" i="2"/>
  <c r="V92" i="2" l="1"/>
  <c r="CL87" i="8"/>
  <c r="CY87" i="8" s="1"/>
  <c r="G87" i="1" s="1"/>
  <c r="M87" i="8" s="1"/>
  <c r="O88" i="8"/>
  <c r="F97" i="8"/>
  <c r="AO89" i="5"/>
  <c r="AV90" i="5"/>
  <c r="BP93" i="5" a="1"/>
  <c r="BP93" i="5" s="1"/>
  <c r="AY105" i="5" a="1"/>
  <c r="AY105" i="5" s="1"/>
  <c r="AG88" i="7"/>
  <c r="AI88" i="7" s="1"/>
  <c r="O98" i="1"/>
  <c r="BL105" i="5" a="1"/>
  <c r="BL105" i="5" s="1"/>
  <c r="BS89" i="8"/>
  <c r="BZ89" i="8" s="1"/>
  <c r="BO89" i="8"/>
  <c r="BK89" i="8"/>
  <c r="BL89" i="8"/>
  <c r="BI89" i="8"/>
  <c r="BJ89" i="8"/>
  <c r="AN89" i="5"/>
  <c r="BG89" i="8"/>
  <c r="BH89" i="8"/>
  <c r="BF89" i="8"/>
  <c r="AC89" i="10"/>
  <c r="X89" i="10" s="1"/>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P96" i="2"/>
  <c r="M95" i="2"/>
  <c r="V93" i="2" l="1"/>
  <c r="F98" i="8"/>
  <c r="AO90" i="5"/>
  <c r="AV91" i="5"/>
  <c r="AY106" i="5" a="1"/>
  <c r="AY106" i="5" s="1"/>
  <c r="BP94" i="5" a="1"/>
  <c r="BP94" i="5" s="1"/>
  <c r="AG89" i="7"/>
  <c r="AI89" i="7" s="1"/>
  <c r="O99" i="1"/>
  <c r="BL106" i="5" a="1"/>
  <c r="BL106" i="5" s="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M96" i="2"/>
  <c r="O97" i="2"/>
  <c r="V94" i="2" l="1"/>
  <c r="CQ89" i="8"/>
  <c r="CR89" i="8" s="1"/>
  <c r="O89" i="8"/>
  <c r="F99" i="8"/>
  <c r="AO91" i="5"/>
  <c r="AV92" i="5"/>
  <c r="BP95" i="5" a="1"/>
  <c r="BP95" i="5" s="1"/>
  <c r="AY107" i="5" a="1"/>
  <c r="AY107" i="5" s="1"/>
  <c r="AG91" i="7"/>
  <c r="AI91" i="7" s="1"/>
  <c r="AG90" i="7"/>
  <c r="AI90" i="7" s="1"/>
  <c r="O100" i="1"/>
  <c r="BL107" i="5" a="1"/>
  <c r="BL107" i="5" s="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P98" i="2"/>
  <c r="CY89" i="8" l="1"/>
  <c r="G89" i="1" s="1"/>
  <c r="M89" i="8" s="1"/>
  <c r="V95" i="2"/>
  <c r="O91" i="8"/>
  <c r="CQ90" i="8"/>
  <c r="CR90" i="8" s="1"/>
  <c r="O90" i="8"/>
  <c r="CJ91" i="8"/>
  <c r="CN91" i="8" s="1"/>
  <c r="F100" i="8"/>
  <c r="AO92" i="5"/>
  <c r="AV93" i="5"/>
  <c r="AY108" i="5" a="1"/>
  <c r="AY108" i="5" s="1"/>
  <c r="BP96" i="5" a="1"/>
  <c r="BP96" i="5" s="1"/>
  <c r="O101" i="1"/>
  <c r="BL108" i="5" a="1"/>
  <c r="BL108" i="5" s="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P99" i="2"/>
  <c r="O99" i="2"/>
  <c r="V96" i="2" l="1"/>
  <c r="CL91" i="8"/>
  <c r="CY91" i="8" s="1"/>
  <c r="G91" i="1" s="1"/>
  <c r="M91" i="8" s="1"/>
  <c r="CY90" i="8"/>
  <c r="G90" i="1" s="1"/>
  <c r="M90" i="8" s="1"/>
  <c r="F101" i="8"/>
  <c r="AO93" i="5"/>
  <c r="AV94" i="5"/>
  <c r="BP97" i="5" a="1"/>
  <c r="BP97" i="5" s="1"/>
  <c r="AY109" i="5" a="1"/>
  <c r="AY109" i="5" s="1"/>
  <c r="B94" i="7"/>
  <c r="AE94" i="7" s="1"/>
  <c r="AF94" i="7" s="1"/>
  <c r="AG93" i="7"/>
  <c r="AI93" i="7" s="1"/>
  <c r="AG92" i="7"/>
  <c r="AI92" i="7" s="1"/>
  <c r="O102" i="1"/>
  <c r="BL109" i="5" a="1"/>
  <c r="BL109" i="5" s="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P100" i="2"/>
  <c r="O100" i="2"/>
  <c r="M99" i="2"/>
  <c r="Q94" i="7" l="1"/>
  <c r="V97" i="2"/>
  <c r="B94" i="14"/>
  <c r="CQ92" i="8"/>
  <c r="CR92" i="8" s="1"/>
  <c r="O92" i="8"/>
  <c r="CJ93" i="8"/>
  <c r="CN93" i="8" s="1"/>
  <c r="F102" i="8"/>
  <c r="AO94" i="5"/>
  <c r="AV95" i="5"/>
  <c r="AY110" i="5" a="1"/>
  <c r="AY110" i="5" s="1"/>
  <c r="BP98" i="5" a="1"/>
  <c r="BP98" i="5" s="1"/>
  <c r="AG94" i="7"/>
  <c r="AI94" i="7" s="1"/>
  <c r="O103" i="1"/>
  <c r="BL110" i="5" a="1"/>
  <c r="BL110" i="5" s="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V98" i="2" l="1"/>
  <c r="CY92" i="8"/>
  <c r="G92" i="1" s="1"/>
  <c r="M92" i="8" s="1"/>
  <c r="CL93" i="8"/>
  <c r="CQ93" i="8"/>
  <c r="CR93" i="8" s="1"/>
  <c r="O93" i="8"/>
  <c r="F103" i="8"/>
  <c r="CJ94" i="8"/>
  <c r="CN94" i="8" s="1"/>
  <c r="AO95" i="5"/>
  <c r="AV96" i="5"/>
  <c r="BP99" i="5" a="1"/>
  <c r="BP99" i="5" s="1"/>
  <c r="AY111" i="5" a="1"/>
  <c r="AY111" i="5" s="1"/>
  <c r="AJ96" i="5"/>
  <c r="AP96" i="5" s="1"/>
  <c r="O104" i="1"/>
  <c r="BL111" i="5" a="1"/>
  <c r="BL111" i="5" s="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M101" i="2"/>
  <c r="P102" i="2"/>
  <c r="O102" i="2"/>
  <c r="V99" i="2" l="1"/>
  <c r="CY93" i="8"/>
  <c r="G93" i="1" s="1"/>
  <c r="M93" i="8" s="1"/>
  <c r="CL94" i="8"/>
  <c r="O95" i="8"/>
  <c r="F104" i="8"/>
  <c r="AV97" i="5"/>
  <c r="AC96" i="10"/>
  <c r="X96" i="10" s="1"/>
  <c r="AO96" i="5"/>
  <c r="AY112" i="5" a="1"/>
  <c r="AY112" i="5" s="1"/>
  <c r="BP100" i="5" a="1"/>
  <c r="BP100" i="5" s="1"/>
  <c r="AG95" i="7"/>
  <c r="AI95" i="7" s="1"/>
  <c r="O105" i="1"/>
  <c r="BL112" i="5" a="1"/>
  <c r="BL112" i="5" s="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P103" i="2"/>
  <c r="O103" i="2"/>
  <c r="M102" i="2"/>
  <c r="CY94" i="8" l="1"/>
  <c r="G94" i="1" s="1"/>
  <c r="M94" i="8" s="1"/>
  <c r="V100" i="2"/>
  <c r="AQ96" i="5"/>
  <c r="O96" i="8"/>
  <c r="CJ96" i="8"/>
  <c r="CN96" i="8" s="1"/>
  <c r="F105" i="8"/>
  <c r="AO97" i="5"/>
  <c r="AV98" i="5"/>
  <c r="BP101" i="5" a="1"/>
  <c r="BP101" i="5" s="1"/>
  <c r="AY113" i="5" a="1"/>
  <c r="AY113" i="5" s="1"/>
  <c r="AG97" i="7"/>
  <c r="AI97" i="7" s="1"/>
  <c r="AG96" i="7"/>
  <c r="AI96" i="7" s="1"/>
  <c r="O106" i="1"/>
  <c r="BL113" i="5" a="1"/>
  <c r="BL113" i="5" s="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O104" i="2"/>
  <c r="M103" i="2"/>
  <c r="P104" i="2"/>
  <c r="V101" i="2" l="1"/>
  <c r="CL96" i="8"/>
  <c r="CY96" i="8" s="1"/>
  <c r="G96" i="1" s="1"/>
  <c r="M96" i="8" s="1"/>
  <c r="CJ97" i="8"/>
  <c r="CN97" i="8" s="1"/>
  <c r="F106" i="8"/>
  <c r="AV99" i="5"/>
  <c r="AO98" i="5"/>
  <c r="AY114" i="5" a="1"/>
  <c r="AY114" i="5" s="1"/>
  <c r="BP102" i="5" a="1"/>
  <c r="BP102" i="5" s="1"/>
  <c r="O107" i="1"/>
  <c r="BL114" i="5" a="1"/>
  <c r="BL114" i="5" s="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M104" i="2"/>
  <c r="P105" i="2"/>
  <c r="V102" i="2" l="1"/>
  <c r="CL97" i="8"/>
  <c r="CQ97" i="8"/>
  <c r="CR97" i="8" s="1"/>
  <c r="O97" i="8"/>
  <c r="CJ98" i="8"/>
  <c r="CN98" i="8" s="1"/>
  <c r="F107" i="8"/>
  <c r="AO99" i="5"/>
  <c r="AV100" i="5"/>
  <c r="BP103" i="5" a="1"/>
  <c r="BP103" i="5" s="1"/>
  <c r="AY115" i="5" a="1"/>
  <c r="AY115" i="5" s="1"/>
  <c r="DA100" i="8"/>
  <c r="DB100" i="8" s="1"/>
  <c r="AG98" i="7"/>
  <c r="AI98" i="7" s="1"/>
  <c r="O108" i="1"/>
  <c r="BL115" i="5" a="1"/>
  <c r="BL115" i="5" s="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P106" i="2"/>
  <c r="O106" i="2"/>
  <c r="CL98" i="8" l="1"/>
  <c r="CY97" i="8"/>
  <c r="G97" i="1" s="1"/>
  <c r="M97" i="8" s="1"/>
  <c r="V103" i="2"/>
  <c r="CD100" i="8"/>
  <c r="CT100" i="8" s="1"/>
  <c r="CU100" i="8" s="1"/>
  <c r="CQ98" i="8"/>
  <c r="CR98" i="8" s="1"/>
  <c r="CY98" i="8" s="1"/>
  <c r="G98" i="1" s="1"/>
  <c r="M98" i="8" s="1"/>
  <c r="O98" i="8"/>
  <c r="F108" i="8"/>
  <c r="AO100" i="5"/>
  <c r="AV101" i="5"/>
  <c r="AY116" i="5" a="1"/>
  <c r="AY116" i="5" s="1"/>
  <c r="BP104" i="5" a="1"/>
  <c r="BP104" i="5" s="1"/>
  <c r="AG100" i="7"/>
  <c r="AI100" i="7" s="1"/>
  <c r="AG99" i="7"/>
  <c r="AI99" i="7" s="1"/>
  <c r="O109" i="1"/>
  <c r="BL116" i="5" a="1"/>
  <c r="BL116" i="5" s="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O107" i="2"/>
  <c r="V104" i="2" l="1"/>
  <c r="CQ99" i="8"/>
  <c r="CR99" i="8" s="1"/>
  <c r="O99" i="8"/>
  <c r="F109" i="8"/>
  <c r="CJ100" i="8"/>
  <c r="CN100" i="8" s="1"/>
  <c r="AO101" i="5"/>
  <c r="AV102" i="5"/>
  <c r="BP105" i="5" a="1"/>
  <c r="BP105" i="5" s="1"/>
  <c r="AY117" i="5" a="1"/>
  <c r="AY117" i="5" s="1"/>
  <c r="O110" i="1"/>
  <c r="BL117" i="5" a="1"/>
  <c r="BL117" i="5" s="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P108" i="2"/>
  <c r="V105" i="2" l="1"/>
  <c r="CL100" i="8"/>
  <c r="CY99" i="8"/>
  <c r="G99" i="1" s="1"/>
  <c r="M99" i="8" s="1"/>
  <c r="O101" i="8"/>
  <c r="CQ100" i="8"/>
  <c r="CR100" i="8" s="1"/>
  <c r="O100" i="8"/>
  <c r="F110" i="8"/>
  <c r="AO102" i="5"/>
  <c r="AV103" i="5"/>
  <c r="AY118" i="5" a="1"/>
  <c r="AY118" i="5" s="1"/>
  <c r="BP106" i="5" a="1"/>
  <c r="BP106" i="5" s="1"/>
  <c r="AG101" i="7"/>
  <c r="AI101" i="7" s="1"/>
  <c r="AG102" i="7"/>
  <c r="AI102" i="7" s="1"/>
  <c r="O111" i="1"/>
  <c r="BL118" i="5" a="1"/>
  <c r="BL118" i="5" s="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O109" i="2"/>
  <c r="P109" i="2"/>
  <c r="CY100" i="8" l="1"/>
  <c r="G100" i="1" s="1"/>
  <c r="M100" i="8" s="1"/>
  <c r="V106" i="2"/>
  <c r="CJ102" i="8"/>
  <c r="CN102" i="8" s="1"/>
  <c r="F111" i="8"/>
  <c r="AO103" i="5"/>
  <c r="AV104" i="5"/>
  <c r="BP107" i="5" a="1"/>
  <c r="BP107" i="5" s="1"/>
  <c r="AY119" i="5" a="1"/>
  <c r="AY119" i="5" s="1"/>
  <c r="DA104" i="8"/>
  <c r="DB104" i="8" s="1"/>
  <c r="O112" i="1"/>
  <c r="BL119" i="5" a="1"/>
  <c r="BL119" i="5" s="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V107" i="2" l="1"/>
  <c r="CD104" i="8"/>
  <c r="CT104" i="8" s="1"/>
  <c r="CL102" i="8"/>
  <c r="O103" i="8"/>
  <c r="CQ102" i="8"/>
  <c r="CR102" i="8" s="1"/>
  <c r="O102" i="8"/>
  <c r="F112" i="8"/>
  <c r="AO104" i="5"/>
  <c r="AV105" i="5"/>
  <c r="AY120" i="5" a="1"/>
  <c r="AY120" i="5" s="1"/>
  <c r="BP108" i="5" a="1"/>
  <c r="BP108" i="5" s="1"/>
  <c r="AG103" i="7"/>
  <c r="AI103" i="7" s="1"/>
  <c r="O113" i="1"/>
  <c r="BL120" i="5" a="1"/>
  <c r="BL120" i="5" s="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M110" i="2"/>
  <c r="CU104" i="8" l="1"/>
  <c r="V108" i="2"/>
  <c r="CY102" i="8"/>
  <c r="G102" i="1" s="1"/>
  <c r="M102" i="8" s="1"/>
  <c r="O104" i="8"/>
  <c r="F113" i="8"/>
  <c r="CJ105" i="8"/>
  <c r="CN105" i="8" s="1"/>
  <c r="CJ104" i="8"/>
  <c r="CN104" i="8" s="1"/>
  <c r="AO105" i="5"/>
  <c r="AV106" i="5"/>
  <c r="BP109" i="5" a="1"/>
  <c r="BP109" i="5" s="1"/>
  <c r="AY121" i="5" a="1"/>
  <c r="AY121" i="5" s="1"/>
  <c r="A106" i="10"/>
  <c r="AA106" i="10" s="1"/>
  <c r="AG105" i="7"/>
  <c r="AI105" i="7" s="1"/>
  <c r="AG104" i="7"/>
  <c r="AI104" i="7" s="1"/>
  <c r="O114" i="1"/>
  <c r="BL121" i="5" a="1"/>
  <c r="BL121" i="5" s="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P112" i="2"/>
  <c r="M111" i="2"/>
  <c r="O112" i="2"/>
  <c r="V109" i="2" l="1"/>
  <c r="CL104" i="8"/>
  <c r="CY104" i="8" s="1"/>
  <c r="G104" i="1" s="1"/>
  <c r="M104" i="8" s="1"/>
  <c r="O105" i="8"/>
  <c r="F114" i="8"/>
  <c r="AO106" i="5"/>
  <c r="AV107" i="5"/>
  <c r="AY122" i="5" a="1"/>
  <c r="AY122" i="5" s="1"/>
  <c r="BP110" i="5" a="1"/>
  <c r="BP110" i="5" s="1"/>
  <c r="BE107" i="8"/>
  <c r="BN107" i="8" s="1"/>
  <c r="AG106" i="7"/>
  <c r="AI106" i="7" s="1"/>
  <c r="O115" i="1"/>
  <c r="BL122" i="5" a="1"/>
  <c r="BL122" i="5" s="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V110" i="2" l="1"/>
  <c r="CJ106" i="8"/>
  <c r="CN106" i="8" s="1"/>
  <c r="F115" i="8"/>
  <c r="AO107" i="5"/>
  <c r="AV108" i="5"/>
  <c r="BP111" i="5" a="1"/>
  <c r="BP111" i="5" s="1"/>
  <c r="AY123" i="5" a="1"/>
  <c r="AY123" i="5" s="1"/>
  <c r="AG107" i="7"/>
  <c r="AI107" i="7" s="1"/>
  <c r="O116" i="1"/>
  <c r="BL123" i="5" a="1"/>
  <c r="BL123" i="5" s="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M113" i="2"/>
  <c r="P114" i="2"/>
  <c r="CL106" i="8" l="1"/>
  <c r="V111" i="2"/>
  <c r="O107" i="8"/>
  <c r="CQ106" i="8"/>
  <c r="CR106" i="8" s="1"/>
  <c r="O106" i="8"/>
  <c r="CJ107" i="8"/>
  <c r="CN107" i="8" s="1"/>
  <c r="F116" i="8"/>
  <c r="AO108" i="5"/>
  <c r="AV109" i="5"/>
  <c r="AY124" i="5" a="1"/>
  <c r="AY124" i="5" s="1"/>
  <c r="BP112" i="5" a="1"/>
  <c r="BP112" i="5" s="1"/>
  <c r="AG108" i="7"/>
  <c r="AI108" i="7" s="1"/>
  <c r="O117" i="1"/>
  <c r="BL124" i="5" a="1"/>
  <c r="BL124" i="5" s="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O115" i="2"/>
  <c r="P115" i="2"/>
  <c r="CY106" i="8" l="1"/>
  <c r="G106" i="1" s="1"/>
  <c r="M106" i="8" s="1"/>
  <c r="V112" i="2"/>
  <c r="CL107" i="8"/>
  <c r="CY107" i="8" s="1"/>
  <c r="G107" i="1" s="1"/>
  <c r="M107" i="8" s="1"/>
  <c r="O108" i="8"/>
  <c r="CJ108" i="8"/>
  <c r="CN108" i="8" s="1"/>
  <c r="F117" i="8"/>
  <c r="AO109" i="5"/>
  <c r="AV110" i="5"/>
  <c r="BP113" i="5" a="1"/>
  <c r="BP113" i="5" s="1"/>
  <c r="AY125" i="5" a="1"/>
  <c r="AY125" i="5" s="1"/>
  <c r="O118" i="1"/>
  <c r="BL125" i="5" a="1"/>
  <c r="BL125" i="5" s="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M115" i="2"/>
  <c r="O116" i="2"/>
  <c r="V113" i="2" l="1"/>
  <c r="CL108" i="8"/>
  <c r="CY108" i="8" s="1"/>
  <c r="G108" i="1" s="1"/>
  <c r="M108" i="8" s="1"/>
  <c r="O109" i="8"/>
  <c r="F118" i="8"/>
  <c r="AO110" i="5"/>
  <c r="AV111" i="5"/>
  <c r="AY126" i="5" a="1"/>
  <c r="AY126" i="5" s="1"/>
  <c r="BP114" i="5" a="1"/>
  <c r="BP114" i="5" s="1"/>
  <c r="AG109" i="7"/>
  <c r="AI109" i="7" s="1"/>
  <c r="O119" i="1"/>
  <c r="BL126" i="5" a="1"/>
  <c r="BL126" i="5" s="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O117" i="2"/>
  <c r="M116" i="2"/>
  <c r="V114" i="2" l="1"/>
  <c r="F119" i="8"/>
  <c r="AO111" i="5"/>
  <c r="AV112" i="5"/>
  <c r="BP115" i="5" a="1"/>
  <c r="BP115" i="5" s="1"/>
  <c r="AY127" i="5" a="1"/>
  <c r="AY127" i="5" s="1"/>
  <c r="AG110" i="7"/>
  <c r="O120" i="1"/>
  <c r="BL127" i="5" a="1"/>
  <c r="BL127" i="5" s="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F123" i="9"/>
  <c r="AJ123" i="9"/>
  <c r="N99" i="1"/>
  <c r="S116" i="2"/>
  <c r="N117" i="2"/>
  <c r="R117" i="2"/>
  <c r="Q116" i="2"/>
  <c r="J118" i="10"/>
  <c r="M117" i="2"/>
  <c r="P118" i="2"/>
  <c r="O118" i="2"/>
  <c r="V115" i="2" l="1"/>
  <c r="O111" i="8"/>
  <c r="CQ110" i="8"/>
  <c r="CR110" i="8" s="1"/>
  <c r="O110" i="8"/>
  <c r="F120" i="8"/>
  <c r="AO112" i="5"/>
  <c r="AV113" i="5"/>
  <c r="AY128" i="5" a="1"/>
  <c r="AY128" i="5" s="1"/>
  <c r="BP116" i="5" a="1"/>
  <c r="BP116" i="5" s="1"/>
  <c r="AG112" i="7"/>
  <c r="AI112" i="7" s="1"/>
  <c r="AG111" i="7"/>
  <c r="AI111" i="7" s="1"/>
  <c r="O121" i="1"/>
  <c r="BL128" i="5" a="1"/>
  <c r="BL128" i="5" s="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CY110" i="8" l="1"/>
  <c r="G110" i="1" s="1"/>
  <c r="M110" i="8" s="1"/>
  <c r="V116" i="2"/>
  <c r="CJ112" i="8"/>
  <c r="CN112" i="8" s="1"/>
  <c r="F121" i="8"/>
  <c r="AO113" i="5"/>
  <c r="AV114" i="5"/>
  <c r="BP117" i="5" a="1"/>
  <c r="BP117" i="5" s="1"/>
  <c r="AY129" i="5" a="1"/>
  <c r="AY129" i="5" s="1"/>
  <c r="O122" i="1"/>
  <c r="BL129" i="5" a="1"/>
  <c r="BL129" i="5" s="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O120" i="2"/>
  <c r="P120" i="2"/>
  <c r="M119" i="2"/>
  <c r="V117" i="2" l="1"/>
  <c r="CL112" i="8"/>
  <c r="O113" i="8"/>
  <c r="CQ112" i="8"/>
  <c r="CR112" i="8" s="1"/>
  <c r="O112" i="8"/>
  <c r="F122" i="8"/>
  <c r="AO114" i="5"/>
  <c r="AV115" i="5"/>
  <c r="AY130" i="5" a="1"/>
  <c r="AY130" i="5" s="1"/>
  <c r="BP118" i="5" a="1"/>
  <c r="BP118" i="5" s="1"/>
  <c r="BD115" i="8"/>
  <c r="BP115" i="8" s="1"/>
  <c r="AG113" i="7"/>
  <c r="AI113" i="7" s="1"/>
  <c r="O123" i="1"/>
  <c r="BL130" i="5" a="1"/>
  <c r="BL130" i="5" s="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CY112" i="8" l="1"/>
  <c r="G112" i="1" s="1"/>
  <c r="M112" i="8" s="1"/>
  <c r="V118" i="2"/>
  <c r="D116" i="9"/>
  <c r="BS115" i="8"/>
  <c r="BY115" i="8" s="1"/>
  <c r="O114" i="8"/>
  <c r="F123" i="8"/>
  <c r="BO115" i="8"/>
  <c r="AO115" i="5"/>
  <c r="AV116" i="5"/>
  <c r="BP119" i="5" a="1"/>
  <c r="BP119" i="5" s="1"/>
  <c r="AY131" i="5" a="1"/>
  <c r="AY131" i="5" s="1"/>
  <c r="AG114" i="7"/>
  <c r="AI114" i="7" s="1"/>
  <c r="AG115" i="7"/>
  <c r="AI115" i="7" s="1"/>
  <c r="O124" i="1"/>
  <c r="BL131" i="5" a="1"/>
  <c r="BL131" i="5" s="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M121" i="2"/>
  <c r="P122" i="2"/>
  <c r="BZ115" i="8" l="1"/>
  <c r="CQ115" i="8" s="1"/>
  <c r="CR115" i="8" s="1"/>
  <c r="V119" i="2"/>
  <c r="O115" i="8"/>
  <c r="CJ115" i="8"/>
  <c r="CN115" i="8" s="1"/>
  <c r="F124" i="8"/>
  <c r="AO116" i="5"/>
  <c r="AV117" i="5"/>
  <c r="AY132" i="5" a="1"/>
  <c r="AY132" i="5" s="1"/>
  <c r="BP120" i="5" a="1"/>
  <c r="BP120" i="5" s="1"/>
  <c r="DA117" i="8"/>
  <c r="DB117" i="8" s="1"/>
  <c r="AG116" i="7"/>
  <c r="AI116" i="7" s="1"/>
  <c r="O125" i="1"/>
  <c r="BL132" i="5" a="1"/>
  <c r="BL132" i="5" s="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M122" i="2"/>
  <c r="O123" i="2"/>
  <c r="P123" i="2"/>
  <c r="V120" i="2" l="1"/>
  <c r="CL115" i="8"/>
  <c r="CY115" i="8" s="1"/>
  <c r="G115" i="1" s="1"/>
  <c r="M115" i="8" s="1"/>
  <c r="CD117" i="8"/>
  <c r="CT117" i="8" s="1"/>
  <c r="CJ117" i="8"/>
  <c r="CN117" i="8" s="1"/>
  <c r="CJ116" i="8"/>
  <c r="CN116" i="8" s="1"/>
  <c r="F125" i="8"/>
  <c r="AO117" i="5"/>
  <c r="AV118" i="5"/>
  <c r="BP121" i="5" a="1"/>
  <c r="BP121" i="5" s="1"/>
  <c r="AY133" i="5" a="1"/>
  <c r="AY133" i="5" s="1"/>
  <c r="AG117" i="7"/>
  <c r="AI117" i="7" s="1"/>
  <c r="O126" i="1"/>
  <c r="BL133" i="5" a="1"/>
  <c r="BL133" i="5" s="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V121" i="2" l="1"/>
  <c r="CU117" i="8"/>
  <c r="CL116" i="8"/>
  <c r="O117" i="8"/>
  <c r="CQ116" i="8"/>
  <c r="CR116" i="8" s="1"/>
  <c r="O116" i="8"/>
  <c r="F126" i="8"/>
  <c r="AO118" i="5"/>
  <c r="AV119" i="5"/>
  <c r="AY134" i="5" a="1"/>
  <c r="AY134" i="5" s="1"/>
  <c r="BP122" i="5" a="1"/>
  <c r="BP122" i="5" s="1"/>
  <c r="O127" i="1"/>
  <c r="BL134" i="5" a="1"/>
  <c r="BL134" i="5" s="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O125" i="2"/>
  <c r="P125" i="2"/>
  <c r="M124" i="2"/>
  <c r="V122" i="2" l="1"/>
  <c r="CY116" i="8"/>
  <c r="G116" i="1" s="1"/>
  <c r="M116" i="8" s="1"/>
  <c r="F127" i="8"/>
  <c r="AO119" i="5"/>
  <c r="AV120" i="5"/>
  <c r="BP123" i="5" a="1"/>
  <c r="BP123" i="5" s="1"/>
  <c r="AY135" i="5" a="1"/>
  <c r="AY135" i="5" s="1"/>
  <c r="AG118" i="7"/>
  <c r="AI118" i="7" s="1"/>
  <c r="AG119" i="7"/>
  <c r="AI119" i="7" s="1"/>
  <c r="O128" i="1"/>
  <c r="BY118" i="8"/>
  <c r="BL135" i="5" a="1"/>
  <c r="BL135" i="5" s="1"/>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V123" i="2" l="1"/>
  <c r="O119" i="8"/>
  <c r="CQ118" i="8"/>
  <c r="CR118" i="8" s="1"/>
  <c r="O118" i="8"/>
  <c r="CJ119" i="8"/>
  <c r="CN119" i="8" s="1"/>
  <c r="F128" i="8"/>
  <c r="AO120" i="5"/>
  <c r="AV121" i="5"/>
  <c r="AY136" i="5" a="1"/>
  <c r="AY136" i="5" s="1"/>
  <c r="BP124" i="5" a="1"/>
  <c r="BP124" i="5" s="1"/>
  <c r="AG120" i="7"/>
  <c r="AI120" i="7" s="1"/>
  <c r="O129" i="1"/>
  <c r="BL136" i="5" a="1"/>
  <c r="BL136" i="5" s="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O127" i="2"/>
  <c r="CL119" i="8" l="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M127" i="2"/>
  <c r="P128" i="2"/>
  <c r="O128" i="2"/>
  <c r="V125" i="2" l="1"/>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O129" i="2"/>
  <c r="V126" i="2" l="1"/>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M129" i="2"/>
  <c r="O130" i="2"/>
  <c r="P130" i="2"/>
  <c r="V127" i="2" l="1"/>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P131" i="2"/>
  <c r="V128" i="2" l="1"/>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P132" i="2"/>
  <c r="O132" i="2"/>
  <c r="M131" i="2"/>
  <c r="AK130" i="11" l="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V130" i="2" l="1"/>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V131" i="2" l="1"/>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CY126" i="8" l="1"/>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P136" i="2"/>
  <c r="AS133" i="5" l="1"/>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S134" i="5" l="1"/>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S135" i="5" l="1"/>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<sst xmlns="http://schemas.openxmlformats.org/spreadsheetml/2006/main" count="2913" uniqueCount="1119">
  <si>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</si>
  <si>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</si>
  <si>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</si>
  <si>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</si>
  <si>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</si>
  <si>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</si>
  <si>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</si>
  <si>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</si>
  <si>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</si>
  <si>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</si>
  <si>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</si>
  <si>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</si>
  <si>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</si>
  <si>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</si>
  <si>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</si>
  <si>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</si>
  <si>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</si>
  <si>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</si>
  <si>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</si>
  <si>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</si>
  <si>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</si>
  <si>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</si>
  <si>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</si>
  <si>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</si>
  <si>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</si>
  <si>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</si>
  <si>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</si>
  <si>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</si>
  <si>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</si>
  <si>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</si>
  <si>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</si>
  <si>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</si>
  <si>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</si>
  <si>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</si>
  <si>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</si>
  <si>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</si>
  <si>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</si>
  <si>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</si>
  <si>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</si>
  <si>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</si>
  <si>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</si>
  <si>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</si>
  <si>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</si>
  <si>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</si>
  <si>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</si>
  <si>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</si>
  <si>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</si>
  <si>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</si>
  <si>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</si>
  <si>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</si>
  <si>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</si>
  <si>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</si>
  <si>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</si>
  <si>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</si>
  <si>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</si>
  <si>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</si>
  <si>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</si>
  <si>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</si>
  <si>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</si>
  <si>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</si>
  <si>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</si>
  <si>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</si>
  <si>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</si>
  <si>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</si>
  <si>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</si>
  <si>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</si>
  <si>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</si>
  <si>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</si>
  <si>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</si>
  <si>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</si>
  <si>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</si>
  <si>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</si>
  <si>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</si>
  <si>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</si>
  <si>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</si>
  <si>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</si>
  <si>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</si>
  <si>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</si>
  <si>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</si>
  <si>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</si>
  <si>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</si>
  <si>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</si>
  <si>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</si>
  <si>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</si>
  <si>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</si>
  <si>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</si>
  <si>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</si>
  <si>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</si>
  <si>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</si>
  <si>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</si>
  <si>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</si>
  <si>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</si>
  <si>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</si>
  <si>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</si>
  <si>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</si>
  <si>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</si>
  <si>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</si>
  <si>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</si>
  <si>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</si>
  <si>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</si>
  <si>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</si>
  <si>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</si>
  <si>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</si>
  <si>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</si>
  <si>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</si>
  <si>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</si>
  <si>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</si>
  <si>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</si>
  <si>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</si>
  <si>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</si>
  <si>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</si>
  <si>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</si>
  <si>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</si>
  <si>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</si>
  <si>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</si>
  <si>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</si>
  <si>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</si>
  <si>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</si>
  <si>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</si>
  <si>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</si>
  <si>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</si>
  <si>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</si>
  <si>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</si>
  <si>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</si>
  <si>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</si>
  <si>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</si>
  <si>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</si>
  <si>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</si>
  <si>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</si>
  <si>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</si>
  <si>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</si>
  <si>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</si>
  <si>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</si>
  <si>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</si>
  <si>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</si>
  <si>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</si>
  <si>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</si>
  <si>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</si>
  <si>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</si>
  <si>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</si>
  <si>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</si>
  <si>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</si>
  <si>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</si>
  <si>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</si>
  <si>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</si>
  <si>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</si>
  <si>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</si>
  <si>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</si>
  <si>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</si>
  <si>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</si>
  <si>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</si>
  <si>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</si>
  <si>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</si>
  <si>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</si>
  <si>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</si>
  <si>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</si>
  <si>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</si>
  <si>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</si>
  <si>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</si>
  <si>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</si>
  <si>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</si>
  <si>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</si>
  <si>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</si>
  <si>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</si>
  <si>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</si>
  <si>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</si>
  <si>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</si>
  <si>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</si>
  <si>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</si>
  <si>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</si>
  <si>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</si>
  <si>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</si>
  <si>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</si>
  <si>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</si>
  <si>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</si>
  <si>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</si>
  <si>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</si>
  <si>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</si>
  <si>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</si>
  <si>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</si>
  <si>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</si>
  <si>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</si>
  <si>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</si>
  <si>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</si>
  <si>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</si>
  <si>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</si>
  <si>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</si>
  <si>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</si>
  <si>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</si>
  <si>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</si>
  <si>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</si>
  <si>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</si>
  <si>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</si>
  <si>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</si>
  <si>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</si>
  <si>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</si>
  <si>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</si>
  <si>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</si>
  <si>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</si>
  <si>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</si>
  <si>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</si>
  <si>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</si>
  <si>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</si>
  <si>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</si>
  <si>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</si>
  <si>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</si>
  <si>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</si>
  <si>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</si>
  <si>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</si>
  <si>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</si>
  <si>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</si>
  <si>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</si>
  <si>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</si>
  <si>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</si>
  <si>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</si>
  <si>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</si>
  <si>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</si>
  <si>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</si>
  <si>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</si>
  <si>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</si>
  <si>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</si>
  <si>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</si>
  <si>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</si>
  <si>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</si>
  <si>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</si>
  <si>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</si>
  <si>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</si>
  <si>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</si>
  <si>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</si>
  <si>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</si>
  <si>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</si>
  <si>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</si>
  <si>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</si>
  <si>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</si>
  <si>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</si>
  <si>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</si>
  <si>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</si>
  <si>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</si>
  <si>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</si>
  <si>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</si>
  <si>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</si>
  <si>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</si>
  <si>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</si>
  <si>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</si>
  <si>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</si>
  <si>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</si>
  <si>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</si>
  <si>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</si>
  <si>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</si>
  <si>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</si>
  <si>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</si>
  <si>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</si>
  <si>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</si>
  <si>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</si>
  <si>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</si>
  <si>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</si>
  <si>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</si>
  <si>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</si>
  <si>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</si>
  <si>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</si>
  <si>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</si>
  <si>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</si>
  <si>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</si>
  <si>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</si>
  <si>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</si>
  <si>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</si>
  <si>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</si>
  <si>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</si>
  <si>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</si>
  <si>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</si>
  <si>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</si>
  <si>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</si>
  <si>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</si>
  <si>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</si>
  <si>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</si>
  <si>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</si>
  <si>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</si>
  <si>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</si>
  <si>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</si>
  <si>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</si>
  <si>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</si>
  <si>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</si>
  <si>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</si>
  <si>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</si>
  <si>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</si>
  <si>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</si>
  <si>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</si>
  <si>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</si>
  <si>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</si>
  <si>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</si>
  <si>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</si>
  <si>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</si>
  <si>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</si>
  <si>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</si>
  <si>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</si>
  <si>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</si>
  <si>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</si>
  <si>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</si>
  <si>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</si>
  <si>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</si>
  <si>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</si>
  <si>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</si>
  <si>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</si>
  <si>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</si>
  <si>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</si>
  <si>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</si>
  <si>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</si>
  <si>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</si>
  <si>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</si>
  <si>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</si>
  <si>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</si>
  <si>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</si>
  <si>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</si>
  <si>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</si>
  <si>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</si>
  <si>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</si>
  <si>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</si>
  <si>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</si>
  <si>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</si>
  <si>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</si>
  <si>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</si>
  <si>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</si>
  <si>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</si>
  <si>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</si>
  <si>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</si>
  <si>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</si>
  <si>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</si>
  <si>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</si>
  <si>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</si>
  <si>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</si>
  <si>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</si>
  <si>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</si>
  <si>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</si>
  <si>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</si>
  <si>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</si>
  <si>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</si>
  <si>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</si>
  <si>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</si>
  <si>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</si>
  <si>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</si>
  <si>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</si>
  <si>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</si>
  <si>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</si>
  <si>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</si>
  <si>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</si>
  <si>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</si>
  <si>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</si>
  <si>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</si>
  <si>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</si>
  <si>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</si>
  <si>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</si>
  <si>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</si>
  <si>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</si>
  <si>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</si>
  <si>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</si>
  <si>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</si>
  <si>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</si>
  <si>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</si>
  <si>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</si>
  <si>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</si>
  <si>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</si>
  <si>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</si>
  <si>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</si>
  <si>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</si>
  <si>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</si>
  <si>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</si>
  <si>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</si>
  <si>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</si>
  <si>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</si>
  <si>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</si>
  <si>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</si>
  <si>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</si>
  <si>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</si>
  <si>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</si>
  <si>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</si>
  <si>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</si>
  <si>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</si>
  <si>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</si>
  <si>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</si>
  <si>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</si>
  <si>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</si>
  <si>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</si>
  <si>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</si>
  <si>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</si>
  <si>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</si>
  <si>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</si>
  <si>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</si>
  <si>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</si>
  <si>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</si>
  <si>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</si>
  <si>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</si>
  <si>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</si>
  <si>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</si>
  <si>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</si>
  <si>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</si>
  <si>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</si>
  <si>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</si>
  <si>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</si>
  <si>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</si>
  <si>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</si>
  <si>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</si>
  <si>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</si>
  <si>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</si>
  <si>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</si>
  <si>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</si>
  <si>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</si>
  <si>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</si>
  <si>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</si>
  <si>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</si>
  <si>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</si>
  <si>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</si>
  <si>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</si>
  <si>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</si>
  <si>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</si>
  <si>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</si>
  <si>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</si>
  <si>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</si>
  <si>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</si>
  <si>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</si>
  <si>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</si>
  <si>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</si>
  <si>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</si>
  <si>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</si>
  <si>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</si>
  <si>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</si>
  <si>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</si>
  <si>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</si>
  <si>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</si>
  <si>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</si>
  <si>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</si>
  <si>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</si>
  <si>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</si>
  <si>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</si>
  <si>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</si>
  <si>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</si>
  <si>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</si>
  <si>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</si>
  <si>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</si>
  <si>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</si>
  <si>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</si>
  <si>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</si>
  <si>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</si>
  <si>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</si>
  <si>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</si>
  <si>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</si>
  <si>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</si>
  <si>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</si>
  <si>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</si>
  <si>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</si>
  <si>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</si>
  <si>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</si>
  <si>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</si>
  <si>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</si>
  <si>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</si>
  <si>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</si>
  <si>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</si>
  <si>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</si>
  <si>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</si>
  <si>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</si>
  <si>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</si>
  <si>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</si>
  <si>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</si>
  <si>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</si>
  <si>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</si>
  <si>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</si>
  <si>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</si>
  <si>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</si>
  <si>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</si>
  <si>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</si>
  <si>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</si>
  <si>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</si>
  <si>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</si>
  <si>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</si>
  <si>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</si>
  <si>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</si>
  <si>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</si>
  <si>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</si>
  <si>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</si>
  <si>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</si>
  <si>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</si>
  <si>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</si>
  <si>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</si>
  <si>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</si>
  <si>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</si>
  <si>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</si>
  <si>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</si>
  <si>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</si>
  <si>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</si>
  <si>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</si>
  <si>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</si>
  <si>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</si>
  <si>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</si>
  <si>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</si>
  <si>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</si>
  <si>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</si>
  <si>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</si>
  <si>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</si>
  <si>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</si>
  <si>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</si>
  <si>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</si>
  <si>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</si>
  <si>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</si>
  <si>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</si>
  <si>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</si>
  <si>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</si>
  <si>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</si>
  <si>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</si>
  <si>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</si>
  <si>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</si>
  <si>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</si>
  <si>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</si>
  <si>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</si>
  <si>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</si>
  <si>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</si>
  <si>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</si>
  <si>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</si>
  <si>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</si>
  <si>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</si>
  <si>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</si>
  <si>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</si>
  <si>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</si>
  <si>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</si>
  <si>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</si>
  <si>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</si>
  <si>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</si>
  <si>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</si>
  <si>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</si>
  <si>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</si>
  <si>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</si>
  <si>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</si>
  <si>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</si>
  <si>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</si>
  <si>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</si>
  <si>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</si>
  <si>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</si>
  <si>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</si>
  <si>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</si>
  <si>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</si>
  <si>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</si>
  <si>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</si>
  <si>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</si>
  <si>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</si>
  <si>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</si>
  <si>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</si>
  <si>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</si>
  <si>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</si>
  <si>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</si>
  <si>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</si>
  <si>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</si>
  <si>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</si>
  <si>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</si>
  <si>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</si>
  <si>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</si>
  <si>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</si>
  <si>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</si>
  <si>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</si>
  <si>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</si>
  <si>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</si>
  <si>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</si>
  <si>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</si>
  <si>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</si>
  <si>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</si>
  <si>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</si>
  <si>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</si>
  <si>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</si>
  <si>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</si>
  <si>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</si>
  <si>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</si>
  <si>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</si>
  <si>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</si>
  <si>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</si>
  <si>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</si>
  <si>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</si>
  <si>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</si>
  <si>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</si>
  <si>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</si>
  <si>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</si>
  <si>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</si>
  <si>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</si>
  <si>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</si>
  <si>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</si>
  <si>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</si>
  <si>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</si>
  <si>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</si>
  <si>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</si>
  <si>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</si>
  <si>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</si>
  <si>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</si>
  <si>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</si>
  <si>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</si>
  <si>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</si>
  <si>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</si>
  <si>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</si>
  <si>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</si>
  <si>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</si>
  <si>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</si>
  <si>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</si>
  <si>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</si>
  <si>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</si>
  <si>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</si>
  <si>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</si>
  <si>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</si>
  <si>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</si>
  <si>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</si>
  <si>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</si>
  <si>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</si>
  <si>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</si>
  <si>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</si>
  <si>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</si>
  <si>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</si>
  <si>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</si>
  <si>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</si>
  <si>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</si>
  <si>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</si>
  <si>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</si>
  <si>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</si>
  <si>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</si>
  <si>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</si>
  <si>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</si>
  <si>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</si>
  <si>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</si>
  <si>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</si>
  <si>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</si>
  <si>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</si>
  <si>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</si>
  <si>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</si>
  <si>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</si>
  <si>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</si>
  <si>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</si>
  <si>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</si>
  <si>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</si>
  <si>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</si>
  <si>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</si>
  <si>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</si>
  <si>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</si>
  <si>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</si>
  <si>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</si>
  <si>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</si>
  <si>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</si>
  <si>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</si>
  <si>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</si>
  <si>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</si>
  <si>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</si>
  <si>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</si>
  <si>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</si>
  <si>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</si>
  <si>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</si>
  <si>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</si>
  <si>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</si>
  <si>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</si>
  <si>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</si>
  <si>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</si>
  <si>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</si>
  <si>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</si>
  <si>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</si>
  <si>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</si>
  <si>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</si>
  <si>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</si>
  <si>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</si>
  <si>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</si>
  <si>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</si>
  <si>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</si>
  <si>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</si>
  <si>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</si>
  <si>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</si>
  <si>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</si>
  <si>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</si>
  <si>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</si>
  <si>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</si>
  <si>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</si>
  <si>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</si>
  <si>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</si>
  <si>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</si>
  <si>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</si>
  <si>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</si>
  <si>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</si>
  <si>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</si>
  <si>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</si>
  <si>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</si>
  <si>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</si>
  <si>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</si>
  <si>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</si>
  <si>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</si>
  <si>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</si>
  <si>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</si>
  <si>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</si>
  <si>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</si>
  <si>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</si>
  <si>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</si>
  <si>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</si>
  <si>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</si>
  <si>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</si>
  <si>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</si>
  <si>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</si>
  <si>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</si>
  <si>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</si>
  <si>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</si>
  <si>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</si>
  <si>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</si>
  <si>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</si>
  <si>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</si>
  <si>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</si>
  <si>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</si>
  <si>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</si>
  <si>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</si>
  <si>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</si>
  <si>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</si>
  <si>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</si>
  <si>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</si>
  <si>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</si>
  <si>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</si>
  <si>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</si>
  <si>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</si>
  <si>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</si>
  <si>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</si>
  <si>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</si>
  <si>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</si>
  <si>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</si>
  <si>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</si>
  <si>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</si>
  <si>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</si>
  <si>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</si>
  <si>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</si>
  <si>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</si>
  <si>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</si>
  <si>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</si>
  <si>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</si>
  <si>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</si>
  <si>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</si>
  <si>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</si>
  <si>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</si>
  <si>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</si>
  <si>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</si>
  <si>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</si>
  <si>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</si>
  <si>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</si>
  <si>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</si>
  <si>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</si>
  <si>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</si>
  <si>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</si>
  <si>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</si>
  <si>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</si>
  <si>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</si>
  <si>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</si>
  <si>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</si>
  <si>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</si>
  <si>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</si>
  <si>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</si>
  <si>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</si>
  <si>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</si>
  <si>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</si>
  <si>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</si>
  <si>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</si>
  <si>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</si>
  <si>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</si>
  <si>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</si>
  <si>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</si>
  <si>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</si>
  <si>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</si>
  <si>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</si>
  <si>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</si>
  <si>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</si>
  <si>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</si>
  <si>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</si>
  <si>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</si>
  <si>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</si>
  <si>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</si>
  <si>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</si>
  <si>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</si>
  <si>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</si>
  <si>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</si>
  <si>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</si>
  <si>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</si>
  <si>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</si>
  <si>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</si>
  <si>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</si>
  <si>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</si>
  <si>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</si>
  <si>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</si>
  <si>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</si>
  <si>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</si>
  <si>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</si>
  <si>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</si>
  <si>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</si>
  <si>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</si>
  <si>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</si>
  <si>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</si>
  <si>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</si>
  <si>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</si>
  <si>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</si>
  <si>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</si>
  <si>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</si>
  <si>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</si>
  <si>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</si>
  <si>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</si>
  <si>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</si>
  <si>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</si>
  <si>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</si>
  <si>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</si>
  <si>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</si>
  <si>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</si>
  <si>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</si>
  <si>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</si>
  <si>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</si>
  <si>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</si>
  <si>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</si>
  <si>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</si>
  <si>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</si>
  <si>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</si>
  <si>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</si>
  <si>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</si>
  <si>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</si>
  <si>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</si>
  <si>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</si>
  <si>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</si>
  <si>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</si>
  <si>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</si>
  <si>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</si>
  <si>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</si>
  <si>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</si>
  <si>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</si>
  <si>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</si>
  <si>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</si>
  <si>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</si>
  <si>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</si>
  <si>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</si>
  <si>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</si>
  <si>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</si>
  <si>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</si>
  <si>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</si>
  <si>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</si>
  <si>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</si>
  <si>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</si>
  <si>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</si>
  <si>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</si>
  <si>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</si>
  <si>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</si>
  <si>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</si>
  <si>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</si>
  <si>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</si>
  <si>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</si>
  <si>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</si>
  <si>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</si>
  <si>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</si>
  <si>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</si>
  <si>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</si>
  <si>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</si>
  <si>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</si>
  <si>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</si>
  <si>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</si>
  <si>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</si>
  <si>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</si>
  <si>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</si>
  <si>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</si>
  <si>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</si>
  <si>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</si>
  <si>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</si>
  <si>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</si>
  <si>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</si>
  <si>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</si>
  <si>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</si>
  <si>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</si>
  <si>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</si>
  <si>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</si>
  <si>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</si>
  <si>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</si>
  <si>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</si>
  <si>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</si>
  <si>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</si>
  <si>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</si>
  <si>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</si>
  <si>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</si>
  <si>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</si>
  <si>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</si>
  <si>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</si>
  <si>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</si>
  <si>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</si>
  <si>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</si>
  <si>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</si>
  <si>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</si>
  <si>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</si>
  <si>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</si>
  <si>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</si>
  <si>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</si>
  <si>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</si>
  <si>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</si>
  <si>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</si>
  <si>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</si>
  <si>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</si>
  <si>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</si>
  <si>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</si>
  <si>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</si>
  <si>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</si>
  <si>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</si>
  <si>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</si>
  <si>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</si>
  <si>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</si>
  <si>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</si>
  <si>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</si>
  <si>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</si>
  <si>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</si>
  <si>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</si>
  <si>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</si>
  <si>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</si>
  <si>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</si>
  <si>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</si>
  <si>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</si>
  <si>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</si>
  <si>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</si>
  <si>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</si>
  <si>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</si>
  <si>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</si>
  <si>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</si>
  <si>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</si>
  <si>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</si>
  <si>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</si>
  <si>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</si>
  <si>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</si>
  <si>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</si>
  <si>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</si>
  <si>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</si>
  <si>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</si>
  <si>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</si>
  <si>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</si>
  <si>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</si>
  <si>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</si>
  <si>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</si>
  <si>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</si>
  <si>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</si>
  <si>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</si>
  <si>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</si>
  <si>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</si>
  <si>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</si>
  <si>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</si>
  <si>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</si>
  <si>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</si>
  <si>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</si>
  <si>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</si>
  <si>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</si>
  <si>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</si>
  <si>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</si>
  <si>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</si>
  <si>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</si>
  <si>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</si>
  <si>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</si>
  <si>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</si>
  <si>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</si>
  <si>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</si>
  <si>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</si>
  <si>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</si>
  <si>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</si>
  <si>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</si>
  <si>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</si>
  <si>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</si>
  <si>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</si>
  <si>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</si>
  <si>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</si>
  <si>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</si>
  <si>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</si>
  <si>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</si>
  <si>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</si>
  <si>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</si>
  <si>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</si>
  <si>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</si>
  <si>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</si>
  <si>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</si>
  <si>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</si>
  <si>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</si>
  <si>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</si>
  <si>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</si>
  <si>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</si>
  <si>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</si>
  <si>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</si>
  <si>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</si>
  <si>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</si>
  <si>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</si>
  <si>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</si>
  <si>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</si>
  <si>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</si>
  <si>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</si>
  <si>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</si>
  <si>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</si>
  <si>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</si>
  <si>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</si>
  <si>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</si>
  <si>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</si>
  <si>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</si>
  <si>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</si>
  <si>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</si>
  <si>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</si>
  <si>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</si>
  <si>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</si>
  <si>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</si>
  <si>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</si>
  <si>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</si>
  <si>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</si>
  <si>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</si>
  <si>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</si>
  <si>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</si>
  <si>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</si>
  <si>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</si>
  <si>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</si>
  <si>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</si>
  <si>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</si>
  <si>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</si>
  <si>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</si>
  <si>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</si>
  <si>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</si>
  <si>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</si>
  <si>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</si>
  <si>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</si>
  <si>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</si>
  <si>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</si>
  <si>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</si>
  <si>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</si>
  <si>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</si>
  <si>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</si>
  <si>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</si>
  <si>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</si>
  <si>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</si>
  <si>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</si>
  <si>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</si>
  <si>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</si>
  <si>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</si>
  <si>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</si>
  <si>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</si>
  <si>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</si>
  <si>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</si>
  <si>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</si>
  <si>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</si>
  <si>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</si>
  <si>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</si>
  <si>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</si>
  <si>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</si>
  <si>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</si>
  <si>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</si>
  <si>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</si>
  <si>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</si>
  <si>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</si>
  <si>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</si>
  <si>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</si>
  <si>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</si>
  <si>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</si>
  <si>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</si>
  <si>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</si>
  <si>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</si>
  <si>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</si>
  <si>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</si>
  <si>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</si>
  <si>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</si>
  <si>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</si>
  <si>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</si>
  <si>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</si>
  <si>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</si>
  <si>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</si>
  <si>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</si>
  <si>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</si>
  <si>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</si>
  <si>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</si>
  <si>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</si>
  <si>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</si>
  <si>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</si>
  <si>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</si>
  <si>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</si>
  <si>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</si>
  <si>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</si>
  <si>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</si>
  <si>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</si>
  <si>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</si>
  <si>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</si>
  <si>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</si>
  <si>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</si>
  <si>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</si>
  <si>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</si>
  <si>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</si>
  <si>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</si>
  <si>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</si>
  <si>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</si>
  <si>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</si>
  <si>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</si>
  <si>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</si>
  <si>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</si>
  <si>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</si>
  <si>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</si>
  <si>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</si>
  <si>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</si>
  <si>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</si>
  <si>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</si>
  <si>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</si>
  <si>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</si>
  <si>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</si>
  <si>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</si>
  <si>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</si>
  <si>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</si>
  <si>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</si>
  <si>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</si>
  <si>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</si>
  <si>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</si>
  <si>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</si>
  <si>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</si>
  <si>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</si>
  <si>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</si>
  <si>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</si>
  <si>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</si>
  <si>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</si>
  <si>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</si>
  <si>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</si>
  <si>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</si>
  <si>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</si>
  <si>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</si>
  <si>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</si>
  <si>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</si>
  <si>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</si>
  <si>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</si>
  <si>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</si>
  <si>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</si>
  <si>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</si>
  <si>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</si>
  <si>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OD Round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</si>
</sst>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0" t="s">
        <v>458</v>
      </c>
      <c r="B1" s="550"/>
      <c r="C1" s="550"/>
      <c r="D1" s="550"/>
      <c r="E1" s="550"/>
      <c r="F1" s="550"/>
      <c r="G1" s="550"/>
      <c r="H1" s="550"/>
      <c r="I1" s="550"/>
      <c r="J1" s="550"/>
      <c r="K1" s="550"/>
      <c r="L1" s="551"/>
      <c r="M1" s="558" t="s">
        <v>1074</v>
      </c>
      <c r="N1" s="559"/>
      <c r="O1" s="560"/>
    </row>
    <row r="2" spans="1:15" s="48" customFormat="1" ht="12.75" customHeight="1" x14ac:dyDescent="0.2">
      <c r="A2" s="585" t="s">
        <v>1072</v>
      </c>
      <c r="B2" s="586"/>
      <c r="C2" s="586"/>
      <c r="D2" s="586"/>
      <c r="E2" s="586"/>
      <c r="F2" s="586"/>
      <c r="G2" s="586"/>
      <c r="H2" s="586"/>
      <c r="I2" s="586"/>
      <c r="J2" s="586"/>
      <c r="K2" s="586"/>
      <c r="L2" s="587"/>
      <c r="M2" s="573" t="s">
        <v>1073</v>
      </c>
      <c r="N2" s="574"/>
      <c r="O2" s="575"/>
    </row>
    <row r="3" spans="1:15" s="48" customFormat="1" x14ac:dyDescent="0.2">
      <c r="A3" s="585"/>
      <c r="B3" s="586"/>
      <c r="C3" s="586"/>
      <c r="D3" s="586"/>
      <c r="E3" s="586"/>
      <c r="F3" s="586"/>
      <c r="G3" s="586"/>
      <c r="H3" s="586"/>
      <c r="I3" s="586"/>
      <c r="J3" s="586"/>
      <c r="K3" s="586"/>
      <c r="L3" s="587"/>
      <c r="M3" s="573"/>
      <c r="N3" s="574"/>
      <c r="O3" s="575"/>
    </row>
    <row r="4" spans="1:15" s="48" customFormat="1" x14ac:dyDescent="0.2">
      <c r="A4" s="585"/>
      <c r="B4" s="586"/>
      <c r="C4" s="586"/>
      <c r="D4" s="586"/>
      <c r="E4" s="586"/>
      <c r="F4" s="586"/>
      <c r="G4" s="586"/>
      <c r="H4" s="586"/>
      <c r="I4" s="586"/>
      <c r="J4" s="586"/>
      <c r="K4" s="586"/>
      <c r="L4" s="587"/>
      <c r="M4" s="573"/>
      <c r="N4" s="574"/>
      <c r="O4" s="575"/>
    </row>
    <row r="5" spans="1:15" s="48" customFormat="1" x14ac:dyDescent="0.2">
      <c r="A5" s="585"/>
      <c r="B5" s="586"/>
      <c r="C5" s="586"/>
      <c r="D5" s="586"/>
      <c r="E5" s="586"/>
      <c r="F5" s="586"/>
      <c r="G5" s="586"/>
      <c r="H5" s="586"/>
      <c r="I5" s="586"/>
      <c r="J5" s="586"/>
      <c r="K5" s="586"/>
      <c r="L5" s="587"/>
      <c r="M5" s="573"/>
      <c r="N5" s="574"/>
      <c r="O5" s="575"/>
    </row>
    <row r="6" spans="1:15" s="48" customFormat="1" x14ac:dyDescent="0.2">
      <c r="A6" s="585"/>
      <c r="B6" s="586"/>
      <c r="C6" s="586"/>
      <c r="D6" s="586"/>
      <c r="E6" s="586"/>
      <c r="F6" s="586"/>
      <c r="G6" s="586"/>
      <c r="H6" s="586"/>
      <c r="I6" s="586"/>
      <c r="J6" s="586"/>
      <c r="K6" s="586"/>
      <c r="L6" s="587"/>
      <c r="M6" s="573"/>
      <c r="N6" s="574"/>
      <c r="O6" s="575"/>
    </row>
    <row r="7" spans="1:15" s="48" customFormat="1" ht="13.5" thickBot="1" x14ac:dyDescent="0.25">
      <c r="A7" s="588"/>
      <c r="B7" s="589"/>
      <c r="C7" s="589"/>
      <c r="D7" s="589"/>
      <c r="E7" s="589"/>
      <c r="F7" s="589"/>
      <c r="G7" s="589"/>
      <c r="H7" s="589"/>
      <c r="I7" s="589"/>
      <c r="J7" s="589"/>
      <c r="K7" s="589"/>
      <c r="L7" s="590"/>
      <c r="M7" s="573"/>
      <c r="N7" s="574"/>
      <c r="O7" s="575"/>
    </row>
    <row r="8" spans="1:15" s="48" customFormat="1" ht="15.75" x14ac:dyDescent="0.2">
      <c r="A8" s="552" t="s">
        <v>457</v>
      </c>
      <c r="B8" s="553"/>
      <c r="C8" s="553"/>
      <c r="D8" s="553"/>
      <c r="E8" s="553"/>
      <c r="F8" s="553"/>
      <c r="G8" s="553"/>
      <c r="H8" s="553"/>
      <c r="I8" s="554"/>
      <c r="J8" s="561" t="s">
        <v>1118</v>
      </c>
      <c r="K8" s="562"/>
      <c r="L8" s="563"/>
      <c r="M8" s="576"/>
      <c r="N8" s="577"/>
      <c r="O8" s="578"/>
    </row>
    <row r="9" spans="1:15" s="48" customFormat="1" ht="12.75" customHeight="1" x14ac:dyDescent="0.2">
      <c r="A9" s="555" t="s">
        <v>1071</v>
      </c>
      <c r="B9" s="556"/>
      <c r="C9" s="556"/>
      <c r="D9" s="556"/>
      <c r="E9" s="556"/>
      <c r="F9" s="556"/>
      <c r="G9" s="556"/>
      <c r="H9" s="556"/>
      <c r="I9" s="556"/>
      <c r="J9" s="564"/>
      <c r="K9" s="565"/>
      <c r="L9" s="566"/>
      <c r="M9" s="576"/>
      <c r="N9" s="577"/>
      <c r="O9" s="578"/>
    </row>
    <row r="10" spans="1:15" s="48" customFormat="1" ht="12.75" customHeight="1" x14ac:dyDescent="0.2">
      <c r="A10" s="555"/>
      <c r="B10" s="556"/>
      <c r="C10" s="556"/>
      <c r="D10" s="556"/>
      <c r="E10" s="556"/>
      <c r="F10" s="556"/>
      <c r="G10" s="556"/>
      <c r="H10" s="556"/>
      <c r="I10" s="556"/>
      <c r="J10" s="564"/>
      <c r="K10" s="565"/>
      <c r="L10" s="566"/>
      <c r="M10" s="576"/>
      <c r="N10" s="577"/>
      <c r="O10" s="578"/>
    </row>
    <row r="11" spans="1:15" s="48" customFormat="1" ht="12.75" customHeight="1" x14ac:dyDescent="0.2">
      <c r="A11" s="555"/>
      <c r="B11" s="556"/>
      <c r="C11" s="556"/>
      <c r="D11" s="556"/>
      <c r="E11" s="556"/>
      <c r="F11" s="556"/>
      <c r="G11" s="556"/>
      <c r="H11" s="556"/>
      <c r="I11" s="556"/>
      <c r="J11" s="564"/>
      <c r="K11" s="565"/>
      <c r="L11" s="566"/>
      <c r="M11" s="576"/>
      <c r="N11" s="577"/>
      <c r="O11" s="578"/>
    </row>
    <row r="12" spans="1:15" s="48" customFormat="1" ht="28.5" customHeight="1" thickBot="1" x14ac:dyDescent="0.25">
      <c r="A12" s="555"/>
      <c r="B12" s="556"/>
      <c r="C12" s="556"/>
      <c r="D12" s="556"/>
      <c r="E12" s="556"/>
      <c r="F12" s="556"/>
      <c r="G12" s="556"/>
      <c r="H12" s="556"/>
      <c r="I12" s="556"/>
      <c r="J12" s="567"/>
      <c r="K12" s="568"/>
      <c r="L12" s="569"/>
      <c r="M12" s="579"/>
      <c r="N12" s="580"/>
      <c r="O12" s="581"/>
    </row>
    <row r="13" spans="1:15" s="48" customFormat="1" ht="25.5" customHeight="1" thickBot="1" x14ac:dyDescent="0.25">
      <c r="A13" s="582" t="s">
        <v>263</v>
      </c>
      <c r="B13" s="583"/>
      <c r="C13" s="584"/>
      <c r="D13" s="584"/>
      <c r="E13" s="584"/>
      <c r="F13" s="584"/>
      <c r="G13" s="584"/>
      <c r="H13" s="584"/>
      <c r="I13" s="584"/>
      <c r="J13" s="584"/>
      <c r="K13" s="584"/>
      <c r="L13" s="584"/>
      <c r="M13" s="584"/>
      <c r="N13" s="584"/>
      <c r="O13" s="584"/>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44485</v>
      </c>
      <c r="D15" s="59" t="s">
        <v>330</v>
      </c>
      <c r="E15" s="60">
        <f>B15+(1+B16-1)/24+B18-0/24</f>
        <v>44485</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44462.9202224537</v>
      </c>
      <c r="H16" s="59" t="s">
        <v>105</v>
      </c>
      <c r="I16" s="61">
        <f>INDEX(TblRaces[[Max population]:[Explore Cost]],MATCH(race,TblRaces[Race],0),MATCH(Table4[[#This Row],[Race Bonuses]],TblRaces[[#Headers],[Max population]:[Explore Cost]],0))</f>
        <v>0</v>
      </c>
      <c r="K16" s="548" t="s">
        <v>459</v>
      </c>
      <c r="L16" s="557"/>
      <c r="M16" s="557"/>
      <c r="N16" s="557"/>
      <c r="O16" s="63"/>
    </row>
    <row r="17" spans="1:15" s="48" customFormat="1" ht="12.75" customHeight="1" thickBot="1" x14ac:dyDescent="0.25">
      <c r="A17" s="49" t="s">
        <v>327</v>
      </c>
      <c r="B17" s="64">
        <f ca="1">TODAY()</f>
        <v>44462</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57"/>
      <c r="L17" s="557"/>
      <c r="M17" s="557"/>
      <c r="N17" s="557"/>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57"/>
      <c r="L18" s="557"/>
      <c r="M18" s="557"/>
      <c r="N18" s="557"/>
      <c r="O18" s="63"/>
    </row>
    <row r="19" spans="1:15" s="48" customFormat="1" x14ac:dyDescent="0.2">
      <c r="H19" s="59" t="s">
        <v>108</v>
      </c>
      <c r="I19" s="61">
        <f>INDEX(TblRaces[[Max population]:[Explore Cost]],MATCH(race,TblRaces[Race],0),MATCH(Table4[[#This Row],[Race Bonuses]],TblRaces[[#Headers],[Max population]:[Explore Cost]],0))</f>
        <v>0</v>
      </c>
      <c r="J19" s="55"/>
      <c r="K19" s="557"/>
      <c r="L19" s="557"/>
      <c r="M19" s="557"/>
      <c r="N19" s="557"/>
      <c r="O19" s="70"/>
    </row>
    <row r="20" spans="1:15" s="48" customFormat="1" x14ac:dyDescent="0.2">
      <c r="H20" s="59" t="s">
        <v>109</v>
      </c>
      <c r="I20" s="61">
        <f>INDEX(TblRaces[[Max population]:[Explore Cost]],MATCH(race,TblRaces[Race],0),MATCH(Table4[[#This Row],[Race Bonuses]],TblRaces[[#Headers],[Max population]:[Explore Cost]],0))</f>
        <v>0</v>
      </c>
      <c r="J20" s="55"/>
      <c r="K20" s="557"/>
      <c r="L20" s="557"/>
      <c r="M20" s="557"/>
      <c r="N20" s="557"/>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57"/>
      <c r="L21" s="557"/>
      <c r="M21" s="557"/>
      <c r="N21" s="557"/>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8"/>
      <c r="L23" s="548"/>
      <c r="M23" s="548"/>
      <c r="N23" s="548"/>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8"/>
      <c r="L24" s="548"/>
      <c r="M24" s="548"/>
      <c r="N24" s="548"/>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8"/>
      <c r="L25" s="548"/>
      <c r="M25" s="548"/>
      <c r="N25" s="548"/>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48"/>
      <c r="L26" s="548"/>
      <c r="M26" s="548"/>
      <c r="N26" s="548"/>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48"/>
      <c r="L27" s="548"/>
      <c r="M27" s="548"/>
      <c r="N27" s="548"/>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1112</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70" t="s">
        <v>384</v>
      </c>
      <c r="B33" s="547"/>
      <c r="C33" s="547"/>
      <c r="D33" s="547"/>
      <c r="E33" s="547"/>
      <c r="F33" s="547"/>
      <c r="G33" s="547"/>
      <c r="H33" s="547"/>
      <c r="I33" s="547"/>
      <c r="J33" s="571"/>
      <c r="K33" s="572"/>
      <c r="L33" s="572"/>
      <c r="M33" s="572"/>
      <c r="N33" s="572"/>
      <c r="O33" s="572"/>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3" t="s">
        <v>436</v>
      </c>
      <c r="L36" s="544"/>
      <c r="M36" s="544"/>
      <c r="N36" s="544"/>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4"/>
      <c r="L37" s="544"/>
      <c r="M37" s="544"/>
      <c r="N37" s="544"/>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4"/>
      <c r="L38" s="544"/>
      <c r="M38" s="544"/>
      <c r="N38" s="544"/>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8" t="s">
        <v>456</v>
      </c>
      <c r="L39" s="549"/>
      <c r="M39" s="549"/>
      <c r="N39" s="549"/>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9"/>
      <c r="L40" s="549"/>
      <c r="M40" s="549"/>
      <c r="N40" s="549"/>
      <c r="O40" s="57"/>
    </row>
    <row r="41" spans="1:15" x14ac:dyDescent="0.2">
      <c r="A41" s="123" t="s">
        <v>24</v>
      </c>
      <c r="B41" s="124">
        <f ca="1">F41</f>
        <v>626</v>
      </c>
      <c r="C41" s="125"/>
      <c r="D41" s="59"/>
      <c r="E41" s="126"/>
      <c r="F41" s="113">
        <f ca="1">Military!Z76</f>
        <v>626</v>
      </c>
      <c r="G41" s="127"/>
      <c r="H41" s="113">
        <f ca="1">F41*(1+$G$36)</f>
        <v>626</v>
      </c>
      <c r="I41" s="108" t="s">
        <v>427</v>
      </c>
      <c r="J41" s="48"/>
      <c r="K41" s="545" t="s">
        <v>454</v>
      </c>
      <c r="L41" s="546"/>
      <c r="M41" s="546"/>
      <c r="N41" s="546"/>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46"/>
      <c r="L42" s="546"/>
      <c r="M42" s="546"/>
      <c r="N42" s="546"/>
      <c r="O42" s="57"/>
    </row>
    <row r="43" spans="1:15" ht="13.5" thickTop="1" x14ac:dyDescent="0.2">
      <c r="B43" s="59"/>
      <c r="C43" s="125"/>
      <c r="D43" s="59"/>
      <c r="E43" s="126"/>
      <c r="F43" s="121">
        <f ca="1">F41+F40+F42</f>
        <v>1076</v>
      </c>
      <c r="G43" s="49"/>
      <c r="H43" s="120">
        <f ca="1">H41+H40+H42</f>
        <v>1076</v>
      </c>
      <c r="I43" s="108"/>
      <c r="J43" s="48"/>
      <c r="K43" s="547"/>
      <c r="L43" s="547"/>
      <c r="M43" s="547"/>
      <c r="N43" s="547"/>
      <c r="O43" s="57"/>
    </row>
    <row r="44" spans="1:15" x14ac:dyDescent="0.2">
      <c r="A44" s="52"/>
      <c r="B44" s="48"/>
      <c r="C44" s="52"/>
      <c r="D44" s="542"/>
      <c r="E44" s="542"/>
      <c r="F44" s="542"/>
      <c r="G44" s="542"/>
      <c r="H44" s="542"/>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0" t="s">
        <v>294</v>
      </c>
      <c r="B73" s="541"/>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44485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44485.041666666664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44485.083333333328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44485.124999999993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44485.166666666657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44485.208333333321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44485.249999999985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44485.29166666665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44485.333333333314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44485.374999999978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44485.416666666642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44485.458333333307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44485.499999999971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44485.541666666635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44485.583333333299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44485.624999999964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44485.666666666628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44485.708333333292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44485.749999999956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44485.791666666621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44485.833333333285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44485.874999999949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44485.916666666613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44485.958333333278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44485.999999999942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44486.041666666606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44486.08333333327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44486.124999999935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44486.166666666599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44486.208333333263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44486.249999999927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44486.291666666591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44486.333333333256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44486.37499999992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44486.416666666584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44486.458333333248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44486.499999999913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44486.541666666577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44486.583333333241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44486.624999999905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44486.66666666657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44486.708333333234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44486.749999999898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44486.791666666562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44486.833333333227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44486.874999999891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44486.916666666555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44486.958333333219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44486.999999999884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44487.041666666548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44487.083333333212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44487.124999999876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44487.166666666541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44487.208333333205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44487.249999999869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44487.291666666533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44487.333333333198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44487.374999999862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44487.416666666526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44487.45833333319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44487.499999999854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44487.541666666519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44487.583333333183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44487.624999999847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44487.666666666511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44487.708333333176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44487.74999999984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44487.791666666504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44487.833333333168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44487.874999999833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44487.916666666497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44487.958333333161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44487.999999999825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44488.04166666649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44488.083333333154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44488.124999999818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44488.166666666482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44488.208333333147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44488.249999999811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44488.291666666475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44488.333333333139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44488.374999999804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44488.416666666468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44488.458333333132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44488.499999999796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44488.541666666461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44488.583333333125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44488.624999999789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44488.666666666453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44488.708333333117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44488.749999999782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44488.791666666446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44488.83333333311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44488.874999999774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44488.916666666439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44488.958333333103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44488.999999999767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44489.041666666431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44489.083333333096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44489.12499999976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44489.166666666424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44489.208333333088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44489.249999999753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44489.291666666417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44489.333333333081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44489.374999999745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44489.41666666641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44489.458333333074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44489.499999999738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44489.541666666402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44489.583333333067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44489.624999999731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44489.666666666395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44489.708333333059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44489.749999999724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44489.791666666388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44489.833333333052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44489.874999999716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44489.91666666638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44489.958333333045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44489.999999999709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44490.041666666373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44490.083333333037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44490.124999999702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44490.166666666366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44490.20833333303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44490.249999999694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44490.291666666359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44490.333333333023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44490.374999999687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44490.416666666351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44490.458333333016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44490.49999999968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7"/>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44485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44485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44485.041666666664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44485.041666666664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44485.083333333328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44485.083333333328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44485.124999999993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44485.124999999993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44485.166666666657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44485.166666666657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44485.208333333321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44485.208333333321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44485.249999999985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44485.249999999985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44485.29166666665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44485.29166666665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44485.333333333314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44485.333333333314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44485.374999999978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44485.374999999978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44485.416666666642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44485.416666666642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44485.458333333307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44485.458333333307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44485.499999999971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44485.499999999971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44485.541666666635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44485.541666666635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44485.583333333299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44485.583333333299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44485.624999999964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44485.624999999964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44485.666666666628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44485.666666666628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44485.708333333292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44485.708333333292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44485.749999999956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44485.749999999956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44485.791666666621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44485.791666666621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44485.833333333285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44485.833333333285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44485.874999999949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44485.874999999949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44485.916666666613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44485.916666666613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44485.958333333278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44485.958333333278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44485.999999999942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44485.999999999942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44486.041666666606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44486.041666666606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44486.08333333327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44486.08333333327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44486.124999999935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44486.124999999935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44486.166666666599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44486.166666666599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44486.208333333263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44486.208333333263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44486.249999999927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44486.249999999927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44486.291666666591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44486.291666666591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44486.333333333256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44486.333333333256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44486.37499999992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44486.37499999992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44486.416666666584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44486.416666666584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44486.458333333248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44486.458333333248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44486.499999999913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44486.499999999913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44486.541666666577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44486.541666666577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44486.583333333241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44486.583333333241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44486.624999999905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44486.624999999905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44486.66666666657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44486.66666666657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44486.708333333234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44486.708333333234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44486.749999999898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44486.749999999898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44486.791666666562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44486.791666666562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44486.833333333227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44486.833333333227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44486.874999999891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44486.874999999891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44486.916666666555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44486.916666666555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44486.958333333219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44486.958333333219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44486.999999999884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44486.999999999884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44487.041666666548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44487.041666666548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44487.083333333212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44487.083333333212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44487.124999999876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44487.124999999876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44487.166666666541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44487.166666666541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44487.208333333205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44487.208333333205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44487.249999999869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44487.249999999869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44487.291666666533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44487.291666666533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44487.333333333198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44487.333333333198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44487.374999999862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44487.374999999862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44487.416666666526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44487.416666666526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44487.45833333319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44487.45833333319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44487.499999999854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44487.499999999854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44487.541666666519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44487.541666666519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44487.583333333183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44487.583333333183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44487.624999999847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44487.624999999847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44487.666666666511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44487.666666666511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44487.708333333176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44487.708333333176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44487.74999999984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44487.74999999984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44487.791666666504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44487.791666666504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44487.833333333168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44487.833333333168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44487.874999999833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44487.874999999833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44487.916666666497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44487.916666666497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44487.958333333161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44487.958333333161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44487.999999999825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44487.999999999825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44488.04166666649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44488.04166666649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44488.083333333154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44488.083333333154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44488.124999999818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44488.124999999818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44488.166666666482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44488.166666666482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44488.208333333147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44488.208333333147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44488.249999999811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44488.249999999811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44488.291666666475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44488.291666666475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44488.333333333139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44488.333333333139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44488.374999999804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44488.374999999804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44488.416666666468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44488.416666666468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44488.458333333132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44488.458333333132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44488.499999999796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44488.499999999796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44488.541666666461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44488.541666666461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44488.583333333125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44488.583333333125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44488.624999999789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44488.624999999789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44488.666666666453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44488.666666666453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44488.708333333117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44488.708333333117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44488.749999999782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44488.749999999782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44488.791666666446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44488.791666666446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44488.83333333311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44488.83333333311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44488.874999999774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44488.874999999774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44488.916666666439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44488.916666666439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44488.958333333103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44488.958333333103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44488.999999999767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44488.999999999767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44489.041666666431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44489.041666666431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44489.083333333096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44489.083333333096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44489.12499999976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44489.12499999976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44489.166666666424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44489.166666666424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44489.208333333088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44489.208333333088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44489.249999999753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44489.249999999753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44489.291666666417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44489.291666666417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44489.333333333081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44489.333333333081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44489.374999999745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44489.374999999745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44489.41666666641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44489.41666666641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44489.458333333074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44489.458333333074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44489.499999999738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44489.499999999738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44489.541666666402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44489.541666666402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44489.583333333067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44489.583333333067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44489.624999999731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44489.624999999731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44489.666666666395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44489.666666666395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44489.708333333059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44489.708333333059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44489.749999999724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44489.749999999724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44489.791666666388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44489.791666666388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44489.833333333052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44489.833333333052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44489.874999999716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44489.874999999716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44489.91666666638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44489.91666666638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44489.958333333045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44489.958333333045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44489.999999999709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44489.999999999709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44490.041666666373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44490.041666666373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44490.083333333037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44490.083333333037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44490.124999999702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44490.124999999702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44490.166666666366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44490.166666666366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44490.20833333303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44490.20833333303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44490.249999999694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44490.249999999694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44490.291666666359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44490.291666666359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44490.333333333023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44490.333333333023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44490.374999999687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44490.374999999687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44490.416666666351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44490.416666666351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44490.458333333016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44490.458333333016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44490.49999999968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44490.49999999968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7"/>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57"/>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44485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44485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44485.041666666664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44485.041666666664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44485.083333333328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44485.083333333328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44485.124999999993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44485.124999999993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44485.166666666657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44485.166666666657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44485.208333333321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44485.208333333321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44485.249999999985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44485.249999999985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44485.29166666665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44485.29166666665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44485.333333333314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44485.333333333314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44485.374999999978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44485.374999999978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44485.416666666642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44485.416666666642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44485.458333333307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44485.458333333307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44485.499999999971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44485.499999999971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44485.541666666635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44485.541666666635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44485.583333333299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44485.583333333299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44485.624999999964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44485.624999999964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44485.666666666628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44485.666666666628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44485.708333333292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44485.708333333292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44485.749999999956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44485.749999999956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44485.791666666621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44485.791666666621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44485.833333333285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44485.833333333285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44485.874999999949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44485.874999999949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44485.916666666613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44485.916666666613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44485.958333333278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44485.958333333278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44485.999999999942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44485.999999999942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44486.041666666606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44486.041666666606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44486.08333333327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44486.08333333327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44486.124999999935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44486.124999999935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44486.166666666599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44486.166666666599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44486.208333333263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44486.208333333263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44486.249999999927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44486.249999999927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44486.291666666591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44486.291666666591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44486.333333333256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44486.333333333256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44486.37499999992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44486.37499999992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44486.416666666584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44486.416666666584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44486.458333333248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44486.458333333248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44486.499999999913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44486.499999999913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44486.541666666577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44486.541666666577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44486.583333333241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44486.583333333241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44486.624999999905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44486.624999999905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44486.66666666657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44486.66666666657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44486.708333333234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44486.708333333234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44486.749999999898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44486.749999999898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44486.791666666562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44486.791666666562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44486.833333333227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44486.833333333227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44486.874999999891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44486.874999999891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44486.916666666555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44486.916666666555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44486.958333333219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44486.958333333219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44486.999999999884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44486.999999999884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44487.041666666548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44487.041666666548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44487.083333333212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44487.083333333212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44487.124999999876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44487.124999999876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44487.166666666541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44487.166666666541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44487.208333333205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44487.208333333205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44487.249999999869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44487.249999999869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44487.291666666533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44487.291666666533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44487.333333333198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44487.333333333198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44487.374999999862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44487.374999999862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44487.416666666526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44487.416666666526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44487.45833333319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44487.45833333319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44487.499999999854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44487.499999999854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44487.541666666519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44487.541666666519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44487.583333333183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44487.583333333183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44487.624999999847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44487.624999999847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44487.666666666511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44487.666666666511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44487.708333333176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44487.708333333176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44487.74999999984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44487.74999999984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44487.791666666504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44487.791666666504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44487.833333333168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44487.833333333168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44487.874999999833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44487.874999999833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44487.916666666497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44487.916666666497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44487.958333333161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44487.958333333161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44487.999999999825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44487.999999999825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44488.04166666649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44488.04166666649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44488.083333333154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44488.083333333154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44488.124999999818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44488.124999999818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44488.166666666482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44488.166666666482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44488.208333333147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44488.208333333147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44488.249999999811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44488.249999999811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44488.291666666475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44488.291666666475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44488.333333333139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44488.333333333139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44488.374999999804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44488.374999999804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44488.416666666468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44488.416666666468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44488.458333333132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44488.458333333132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44488.499999999796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44488.499999999796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44488.541666666461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44488.541666666461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44488.583333333125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44488.583333333125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44488.624999999789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44488.624999999789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44488.666666666453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44488.666666666453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44488.708333333117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44488.708333333117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44488.749999999782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44488.749999999782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44488.791666666446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44488.791666666446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44488.83333333311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44488.83333333311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44488.874999999774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44488.874999999774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44488.916666666439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44488.916666666439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44488.958333333103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44488.958333333103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44488.999999999767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44488.999999999767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44489.041666666431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44489.041666666431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44489.083333333096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44489.083333333096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44489.12499999976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44489.12499999976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44489.166666666424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44489.166666666424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44489.208333333088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44489.208333333088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44489.249999999753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44489.249999999753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44489.291666666417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44489.291666666417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44489.333333333081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44489.333333333081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44489.374999999745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44489.374999999745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44489.41666666641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44489.41666666641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44489.458333333074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44489.458333333074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44489.499999999738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44489.499999999738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44489.541666666402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44489.541666666402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44489.583333333067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44489.583333333067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44489.624999999731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44489.624999999731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44489.666666666395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44489.666666666395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44489.708333333059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44489.708333333059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44489.749999999724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44489.749999999724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44489.791666666388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44489.791666666388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44489.833333333052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44489.833333333052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44489.874999999716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44489.874999999716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44489.91666666638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44489.91666666638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44489.958333333045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44489.958333333045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44489.999999999709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44489.999999999709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44490.041666666373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44490.041666666373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44490.083333333037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44490.083333333037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44490.124999999702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44490.124999999702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44490.166666666366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44490.166666666366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44490.20833333303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44490.20833333303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44490.249999999694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44490.249999999694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44490.291666666359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44490.291666666359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44490.333333333023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44490.333333333023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44490.374999999687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44490.374999999687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44490.416666666351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44490.416666666351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44490.458333333016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44490.458333333016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44490.49999999968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44490.49999999968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57"/>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7"/>
      <c r="N1" s="547"/>
      <c r="O1" s="547"/>
      <c r="P1" s="547"/>
      <c r="Q1" s="547"/>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44485</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44485.041666666664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44485.083333333328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44485.124999999993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44485.166666666657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44485.208333333321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44485.249999999985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44485.29166666665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44485.333333333314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44485.374999999978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44485.416666666642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44485.458333333307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44485.499999999971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44485.541666666635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44485.583333333299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44485.624999999964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44485.666666666628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44485.708333333292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44485.749999999956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44485.791666666621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44485.833333333285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44485.874999999949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44485.916666666613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44485.958333333278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44485.999999999942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44486.041666666606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44486.08333333327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44486.124999999935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44486.166666666599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44486.208333333263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44486.249999999927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44486.291666666591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44486.333333333256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44486.37499999992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44486.416666666584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44486.458333333248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44486.499999999913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44486.541666666577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44486.583333333241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44486.624999999905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44486.66666666657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44486.708333333234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44486.749999999898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44486.791666666562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44486.833333333227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44486.874999999891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44486.916666666555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44486.958333333219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44486.999999999884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44487.041666666548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44487.083333333212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44487.124999999876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44487.166666666541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44487.208333333205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44487.249999999869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44487.291666666533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44487.333333333198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44487.374999999862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44487.416666666526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44487.45833333319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44487.499999999854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44487.541666666519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44487.583333333183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44487.624999999847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44487.666666666511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44487.708333333176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44487.74999999984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44487.791666666504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44487.833333333168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44487.874999999833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44487.916666666497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44487.958333333161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44487.999999999825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44488.04166666649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44488.083333333154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44488.124999999818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44488.166666666482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44488.208333333147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44488.249999999811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44488.291666666475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44488.333333333139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44488.374999999804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44488.416666666468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44488.458333333132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44488.499999999796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44488.541666666461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44488.583333333125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44488.624999999789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44488.666666666453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44488.708333333117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44488.749999999782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44488.791666666446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44488.83333333311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44488.874999999774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44488.916666666439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44488.958333333103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44488.999999999767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44489.041666666431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44489.083333333096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44489.12499999976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44489.166666666424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44489.208333333088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44489.249999999753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44489.291666666417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44489.333333333081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44489.374999999745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44489.41666666641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44489.458333333074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44489.499999999738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44489.541666666402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44489.583333333067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44489.624999999731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44489.666666666395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44489.708333333059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44489.749999999724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44489.791666666388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44489.833333333052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44489.874999999716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44489.91666666638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44489.958333333045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44489.999999999709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44490.041666666373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44490.083333333037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44490.124999999702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44490.166666666366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44490.20833333303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44490.249999999694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44490.291666666359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44490.333333333023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44490.374999999687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44490.416666666351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44490.458333333016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44490.49999999968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44485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44485.041666666664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44485.083333333328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44485.124999999993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44485.166666666657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44485.208333333321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44485.249999999985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44485.29166666665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44485.333333333314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44485.374999999978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44485.416666666642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44485.458333333307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44485.499999999971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44485.541666666635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44485.583333333299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44485.624999999964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44485.666666666628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44485.708333333292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44485.749999999956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44485.791666666621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44485.833333333285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44485.874999999949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44485.916666666613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44485.958333333278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44485.999999999942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44486.041666666606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44486.08333333327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44486.124999999935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44486.166666666599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44486.208333333263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44486.249999999927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44486.291666666591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44486.333333333256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44486.37499999992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44486.416666666584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44486.458333333248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44486.499999999913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44486.541666666577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44486.583333333241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44486.624999999905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44486.66666666657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44486.708333333234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44486.749999999898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44486.791666666562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44486.833333333227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44486.874999999891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44486.916666666555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44486.958333333219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44486.999999999884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44487.041666666548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44487.083333333212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44487.124999999876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44487.166666666541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44487.208333333205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44487.249999999869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44487.291666666533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44487.333333333198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44487.374999999862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44487.416666666526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44487.45833333319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44487.499999999854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44487.541666666519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44487.583333333183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44487.624999999847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44487.666666666511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44487.708333333176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44487.74999999984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44487.791666666504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44487.833333333168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44487.874999999833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44487.916666666497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44487.958333333161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44487.999999999825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44488.04166666649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44488.083333333154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44488.124999999818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44488.166666666482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44488.208333333147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44488.249999999811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44488.291666666475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44488.333333333139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44488.374999999804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44488.416666666468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44488.458333333132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44488.499999999796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44488.541666666461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44488.583333333125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44488.624999999789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44488.666666666453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44488.708333333117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44488.749999999782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44488.791666666446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44488.83333333311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44488.874999999774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44488.916666666439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44488.958333333103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44488.999999999767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44489.041666666431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44489.083333333096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44489.12499999976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44489.166666666424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44489.208333333088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44489.249999999753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44489.291666666417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44489.333333333081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44489.374999999745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44489.41666666641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44489.458333333074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44489.499999999738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44489.541666666402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44489.583333333067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44489.624999999731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44489.666666666395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44489.708333333059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44489.749999999724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44489.791666666388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44489.833333333052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44489.874999999716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44489.91666666638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44489.958333333045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44489.999999999709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44490.041666666373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44490.083333333037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44490.124999999702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44490.166666666366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44490.20833333303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44490.249999999694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44490.291666666359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44490.333333333023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44490.374999999687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44490.416666666351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44490.458333333016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44490.49999999968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7"/>
      <c r="N1270" s="547"/>
      <c r="O1270" s="547"/>
      <c r="P1270" s="547"/>
      <c r="Q1270" s="547"/>
      <c r="R1270" s="547"/>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1105</v>
      </c>
      <c r="BZ3" s="176" t="s">
        <v>1109</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1117</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44485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44485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44485.041666666664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44485.041666666664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44485.083333333328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44485.083333333328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44485.124999999993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44485.124999999993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44485.166666666657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44485.166666666657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44485.208333333321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44485.208333333321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44485.249999999985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44485.249999999985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44485.29166666665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44485.29166666665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44485.333333333314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44485.333333333314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44485.374999999978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44485.374999999978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44485.416666666642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44485.416666666642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44485.458333333307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44485.458333333307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44485.499999999971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44485.499999999971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44485.541666666635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44485.541666666635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44485.583333333299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44485.583333333299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44485.624999999964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44485.624999999964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44485.666666666628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44485.666666666628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44485.708333333292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44485.708333333292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44485.749999999956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44485.749999999956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44485.791666666621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44485.791666666621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44485.833333333285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44485.833333333285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44485.874999999949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44485.874999999949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44485.916666666613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44485.916666666613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44485.958333333278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44485.958333333278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44485.999999999942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44485.999999999942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44486.041666666606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44486.041666666606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44486.08333333327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44486.08333333327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44486.124999999935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44486.124999999935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44486.166666666599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44486.166666666599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44486.208333333263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44486.208333333263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44486.249999999927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44486.249999999927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44486.291666666591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44486.291666666591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44486.333333333256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44486.333333333256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44486.37499999992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44486.37499999992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44486.416666666584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44486.416666666584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44486.458333333248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44486.458333333248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44486.499999999913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44486.499999999913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44486.541666666577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44486.541666666577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44486.583333333241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44486.583333333241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44486.624999999905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44486.624999999905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44486.66666666657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44486.66666666657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44486.708333333234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44486.708333333234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44486.749999999898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44486.749999999898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44486.791666666562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44486.791666666562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44486.833333333227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44486.833333333227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44486.874999999891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44486.874999999891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44486.916666666555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44486.916666666555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44486.958333333219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44486.958333333219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44486.999999999884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44486.999999999884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44487.041666666548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44487.041666666548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44487.083333333212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44487.083333333212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44487.124999999876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44487.124999999876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44487.166666666541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44487.166666666541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44487.208333333205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44487.208333333205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44487.249999999869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44487.249999999869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44487.291666666533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44487.291666666533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44487.333333333198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44487.333333333198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44487.374999999862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44487.374999999862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44487.416666666526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44487.416666666526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44487.45833333319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44487.45833333319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44487.499999999854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44487.499999999854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44487.541666666519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44487.541666666519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44487.583333333183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44487.583333333183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44487.624999999847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44487.624999999847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44487.666666666511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44487.666666666511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44487.708333333176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44487.708333333176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44487.74999999984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44487.74999999984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44487.791666666504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44487.791666666504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44487.833333333168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44487.833333333168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44487.874999999833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44487.874999999833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44487.916666666497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44487.916666666497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44487.958333333161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44487.958333333161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44487.999999999825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44487.999999999825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44488.04166666649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44488.04166666649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44488.083333333154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44488.083333333154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44488.124999999818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44488.124999999818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44488.166666666482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44488.166666666482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44488.208333333147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44488.208333333147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44488.249999999811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44488.249999999811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44488.291666666475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44488.291666666475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44488.333333333139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44488.333333333139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44488.374999999804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44488.374999999804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44488.416666666468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44488.416666666468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44488.458333333132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44488.458333333132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44488.499999999796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44488.499999999796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44488.541666666461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44488.541666666461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44488.583333333125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44488.583333333125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44488.624999999789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44488.624999999789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44488.666666666453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44488.666666666453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44488.708333333117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44488.708333333117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44488.749999999782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44488.749999999782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44488.791666666446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44488.791666666446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44488.83333333311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44488.83333333311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44488.874999999774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44488.874999999774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44488.916666666439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44488.916666666439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44488.958333333103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44488.958333333103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44488.999999999767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44488.999999999767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44489.041666666431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44489.041666666431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44489.083333333096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44489.083333333096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44489.12499999976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44489.12499999976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44489.166666666424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44489.166666666424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44489.208333333088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44489.208333333088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44489.249999999753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44489.249999999753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44489.291666666417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44489.291666666417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44489.333333333081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44489.333333333081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44489.374999999745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44489.374999999745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44489.41666666641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44489.41666666641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44489.458333333074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44489.458333333074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44489.499999999738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44489.499999999738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44489.541666666402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44489.541666666402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44489.583333333067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44489.583333333067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44489.624999999731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44489.624999999731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44489.666666666395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44489.666666666395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44489.708333333059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44489.708333333059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44489.749999999724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44489.749999999724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44489.791666666388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44489.791666666388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44489.833333333052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44489.833333333052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44489.874999999716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44489.874999999716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44489.91666666638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44489.91666666638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44489.958333333045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44489.958333333045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44489.999999999709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44489.999999999709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44490.041666666373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44490.041666666373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44490.083333333037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44490.083333333037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44490.124999999702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44490.124999999702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44490.166666666366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44490.166666666366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44490.20833333303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44490.20833333303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44490.249999999694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44490.249999999694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44490.291666666359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44490.291666666359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44490.333333333023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44490.333333333023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44490.374999999687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44490.374999999687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44490.416666666351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44490.416666666351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44490.458333333016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44490.458333333016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44490.49999999968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44490.49999999968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1114</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1113</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1115</v>
      </c>
    </row>
    <row r="4" spans="1:41" x14ac:dyDescent="0.2">
      <c r="A4" s="178">
        <f>TblRezone[[#This Row],[Hour]]</f>
        <v>1</v>
      </c>
      <c r="B4" s="200">
        <f ca="1">TblConstr[[#This Row],[Land]]</f>
        <v>250</v>
      </c>
      <c r="C4" s="113">
        <f ca="1">TblProd[[#This Row],[Mana]]</f>
        <v>0</v>
      </c>
      <c r="D4" s="517">
        <f>1-TblMagic[[#This Row],[Wiz str cost]]</f>
        <v>1</v>
      </c>
      <c r="E4" s="205">
        <f>Imps!L4</f>
        <v>44485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44485.041666666664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44485.083333333328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44485.124999999993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44485.166666666657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44485.208333333321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44485.249999999985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44485.29166666665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44485.333333333314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44485.374999999978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44485.416666666642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44485.458333333307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44485.499999999971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44485.541666666635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44485.583333333299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44485.624999999964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44485.666666666628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44485.708333333292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44485.749999999956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44485.791666666621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44485.833333333285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44485.874999999949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44485.916666666613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44485.958333333278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44485.999999999942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44486.041666666606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44486.08333333327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44486.124999999935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44486.166666666599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44486.208333333263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44486.249999999927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44486.291666666591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44486.333333333256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44486.37499999992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44486.416666666584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44486.458333333248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44486.499999999913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44486.541666666577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44486.583333333241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44486.624999999905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44486.66666666657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44486.708333333234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44486.749999999898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44486.791666666562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44486.833333333227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44486.874999999891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44486.916666666555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44486.958333333219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44486.999999999884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44487.041666666548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44487.083333333212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44487.124999999876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44487.166666666541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44487.208333333205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44487.249999999869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44487.291666666533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44487.333333333198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44487.374999999862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44487.416666666526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44487.45833333319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44487.499999999854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44487.541666666519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44487.583333333183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44487.624999999847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44487.666666666511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44487.708333333176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44487.74999999984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44487.791666666504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44487.833333333168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44487.874999999833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44487.916666666497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44487.958333333161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44487.999999999825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44488.04166666649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44488.083333333154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44488.124999999818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44488.166666666482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44488.208333333147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44488.249999999811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44488.291666666475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44488.333333333139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44488.374999999804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44488.416666666468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44488.458333333132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44488.499999999796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44488.541666666461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44488.583333333125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44488.624999999789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44488.666666666453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44488.708333333117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44488.749999999782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44488.791666666446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44488.83333333311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44488.874999999774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44488.916666666439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44488.958333333103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44488.999999999767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44489.041666666431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44489.083333333096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44489.12499999976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44489.166666666424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44489.208333333088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44489.249999999753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44489.291666666417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44489.333333333081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44489.374999999745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44489.41666666641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44489.458333333074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44489.499999999738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44489.541666666402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44489.583333333067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44489.624999999731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44489.666666666395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44489.708333333059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44489.749999999724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44489.791666666388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44489.833333333052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44489.874999999716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44489.91666666638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44489.958333333045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44489.999999999709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44490.041666666373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44490.083333333037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44490.124999999702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44490.166666666366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44490.20833333303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44490.249999999694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44490.291666666359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44490.333333333023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44490.374999999687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44490.416666666351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44490.458333333016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44490.49999999968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7"/>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10000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44485</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44485</v>
      </c>
      <c r="BZ4" s="383">
        <f>Overview!B15</f>
        <v>44485</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44485.041666666664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44485.041666666664</v>
      </c>
      <c r="BZ5" s="387">
        <f ca="1">OFFSET(TblImps[[#This Row],[Servertime]],-1,0)+1/24</f>
        <v>44485.041666666664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44485.083333333328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44485.083333333328</v>
      </c>
      <c r="BZ6" s="387">
        <f ca="1">OFFSET(TblImps[[#This Row],[Servertime]],-1,0)+1/24</f>
        <v>44485.083333333328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44485.124999999993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44485.124999999993</v>
      </c>
      <c r="BZ7" s="387">
        <f ca="1">OFFSET(TblImps[[#This Row],[Servertime]],-1,0)+1/24</f>
        <v>44485.124999999993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44485.166666666657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44485.166666666657</v>
      </c>
      <c r="BZ8" s="387">
        <f ca="1">OFFSET(TblImps[[#This Row],[Servertime]],-1,0)+1/24</f>
        <v>44485.166666666657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44485.208333333321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44485.208333333321</v>
      </c>
      <c r="BZ9" s="387">
        <f ca="1">OFFSET(TblImps[[#This Row],[Servertime]],-1,0)+1/24</f>
        <v>44485.208333333321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44485.249999999985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44485.249999999985</v>
      </c>
      <c r="BZ10" s="387">
        <f ca="1">OFFSET(TblImps[[#This Row],[Servertime]],-1,0)+1/24</f>
        <v>44485.249999999985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44485.29166666665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44485.29166666665</v>
      </c>
      <c r="BZ11" s="387">
        <f ca="1">OFFSET(TblImps[[#This Row],[Servertime]],-1,0)+1/24</f>
        <v>44485.29166666665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44485.333333333314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44485.333333333314</v>
      </c>
      <c r="BZ12" s="387">
        <f ca="1">OFFSET(TblImps[[#This Row],[Servertime]],-1,0)+1/24</f>
        <v>44485.333333333314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44485.374999999978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44485.374999999978</v>
      </c>
      <c r="BZ13" s="387">
        <f ca="1">OFFSET(TblImps[[#This Row],[Servertime]],-1,0)+1/24</f>
        <v>44485.374999999978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44485.416666666642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44485.416666666642</v>
      </c>
      <c r="BZ14" s="387">
        <f ca="1">OFFSET(TblImps[[#This Row],[Servertime]],-1,0)+1/24</f>
        <v>44485.416666666642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44485.458333333307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44485.458333333307</v>
      </c>
      <c r="BZ15" s="387">
        <f ca="1">OFFSET(TblImps[[#This Row],[Servertime]],-1,0)+1/24</f>
        <v>44485.458333333307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44485.499999999971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44485.499999999971</v>
      </c>
      <c r="BZ16" s="387">
        <f ca="1">OFFSET(TblImps[[#This Row],[Servertime]],-1,0)+1/24</f>
        <v>44485.499999999971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44485.541666666635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44485.541666666635</v>
      </c>
      <c r="BZ17" s="387">
        <f ca="1">OFFSET(TblImps[[#This Row],[Servertime]],-1,0)+1/24</f>
        <v>44485.541666666635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44485.583333333299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44485.583333333299</v>
      </c>
      <c r="BZ18" s="387">
        <f ca="1">OFFSET(TblImps[[#This Row],[Servertime]],-1,0)+1/24</f>
        <v>44485.583333333299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44485.624999999964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44485.624999999964</v>
      </c>
      <c r="BZ19" s="387">
        <f ca="1">OFFSET(TblImps[[#This Row],[Servertime]],-1,0)+1/24</f>
        <v>44485.624999999964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44485.666666666628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44485.666666666628</v>
      </c>
      <c r="BZ20" s="387">
        <f ca="1">OFFSET(TblImps[[#This Row],[Servertime]],-1,0)+1/24</f>
        <v>44485.666666666628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44485.708333333292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44485.708333333292</v>
      </c>
      <c r="BZ21" s="387">
        <f ca="1">OFFSET(TblImps[[#This Row],[Servertime]],-1,0)+1/24</f>
        <v>44485.708333333292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44485.749999999956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44485.749999999956</v>
      </c>
      <c r="BZ22" s="387">
        <f ca="1">OFFSET(TblImps[[#This Row],[Servertime]],-1,0)+1/24</f>
        <v>44485.749999999956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44485.791666666621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44485.791666666621</v>
      </c>
      <c r="BZ23" s="387">
        <f ca="1">OFFSET(TblImps[[#This Row],[Servertime]],-1,0)+1/24</f>
        <v>44485.791666666621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44485.833333333285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44485.833333333285</v>
      </c>
      <c r="BZ24" s="387">
        <f ca="1">OFFSET(TblImps[[#This Row],[Servertime]],-1,0)+1/24</f>
        <v>44485.833333333285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44485.874999999949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44485.874999999949</v>
      </c>
      <c r="BZ25" s="387">
        <f ca="1">OFFSET(TblImps[[#This Row],[Servertime]],-1,0)+1/24</f>
        <v>44485.874999999949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44485.916666666613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44485.916666666613</v>
      </c>
      <c r="BZ26" s="387">
        <f ca="1">OFFSET(TblImps[[#This Row],[Servertime]],-1,0)+1/24</f>
        <v>44485.916666666613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44485.958333333278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44485.958333333278</v>
      </c>
      <c r="BZ27" s="387">
        <f ca="1">OFFSET(TblImps[[#This Row],[Servertime]],-1,0)+1/24</f>
        <v>44485.958333333278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44485.999999999942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44485.999999999942</v>
      </c>
      <c r="BZ28" s="387">
        <f ca="1">OFFSET(TblImps[[#This Row],[Servertime]],-1,0)+1/24</f>
        <v>44485.999999999942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44486.041666666606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44486.041666666606</v>
      </c>
      <c r="BZ29" s="387">
        <f ca="1">OFFSET(TblImps[[#This Row],[Servertime]],-1,0)+1/24</f>
        <v>44486.041666666606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44486.08333333327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44486.08333333327</v>
      </c>
      <c r="BZ30" s="387">
        <f ca="1">OFFSET(TblImps[[#This Row],[Servertime]],-1,0)+1/24</f>
        <v>44486.08333333327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44486.124999999935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44486.124999999935</v>
      </c>
      <c r="BZ31" s="387">
        <f ca="1">OFFSET(TblImps[[#This Row],[Servertime]],-1,0)+1/24</f>
        <v>44486.124999999935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44486.166666666599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44486.166666666599</v>
      </c>
      <c r="BZ32" s="387">
        <f ca="1">OFFSET(TblImps[[#This Row],[Servertime]],-1,0)+1/24</f>
        <v>44486.166666666599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44486.208333333263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44486.208333333263</v>
      </c>
      <c r="BZ33" s="387">
        <f ca="1">OFFSET(TblImps[[#This Row],[Servertime]],-1,0)+1/24</f>
        <v>44486.208333333263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44486.249999999927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44486.249999999927</v>
      </c>
      <c r="BZ34" s="387">
        <f ca="1">OFFSET(TblImps[[#This Row],[Servertime]],-1,0)+1/24</f>
        <v>44486.249999999927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44486.291666666591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44486.291666666591</v>
      </c>
      <c r="BZ35" s="387">
        <f ca="1">OFFSET(TblImps[[#This Row],[Servertime]],-1,0)+1/24</f>
        <v>44486.291666666591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44486.333333333256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44486.333333333256</v>
      </c>
      <c r="BZ36" s="387">
        <f ca="1">OFFSET(TblImps[[#This Row],[Servertime]],-1,0)+1/24</f>
        <v>44486.333333333256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44486.37499999992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44486.37499999992</v>
      </c>
      <c r="BZ37" s="387">
        <f ca="1">OFFSET(TblImps[[#This Row],[Servertime]],-1,0)+1/24</f>
        <v>44486.37499999992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44486.416666666584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44486.416666666584</v>
      </c>
      <c r="BZ38" s="387">
        <f ca="1">OFFSET(TblImps[[#This Row],[Servertime]],-1,0)+1/24</f>
        <v>44486.416666666584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44486.458333333248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44486.458333333248</v>
      </c>
      <c r="BZ39" s="387">
        <f ca="1">OFFSET(TblImps[[#This Row],[Servertime]],-1,0)+1/24</f>
        <v>44486.458333333248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44486.499999999913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44486.499999999913</v>
      </c>
      <c r="BZ40" s="387">
        <f ca="1">OFFSET(TblImps[[#This Row],[Servertime]],-1,0)+1/24</f>
        <v>44486.499999999913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44486.541666666577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44486.541666666577</v>
      </c>
      <c r="BZ41" s="387">
        <f ca="1">OFFSET(TblImps[[#This Row],[Servertime]],-1,0)+1/24</f>
        <v>44486.541666666577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44486.583333333241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44486.583333333241</v>
      </c>
      <c r="BZ42" s="387">
        <f ca="1">OFFSET(TblImps[[#This Row],[Servertime]],-1,0)+1/24</f>
        <v>44486.583333333241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44486.624999999905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44486.624999999905</v>
      </c>
      <c r="BZ43" s="387">
        <f ca="1">OFFSET(TblImps[[#This Row],[Servertime]],-1,0)+1/24</f>
        <v>44486.624999999905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44486.66666666657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44486.66666666657</v>
      </c>
      <c r="BZ44" s="387">
        <f ca="1">OFFSET(TblImps[[#This Row],[Servertime]],-1,0)+1/24</f>
        <v>44486.66666666657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44486.708333333234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44486.708333333234</v>
      </c>
      <c r="BZ45" s="387">
        <f ca="1">OFFSET(TblImps[[#This Row],[Servertime]],-1,0)+1/24</f>
        <v>44486.708333333234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44486.749999999898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44486.749999999898</v>
      </c>
      <c r="BZ46" s="387">
        <f ca="1">OFFSET(TblImps[[#This Row],[Servertime]],-1,0)+1/24</f>
        <v>44486.749999999898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44486.791666666562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44486.791666666562</v>
      </c>
      <c r="BZ47" s="387">
        <f ca="1">OFFSET(TblImps[[#This Row],[Servertime]],-1,0)+1/24</f>
        <v>44486.791666666562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44486.833333333227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44486.833333333227</v>
      </c>
      <c r="BZ48" s="387">
        <f ca="1">OFFSET(TblImps[[#This Row],[Servertime]],-1,0)+1/24</f>
        <v>44486.833333333227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44486.874999999891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44486.874999999891</v>
      </c>
      <c r="BZ49" s="387">
        <f ca="1">OFFSET(TblImps[[#This Row],[Servertime]],-1,0)+1/24</f>
        <v>44486.874999999891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44486.916666666555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44486.916666666555</v>
      </c>
      <c r="BZ50" s="387">
        <f ca="1">OFFSET(TblImps[[#This Row],[Servertime]],-1,0)+1/24</f>
        <v>44486.916666666555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44486.958333333219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44486.958333333219</v>
      </c>
      <c r="BZ51" s="387">
        <f ca="1">OFFSET(TblImps[[#This Row],[Servertime]],-1,0)+1/24</f>
        <v>44486.958333333219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44486.999999999884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44486.999999999884</v>
      </c>
      <c r="BZ52" s="387">
        <f ca="1">OFFSET(TblImps[[#This Row],[Servertime]],-1,0)+1/24</f>
        <v>44486.999999999884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44487.041666666548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44487.041666666548</v>
      </c>
      <c r="BZ53" s="387">
        <f ca="1">OFFSET(TblImps[[#This Row],[Servertime]],-1,0)+1/24</f>
        <v>44487.041666666548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44487.083333333212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44487.083333333212</v>
      </c>
      <c r="BZ54" s="387">
        <f ca="1">OFFSET(TblImps[[#This Row],[Servertime]],-1,0)+1/24</f>
        <v>44487.083333333212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44487.124999999876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44487.124999999876</v>
      </c>
      <c r="BZ55" s="387">
        <f ca="1">OFFSET(TblImps[[#This Row],[Servertime]],-1,0)+1/24</f>
        <v>44487.124999999876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44487.166666666541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44487.166666666541</v>
      </c>
      <c r="BZ56" s="387">
        <f ca="1">OFFSET(TblImps[[#This Row],[Servertime]],-1,0)+1/24</f>
        <v>44487.166666666541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44487.208333333205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44487.208333333205</v>
      </c>
      <c r="BZ57" s="387">
        <f ca="1">OFFSET(TblImps[[#This Row],[Servertime]],-1,0)+1/24</f>
        <v>44487.208333333205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44487.249999999869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44487.249999999869</v>
      </c>
      <c r="BZ58" s="387">
        <f ca="1">OFFSET(TblImps[[#This Row],[Servertime]],-1,0)+1/24</f>
        <v>44487.249999999869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44487.291666666533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44487.291666666533</v>
      </c>
      <c r="BZ59" s="387">
        <f ca="1">OFFSET(TblImps[[#This Row],[Servertime]],-1,0)+1/24</f>
        <v>44487.291666666533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44487.333333333198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44487.333333333198</v>
      </c>
      <c r="BZ60" s="387">
        <f ca="1">OFFSET(TblImps[[#This Row],[Servertime]],-1,0)+1/24</f>
        <v>44487.333333333198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44487.374999999862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44487.374999999862</v>
      </c>
      <c r="BZ61" s="387">
        <f ca="1">OFFSET(TblImps[[#This Row],[Servertime]],-1,0)+1/24</f>
        <v>44487.374999999862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44487.416666666526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44487.416666666526</v>
      </c>
      <c r="BZ62" s="387">
        <f ca="1">OFFSET(TblImps[[#This Row],[Servertime]],-1,0)+1/24</f>
        <v>44487.416666666526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44487.45833333319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44487.45833333319</v>
      </c>
      <c r="BZ63" s="387">
        <f ca="1">OFFSET(TblImps[[#This Row],[Servertime]],-1,0)+1/24</f>
        <v>44487.45833333319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44487.499999999854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44487.499999999854</v>
      </c>
      <c r="BZ64" s="387">
        <f ca="1">OFFSET(TblImps[[#This Row],[Servertime]],-1,0)+1/24</f>
        <v>44487.499999999854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44487.541666666519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44487.541666666519</v>
      </c>
      <c r="BZ65" s="387">
        <f ca="1">OFFSET(TblImps[[#This Row],[Servertime]],-1,0)+1/24</f>
        <v>44487.541666666519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44487.583333333183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44487.583333333183</v>
      </c>
      <c r="BZ66" s="387">
        <f ca="1">OFFSET(TblImps[[#This Row],[Servertime]],-1,0)+1/24</f>
        <v>44487.583333333183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44487.624999999847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44487.624999999847</v>
      </c>
      <c r="BZ67" s="387">
        <f ca="1">OFFSET(TblImps[[#This Row],[Servertime]],-1,0)+1/24</f>
        <v>44487.624999999847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44487.666666666511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44487.666666666511</v>
      </c>
      <c r="BZ68" s="387">
        <f ca="1">OFFSET(TblImps[[#This Row],[Servertime]],-1,0)+1/24</f>
        <v>44487.666666666511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44487.708333333176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44487.708333333176</v>
      </c>
      <c r="BZ69" s="387">
        <f ca="1">OFFSET(TblImps[[#This Row],[Servertime]],-1,0)+1/24</f>
        <v>44487.708333333176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44487.74999999984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44487.74999999984</v>
      </c>
      <c r="BZ70" s="387">
        <f ca="1">OFFSET(TblImps[[#This Row],[Servertime]],-1,0)+1/24</f>
        <v>44487.74999999984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44487.791666666504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44487.791666666504</v>
      </c>
      <c r="BZ71" s="387">
        <f ca="1">OFFSET(TblImps[[#This Row],[Servertime]],-1,0)+1/24</f>
        <v>44487.791666666504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44487.833333333168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44487.833333333168</v>
      </c>
      <c r="BZ72" s="387">
        <f ca="1">OFFSET(TblImps[[#This Row],[Servertime]],-1,0)+1/24</f>
        <v>44487.833333333168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44487.874999999833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44487.874999999833</v>
      </c>
      <c r="BZ73" s="387">
        <f ca="1">OFFSET(TblImps[[#This Row],[Servertime]],-1,0)+1/24</f>
        <v>44487.874999999833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44487.916666666497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44487.916666666497</v>
      </c>
      <c r="BZ74" s="387">
        <f ca="1">OFFSET(TblImps[[#This Row],[Servertime]],-1,0)+1/24</f>
        <v>44487.916666666497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44487.958333333161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44487.958333333161</v>
      </c>
      <c r="BZ75" s="387">
        <f ca="1">OFFSET(TblImps[[#This Row],[Servertime]],-1,0)+1/24</f>
        <v>44487.958333333161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44487.999999999825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44487.999999999825</v>
      </c>
      <c r="BZ76" s="399">
        <f ca="1">OFFSET(TblImps[[#This Row],[Servertime]],-1,0)+1/24</f>
        <v>44487.999999999825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44488.04166666649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44488.04166666649</v>
      </c>
      <c r="BZ77" s="387">
        <f ca="1">OFFSET(TblImps[[#This Row],[Servertime]],-1,0)+1/24</f>
        <v>44488.04166666649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44488.083333333154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44488.083333333154</v>
      </c>
      <c r="BZ78" s="387">
        <f ca="1">OFFSET(TblImps[[#This Row],[Servertime]],-1,0)+1/24</f>
        <v>44488.083333333154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44488.124999999818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44488.124999999818</v>
      </c>
      <c r="BZ79" s="387">
        <f ca="1">OFFSET(TblImps[[#This Row],[Servertime]],-1,0)+1/24</f>
        <v>44488.124999999818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44488.166666666482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44488.166666666482</v>
      </c>
      <c r="BZ80" s="387">
        <f ca="1">OFFSET(TblImps[[#This Row],[Servertime]],-1,0)+1/24</f>
        <v>44488.166666666482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44488.208333333147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44488.208333333147</v>
      </c>
      <c r="BZ81" s="387">
        <f ca="1">OFFSET(TblImps[[#This Row],[Servertime]],-1,0)+1/24</f>
        <v>44488.208333333147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44488.249999999811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44488.249999999811</v>
      </c>
      <c r="BZ82" s="387">
        <f ca="1">OFFSET(TblImps[[#This Row],[Servertime]],-1,0)+1/24</f>
        <v>44488.249999999811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44488.291666666475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44488.291666666475</v>
      </c>
      <c r="BZ83" s="387">
        <f ca="1">OFFSET(TblImps[[#This Row],[Servertime]],-1,0)+1/24</f>
        <v>44488.291666666475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44488.333333333139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44488.333333333139</v>
      </c>
      <c r="BZ84" s="387">
        <f ca="1">OFFSET(TblImps[[#This Row],[Servertime]],-1,0)+1/24</f>
        <v>44488.333333333139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44488.374999999804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44488.374999999804</v>
      </c>
      <c r="BZ85" s="387">
        <f ca="1">OFFSET(TblImps[[#This Row],[Servertime]],-1,0)+1/24</f>
        <v>44488.374999999804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44488.416666666468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44488.416666666468</v>
      </c>
      <c r="BZ86" s="387">
        <f ca="1">OFFSET(TblImps[[#This Row],[Servertime]],-1,0)+1/24</f>
        <v>44488.416666666468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44488.458333333132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44488.458333333132</v>
      </c>
      <c r="BZ87" s="387">
        <f ca="1">OFFSET(TblImps[[#This Row],[Servertime]],-1,0)+1/24</f>
        <v>44488.458333333132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44488.499999999796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44488.499999999796</v>
      </c>
      <c r="BZ88" s="387">
        <f ca="1">OFFSET(TblImps[[#This Row],[Servertime]],-1,0)+1/24</f>
        <v>44488.499999999796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44488.541666666461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44488.541666666461</v>
      </c>
      <c r="BZ89" s="387">
        <f ca="1">OFFSET(TblImps[[#This Row],[Servertime]],-1,0)+1/24</f>
        <v>44488.541666666461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44488.583333333125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44488.583333333125</v>
      </c>
      <c r="BZ90" s="387">
        <f ca="1">OFFSET(TblImps[[#This Row],[Servertime]],-1,0)+1/24</f>
        <v>44488.583333333125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44488.624999999789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44488.624999999789</v>
      </c>
      <c r="BZ91" s="387">
        <f ca="1">OFFSET(TblImps[[#This Row],[Servertime]],-1,0)+1/24</f>
        <v>44488.624999999789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44488.666666666453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44488.666666666453</v>
      </c>
      <c r="BZ92" s="387">
        <f ca="1">OFFSET(TblImps[[#This Row],[Servertime]],-1,0)+1/24</f>
        <v>44488.666666666453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44488.708333333117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44488.708333333117</v>
      </c>
      <c r="BZ93" s="387">
        <f ca="1">OFFSET(TblImps[[#This Row],[Servertime]],-1,0)+1/24</f>
        <v>44488.708333333117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44488.749999999782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44488.749999999782</v>
      </c>
      <c r="BZ94" s="387">
        <f ca="1">OFFSET(TblImps[[#This Row],[Servertime]],-1,0)+1/24</f>
        <v>44488.749999999782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44488.791666666446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44488.791666666446</v>
      </c>
      <c r="BZ95" s="387">
        <f ca="1">OFFSET(TblImps[[#This Row],[Servertime]],-1,0)+1/24</f>
        <v>44488.791666666446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44488.83333333311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44488.83333333311</v>
      </c>
      <c r="BZ96" s="387">
        <f ca="1">OFFSET(TblImps[[#This Row],[Servertime]],-1,0)+1/24</f>
        <v>44488.83333333311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44488.874999999774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44488.874999999774</v>
      </c>
      <c r="BZ97" s="387">
        <f ca="1">OFFSET(TblImps[[#This Row],[Servertime]],-1,0)+1/24</f>
        <v>44488.874999999774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44488.916666666439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44488.916666666439</v>
      </c>
      <c r="BZ98" s="387">
        <f ca="1">OFFSET(TblImps[[#This Row],[Servertime]],-1,0)+1/24</f>
        <v>44488.916666666439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44488.958333333103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44488.958333333103</v>
      </c>
      <c r="BZ99" s="387">
        <f ca="1">OFFSET(TblImps[[#This Row],[Servertime]],-1,0)+1/24</f>
        <v>44488.958333333103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44488.999999999767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44488.999999999767</v>
      </c>
      <c r="BZ100" s="387">
        <f ca="1">OFFSET(TblImps[[#This Row],[Servertime]],-1,0)+1/24</f>
        <v>44488.999999999767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44489.041666666431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44489.041666666431</v>
      </c>
      <c r="BZ101" s="387">
        <f ca="1">OFFSET(TblImps[[#This Row],[Servertime]],-1,0)+1/24</f>
        <v>44489.041666666431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44489.083333333096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44489.083333333096</v>
      </c>
      <c r="BZ102" s="387">
        <f ca="1">OFFSET(TblImps[[#This Row],[Servertime]],-1,0)+1/24</f>
        <v>44489.083333333096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44489.12499999976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44489.12499999976</v>
      </c>
      <c r="BZ103" s="387">
        <f ca="1">OFFSET(TblImps[[#This Row],[Servertime]],-1,0)+1/24</f>
        <v>44489.12499999976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44489.166666666424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44489.166666666424</v>
      </c>
      <c r="BZ104" s="387">
        <f ca="1">OFFSET(TblImps[[#This Row],[Servertime]],-1,0)+1/24</f>
        <v>44489.166666666424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44489.208333333088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44489.208333333088</v>
      </c>
      <c r="BZ105" s="387">
        <f ca="1">OFFSET(TblImps[[#This Row],[Servertime]],-1,0)+1/24</f>
        <v>44489.208333333088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44489.249999999753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44489.249999999753</v>
      </c>
      <c r="BZ106" s="387">
        <f ca="1">OFFSET(TblImps[[#This Row],[Servertime]],-1,0)+1/24</f>
        <v>44489.249999999753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44489.291666666417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44489.291666666417</v>
      </c>
      <c r="BZ107" s="387">
        <f ca="1">OFFSET(TblImps[[#This Row],[Servertime]],-1,0)+1/24</f>
        <v>44489.291666666417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44489.333333333081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44489.333333333081</v>
      </c>
      <c r="BZ108" s="387">
        <f ca="1">OFFSET(TblImps[[#This Row],[Servertime]],-1,0)+1/24</f>
        <v>44489.333333333081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44489.374999999745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44489.374999999745</v>
      </c>
      <c r="BZ109" s="387">
        <f ca="1">OFFSET(TblImps[[#This Row],[Servertime]],-1,0)+1/24</f>
        <v>44489.374999999745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44489.41666666641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44489.41666666641</v>
      </c>
      <c r="BZ110" s="387">
        <f ca="1">OFFSET(TblImps[[#This Row],[Servertime]],-1,0)+1/24</f>
        <v>44489.41666666641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44489.458333333074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44489.458333333074</v>
      </c>
      <c r="BZ111" s="387">
        <f ca="1">OFFSET(TblImps[[#This Row],[Servertime]],-1,0)+1/24</f>
        <v>44489.458333333074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44489.499999999738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44489.499999999738</v>
      </c>
      <c r="BZ112" s="387">
        <f ca="1">OFFSET(TblImps[[#This Row],[Servertime]],-1,0)+1/24</f>
        <v>44489.499999999738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44489.541666666402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44489.541666666402</v>
      </c>
      <c r="BZ113" s="387">
        <f ca="1">OFFSET(TblImps[[#This Row],[Servertime]],-1,0)+1/24</f>
        <v>44489.541666666402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44489.583333333067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44489.583333333067</v>
      </c>
      <c r="BZ114" s="387">
        <f ca="1">OFFSET(TblImps[[#This Row],[Servertime]],-1,0)+1/24</f>
        <v>44489.583333333067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44489.624999999731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44489.624999999731</v>
      </c>
      <c r="BZ115" s="387">
        <f ca="1">OFFSET(TblImps[[#This Row],[Servertime]],-1,0)+1/24</f>
        <v>44489.624999999731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44489.666666666395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44489.666666666395</v>
      </c>
      <c r="BZ116" s="387">
        <f ca="1">OFFSET(TblImps[[#This Row],[Servertime]],-1,0)+1/24</f>
        <v>44489.666666666395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44489.708333333059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44489.708333333059</v>
      </c>
      <c r="BZ117" s="387">
        <f ca="1">OFFSET(TblImps[[#This Row],[Servertime]],-1,0)+1/24</f>
        <v>44489.708333333059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44489.749999999724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44489.749999999724</v>
      </c>
      <c r="BZ118" s="387">
        <f ca="1">OFFSET(TblImps[[#This Row],[Servertime]],-1,0)+1/24</f>
        <v>44489.749999999724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44489.791666666388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44489.791666666388</v>
      </c>
      <c r="BZ119" s="387">
        <f ca="1">OFFSET(TblImps[[#This Row],[Servertime]],-1,0)+1/24</f>
        <v>44489.791666666388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44489.833333333052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44489.833333333052</v>
      </c>
      <c r="BZ120" s="387">
        <f ca="1">OFFSET(TblImps[[#This Row],[Servertime]],-1,0)+1/24</f>
        <v>44489.833333333052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44489.874999999716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44489.874999999716</v>
      </c>
      <c r="BZ121" s="387">
        <f ca="1">OFFSET(TblImps[[#This Row],[Servertime]],-1,0)+1/24</f>
        <v>44489.874999999716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44489.91666666638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44489.91666666638</v>
      </c>
      <c r="BZ122" s="387">
        <f ca="1">OFFSET(TblImps[[#This Row],[Servertime]],-1,0)+1/24</f>
        <v>44489.91666666638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44489.958333333045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44489.958333333045</v>
      </c>
      <c r="BZ123" s="387">
        <f ca="1">OFFSET(TblImps[[#This Row],[Servertime]],-1,0)+1/24</f>
        <v>44489.958333333045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44489.999999999709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44489.999999999709</v>
      </c>
      <c r="BZ124" s="387">
        <f ca="1">OFFSET(TblImps[[#This Row],[Servertime]],-1,0)+1/24</f>
        <v>44489.999999999709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44490.041666666373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44490.041666666373</v>
      </c>
      <c r="BZ125" s="387">
        <f ca="1">OFFSET(TblImps[[#This Row],[Servertime]],-1,0)+1/24</f>
        <v>44490.041666666373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44490.083333333037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44490.083333333037</v>
      </c>
      <c r="BZ126" s="387">
        <f ca="1">OFFSET(TblImps[[#This Row],[Servertime]],-1,0)+1/24</f>
        <v>44490.083333333037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44490.124999999702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44490.124999999702</v>
      </c>
      <c r="BZ127" s="387">
        <f ca="1">OFFSET(TblImps[[#This Row],[Servertime]],-1,0)+1/24</f>
        <v>44490.124999999702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44490.166666666366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44490.166666666366</v>
      </c>
      <c r="BZ128" s="387">
        <f ca="1">OFFSET(TblImps[[#This Row],[Servertime]],-1,0)+1/24</f>
        <v>44490.166666666366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44490.20833333303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44490.20833333303</v>
      </c>
      <c r="BZ129" s="387">
        <f ca="1">OFFSET(TblImps[[#This Row],[Servertime]],-1,0)+1/24</f>
        <v>44490.20833333303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44490.249999999694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44490.249999999694</v>
      </c>
      <c r="BZ130" s="387">
        <f ca="1">OFFSET(TblImps[[#This Row],[Servertime]],-1,0)+1/24</f>
        <v>44490.249999999694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44490.291666666359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44490.291666666359</v>
      </c>
      <c r="BZ131" s="387">
        <f ca="1">OFFSET(TblImps[[#This Row],[Servertime]],-1,0)+1/24</f>
        <v>44490.291666666359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44490.333333333023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44490.333333333023</v>
      </c>
      <c r="BZ132" s="387">
        <f ca="1">OFFSET(TblImps[[#This Row],[Servertime]],-1,0)+1/24</f>
        <v>44490.333333333023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44490.374999999687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44490.374999999687</v>
      </c>
      <c r="BZ133" s="387">
        <f ca="1">OFFSET(TblImps[[#This Row],[Servertime]],-1,0)+1/24</f>
        <v>44490.374999999687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44490.416666666351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44490.416666666351</v>
      </c>
      <c r="BZ134" s="387">
        <f ca="1">OFFSET(TblImps[[#This Row],[Servertime]],-1,0)+1/24</f>
        <v>44490.416666666351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44490.458333333016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44490.458333333016</v>
      </c>
      <c r="BZ135" s="387">
        <f ca="1">OFFSET(TblImps[[#This Row],[Servertime]],-1,0)+1/24</f>
        <v>44490.458333333016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44490.49999999968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44490.49999999968</v>
      </c>
      <c r="BZ136" s="387">
        <f ca="1">OFFSET(TblImps[[#This Row],[Servertime]],-1,0)+1/24</f>
        <v>44490.49999999968</v>
      </c>
      <c r="CA136" s="141"/>
      <c r="CB136" s="385"/>
      <c r="CC136" s="385"/>
    </row>
    <row r="1269" spans="2:23" x14ac:dyDescent="0.2">
      <c r="B1269" s="591" t="s">
        <v>322</v>
      </c>
      <c r="C1269" s="547"/>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1113</v>
      </c>
      <c r="B89" s="97">
        <v>5</v>
      </c>
      <c r="C89" s="97" t="str">
        <f t="shared" si="0"/>
        <v>* Landsize</v>
      </c>
      <c r="D89" s="403">
        <v>0.02</v>
      </c>
      <c r="E89" s="97" t="s">
        <v>365</v>
      </c>
      <c r="F89" s="403">
        <v>0.1</v>
      </c>
      <c r="G89" s="534" t="s">
        <v>1116</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1105</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14" activePane="bottomLeft" state="frozenSplit"/>
      <selection pane="bottomLeft"/>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1110</v>
      </c>
      <c r="E9" s="459">
        <v>3</v>
      </c>
      <c r="F9" s="459"/>
      <c r="G9" s="459">
        <v>300</v>
      </c>
      <c r="H9" s="449">
        <v>25</v>
      </c>
      <c r="I9" s="457">
        <v>5</v>
      </c>
      <c r="J9" s="460"/>
      <c r="K9" s="461"/>
      <c r="L9" s="461"/>
      <c r="M9" s="461"/>
      <c r="N9" s="461"/>
      <c r="O9" s="461"/>
      <c r="P9" s="461"/>
      <c r="Q9" s="461"/>
      <c r="R9" s="461"/>
      <c r="S9" s="461"/>
      <c r="T9" s="461"/>
      <c r="U9" s="461"/>
      <c r="V9" s="461"/>
      <c r="W9" s="440"/>
      <c r="X9" s="447"/>
      <c r="Y9" s="461">
        <v>0.1</v>
      </c>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1111</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825</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3</v>
      </c>
      <c r="F45" s="459"/>
      <c r="G45" s="459">
        <v>325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1105</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1106</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1107</v>
      </c>
      <c r="E55" s="440">
        <v>4</v>
      </c>
      <c r="F55" s="440">
        <v>5</v>
      </c>
      <c r="G55" s="440">
        <v>1050</v>
      </c>
      <c r="H55" s="439">
        <v>30</v>
      </c>
      <c r="I55" s="443">
        <f>1.8 * MIN(6, MAX(E55,F55)) + 0.45 * MIN(6, MIN(E55,F55)) + IF(E55&gt;6, (E55-6)*0.2) + IF(F55&gt;6, (F55-6)*0.2)</f>
        <v>10.8</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1108</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155</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2021-09-24T02:05:11Z</dcterms:modified>
</cp:coreProperties>
</file>