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1484" activeTab="2"/>
  </bookViews>
  <sheets>
    <sheet name="GARNISH DPN" sheetId="1" r:id="rId1"/>
    <sheet name="GDH" sheetId="2" r:id="rId2"/>
    <sheet name="GB" sheetId="3" r:id="rId3"/>
    <sheet name="GBH" sheetId="5" r:id="rId4"/>
  </sheets>
  <calcPr calcId="144525"/>
</workbook>
</file>

<file path=xl/sharedStrings.xml><?xml version="1.0" encoding="utf-8"?>
<sst xmlns="http://schemas.openxmlformats.org/spreadsheetml/2006/main" count="243">
  <si>
    <t>Garnish Depan Crome</t>
  </si>
  <si>
    <t>No</t>
  </si>
  <si>
    <t>Nama Barang</t>
  </si>
  <si>
    <t>Satuan</t>
  </si>
  <si>
    <t>Kode</t>
  </si>
  <si>
    <t>Modal Dasar</t>
  </si>
  <si>
    <t>Pemasok</t>
  </si>
  <si>
    <t>%</t>
  </si>
  <si>
    <t>Modal Barang</t>
  </si>
  <si>
    <t>Harga Eceran</t>
  </si>
  <si>
    <t>Harga Agen</t>
  </si>
  <si>
    <t xml:space="preserve">Jumlah Stok </t>
  </si>
  <si>
    <t>Barang Terjual</t>
  </si>
  <si>
    <t>Sisa Stock</t>
  </si>
  <si>
    <t>Total</t>
  </si>
  <si>
    <t>sampai toko</t>
  </si>
  <si>
    <t>%+BB</t>
  </si>
  <si>
    <t>AGYA</t>
  </si>
  <si>
    <t>SET</t>
  </si>
  <si>
    <t>GD1</t>
  </si>
  <si>
    <t>PURNAMA</t>
  </si>
  <si>
    <t>GD2</t>
  </si>
  <si>
    <t>3 JAYA JSL</t>
  </si>
  <si>
    <t>GD3</t>
  </si>
  <si>
    <t>MR. BOSS</t>
  </si>
  <si>
    <t>GD4</t>
  </si>
  <si>
    <t>AGYA 2017</t>
  </si>
  <si>
    <t>GD5</t>
  </si>
  <si>
    <t>WAGON R</t>
  </si>
  <si>
    <t>GD6</t>
  </si>
  <si>
    <t>MOBILIO / BRIO</t>
  </si>
  <si>
    <t>GD7</t>
  </si>
  <si>
    <t>GD8</t>
  </si>
  <si>
    <t>IRWAN</t>
  </si>
  <si>
    <t>GD9</t>
  </si>
  <si>
    <t>SIENTA</t>
  </si>
  <si>
    <t>GD10</t>
  </si>
  <si>
    <t>YARIS 2014</t>
  </si>
  <si>
    <t>GD11</t>
  </si>
  <si>
    <t>RUSH / TERIOS 2018</t>
  </si>
  <si>
    <t>GD12</t>
  </si>
  <si>
    <t>GD13</t>
  </si>
  <si>
    <t>CU77</t>
  </si>
  <si>
    <t>INNOVA REBON</t>
  </si>
  <si>
    <t>GD14</t>
  </si>
  <si>
    <t>HILUX 2016</t>
  </si>
  <si>
    <t>GD15</t>
  </si>
  <si>
    <t>R3 CPA</t>
  </si>
  <si>
    <t>GD16</t>
  </si>
  <si>
    <t>R3 ICON</t>
  </si>
  <si>
    <t>GD17</t>
  </si>
  <si>
    <t>R3 JSL</t>
  </si>
  <si>
    <t>GD18</t>
  </si>
  <si>
    <t>INNOVA LAMA</t>
  </si>
  <si>
    <t>GD19</t>
  </si>
  <si>
    <t>TERIOS TS LAMA</t>
  </si>
  <si>
    <t>GD20</t>
  </si>
  <si>
    <t>BRV</t>
  </si>
  <si>
    <t>GD21</t>
  </si>
  <si>
    <t>HRV</t>
  </si>
  <si>
    <t>GD22</t>
  </si>
  <si>
    <t>ALL NEW CRV</t>
  </si>
  <si>
    <t>GD23</t>
  </si>
  <si>
    <t>HONDA JAZZ LAMA</t>
  </si>
  <si>
    <t>GD24</t>
  </si>
  <si>
    <t>GD25</t>
  </si>
  <si>
    <t>NEW FORTUNER</t>
  </si>
  <si>
    <t>GD26</t>
  </si>
  <si>
    <t>HILUX 2012-2014</t>
  </si>
  <si>
    <t>GD27</t>
  </si>
  <si>
    <t>GRAND INNOVA</t>
  </si>
  <si>
    <t>GD28</t>
  </si>
  <si>
    <t>GD29</t>
  </si>
  <si>
    <t>GD30</t>
  </si>
  <si>
    <t>APV ARENA</t>
  </si>
  <si>
    <t>GD31</t>
  </si>
  <si>
    <t>FORTUNER 2016 G</t>
  </si>
  <si>
    <t>GD32</t>
  </si>
  <si>
    <t>GD33</t>
  </si>
  <si>
    <t>PAJERO LAMA</t>
  </si>
  <si>
    <t>GD34</t>
  </si>
  <si>
    <t>PAJERO 2016</t>
  </si>
  <si>
    <t>GD35</t>
  </si>
  <si>
    <t>GRAND A/N CRV</t>
  </si>
  <si>
    <t>GD36</t>
  </si>
  <si>
    <t>TRITON 2016</t>
  </si>
  <si>
    <t>GD37</t>
  </si>
  <si>
    <t>ALL NEW AVANZA</t>
  </si>
  <si>
    <t>GD38</t>
  </si>
  <si>
    <t>HONDA JAZZ 2014</t>
  </si>
  <si>
    <t>GD39</t>
  </si>
  <si>
    <t>RUSH / TERIOS 2015 JSL</t>
  </si>
  <si>
    <t>GD40</t>
  </si>
  <si>
    <t>AVANZA LAMA</t>
  </si>
  <si>
    <t>GD41</t>
  </si>
  <si>
    <t>GRAND AVANZA</t>
  </si>
  <si>
    <t>GD42</t>
  </si>
  <si>
    <t>GD43</t>
  </si>
  <si>
    <t>YARIS NEW</t>
  </si>
  <si>
    <t>GD44</t>
  </si>
  <si>
    <t>GD45</t>
  </si>
  <si>
    <t>CALYA</t>
  </si>
  <si>
    <t>GD46</t>
  </si>
  <si>
    <t>A/N AVANZA KOMBINASI</t>
  </si>
  <si>
    <t>GD47</t>
  </si>
  <si>
    <t>MOBILIO RS</t>
  </si>
  <si>
    <t>GD48</t>
  </si>
  <si>
    <t>NEW AVANZA</t>
  </si>
  <si>
    <t>GD49</t>
  </si>
  <si>
    <t>HONDA FREED</t>
  </si>
  <si>
    <t>GD50</t>
  </si>
  <si>
    <t>RUSH / TERIOS KOMBINASI</t>
  </si>
  <si>
    <t>GD51</t>
  </si>
  <si>
    <t>RUSH / TERIOS 2015</t>
  </si>
  <si>
    <t>GD52</t>
  </si>
  <si>
    <t>GD53</t>
  </si>
  <si>
    <t>EXPANDER</t>
  </si>
  <si>
    <t>GD54</t>
  </si>
  <si>
    <t>GD55</t>
  </si>
  <si>
    <t>IGNIS</t>
  </si>
  <si>
    <t>GD56</t>
  </si>
  <si>
    <t>ETIOS</t>
  </si>
  <si>
    <t>GD57</t>
  </si>
  <si>
    <t>GD58</t>
  </si>
  <si>
    <t>GRAND VITARA</t>
  </si>
  <si>
    <t>GD59</t>
  </si>
  <si>
    <t>GD60</t>
  </si>
  <si>
    <t>GDH1</t>
  </si>
  <si>
    <t>MR.BOSS</t>
  </si>
  <si>
    <t>GDH2</t>
  </si>
  <si>
    <t>GDH3</t>
  </si>
  <si>
    <t>RUSH 2018</t>
  </si>
  <si>
    <t>GDH4</t>
  </si>
  <si>
    <t>MOBILIO/BRIO</t>
  </si>
  <si>
    <t>GDH5</t>
  </si>
  <si>
    <t>GDH6</t>
  </si>
  <si>
    <t>FORTUNER 2016 VRZ</t>
  </si>
  <si>
    <t>GDH7</t>
  </si>
  <si>
    <t>GDH8</t>
  </si>
  <si>
    <t>GDH9</t>
  </si>
  <si>
    <t>GDH10</t>
  </si>
  <si>
    <t>RUSH 2015</t>
  </si>
  <si>
    <t>GDH11</t>
  </si>
  <si>
    <t>GDH12</t>
  </si>
  <si>
    <t>INNOVA OLD</t>
  </si>
  <si>
    <t>GB1</t>
  </si>
  <si>
    <t>GB2</t>
  </si>
  <si>
    <t>JIREX</t>
  </si>
  <si>
    <t>NEW INNOVA</t>
  </si>
  <si>
    <t>GB3</t>
  </si>
  <si>
    <t>GB4</t>
  </si>
  <si>
    <t>GB5</t>
  </si>
  <si>
    <t>GB6</t>
  </si>
  <si>
    <t>GB7</t>
  </si>
  <si>
    <t>R3 LAMA JSL</t>
  </si>
  <si>
    <t>GB8</t>
  </si>
  <si>
    <t>R3 LAMA KON</t>
  </si>
  <si>
    <t>GB9</t>
  </si>
  <si>
    <t>R3 LAMA CPA</t>
  </si>
  <si>
    <t>GB10</t>
  </si>
  <si>
    <t>GB11</t>
  </si>
  <si>
    <t>MOBILIO</t>
  </si>
  <si>
    <t>GB12</t>
  </si>
  <si>
    <t>GB13</t>
  </si>
  <si>
    <t>GB14</t>
  </si>
  <si>
    <t>GB15</t>
  </si>
  <si>
    <t>GB16</t>
  </si>
  <si>
    <t>GB17</t>
  </si>
  <si>
    <t>GB18</t>
  </si>
  <si>
    <t>GB19</t>
  </si>
  <si>
    <t>A/N AVANZA</t>
  </si>
  <si>
    <t>GB20</t>
  </si>
  <si>
    <t>GB21</t>
  </si>
  <si>
    <t>RUSH 2014 KOMBINASI</t>
  </si>
  <si>
    <t>GB22</t>
  </si>
  <si>
    <t>GB23</t>
  </si>
  <si>
    <t>GB24</t>
  </si>
  <si>
    <t>GB25</t>
  </si>
  <si>
    <t>GB26</t>
  </si>
  <si>
    <t>GB27</t>
  </si>
  <si>
    <t>RUSH LAMA</t>
  </si>
  <si>
    <t>GB28</t>
  </si>
  <si>
    <t>GB29</t>
  </si>
  <si>
    <t>GB30</t>
  </si>
  <si>
    <t>RUSH NEW</t>
  </si>
  <si>
    <t>GB31</t>
  </si>
  <si>
    <t>GB32</t>
  </si>
  <si>
    <t>GB33</t>
  </si>
  <si>
    <t>GB34</t>
  </si>
  <si>
    <t>GB35</t>
  </si>
  <si>
    <t>LIVINA</t>
  </si>
  <si>
    <t>GB36</t>
  </si>
  <si>
    <t>GRAND CRV</t>
  </si>
  <si>
    <t>GB37</t>
  </si>
  <si>
    <t>LUXIO</t>
  </si>
  <si>
    <t>GB38</t>
  </si>
  <si>
    <t>GB39</t>
  </si>
  <si>
    <t>GB40</t>
  </si>
  <si>
    <t>GB41</t>
  </si>
  <si>
    <t>GB42</t>
  </si>
  <si>
    <t>GB43</t>
  </si>
  <si>
    <t>BRIO</t>
  </si>
  <si>
    <t>GB44</t>
  </si>
  <si>
    <t>GB45</t>
  </si>
  <si>
    <t>BRIO 2017</t>
  </si>
  <si>
    <t>GB46</t>
  </si>
  <si>
    <t>GB47</t>
  </si>
  <si>
    <t>GB48</t>
  </si>
  <si>
    <t>YARIS LAMA</t>
  </si>
  <si>
    <t>GB49</t>
  </si>
  <si>
    <t>GB50</t>
  </si>
  <si>
    <t>GB51</t>
  </si>
  <si>
    <t>GB52</t>
  </si>
  <si>
    <t>GB53</t>
  </si>
  <si>
    <t>GB54</t>
  </si>
  <si>
    <t>GB55</t>
  </si>
  <si>
    <t>GB56</t>
  </si>
  <si>
    <t>GRANMAX</t>
  </si>
  <si>
    <t>GB57</t>
  </si>
  <si>
    <t>FORTUNER 2016</t>
  </si>
  <si>
    <t>GB58</t>
  </si>
  <si>
    <t>TRITON LAMA</t>
  </si>
  <si>
    <t>GB59</t>
  </si>
  <si>
    <t>GB60</t>
  </si>
  <si>
    <t>GB61</t>
  </si>
  <si>
    <t>LIVINA 2013</t>
  </si>
  <si>
    <t>GB62</t>
  </si>
  <si>
    <t>GB63</t>
  </si>
  <si>
    <t>GB64</t>
  </si>
  <si>
    <t>FORTUNER 2012</t>
  </si>
  <si>
    <t>GB65</t>
  </si>
  <si>
    <t>GB66</t>
  </si>
  <si>
    <t>GBH1</t>
  </si>
  <si>
    <t>GBH2</t>
  </si>
  <si>
    <t>GBH3</t>
  </si>
  <si>
    <t>GBH4</t>
  </si>
  <si>
    <t>GBH5</t>
  </si>
  <si>
    <t>GBH6</t>
  </si>
  <si>
    <t>GBH7</t>
  </si>
  <si>
    <t>GBH8</t>
  </si>
  <si>
    <t>GBH9</t>
  </si>
  <si>
    <t>GBH10</t>
  </si>
  <si>
    <t>GBH11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</si>
</sst>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&quot;Rp&quot;* #,##0_-;\-&quot;Rp&quot;* #,##0_-;_-&quot;Rp&quot;* &quot;-&quot;_-;_-@_-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"/>
      <scheme val="minor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7" borderId="30" applyNumberFormat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6" fillId="16" borderId="2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2" borderId="3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1" borderId="31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1" borderId="33" applyNumberFormat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0" xfId="0" applyFont="1"/>
    <xf numFmtId="0" fontId="0" fillId="0" borderId="8" xfId="0" applyBorder="1"/>
    <xf numFmtId="0" fontId="0" fillId="0" borderId="1" xfId="0" applyBorder="1"/>
    <xf numFmtId="0" fontId="0" fillId="0" borderId="2" xfId="0" applyBorder="1"/>
    <xf numFmtId="177" fontId="0" fillId="0" borderId="2" xfId="4" applyFont="1" applyBorder="1"/>
    <xf numFmtId="177" fontId="0" fillId="0" borderId="1" xfId="4" applyFont="1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177" fontId="0" fillId="0" borderId="5" xfId="4" applyFont="1" applyBorder="1"/>
    <xf numFmtId="177" fontId="0" fillId="0" borderId="4" xfId="4" applyFont="1" applyBorder="1"/>
    <xf numFmtId="0" fontId="0" fillId="2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7" fontId="0" fillId="0" borderId="12" xfId="4" applyFont="1" applyBorder="1"/>
    <xf numFmtId="177" fontId="0" fillId="0" borderId="11" xfId="4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177" fontId="0" fillId="0" borderId="3" xfId="4" applyFont="1" applyBorder="1"/>
    <xf numFmtId="177" fontId="0" fillId="0" borderId="18" xfId="4" applyFont="1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177" fontId="0" fillId="0" borderId="0" xfId="4" applyFont="1" applyBorder="1"/>
    <xf numFmtId="177" fontId="0" fillId="0" borderId="20" xfId="4" applyFont="1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177" fontId="0" fillId="0" borderId="16" xfId="4" applyFont="1" applyBorder="1"/>
    <xf numFmtId="177" fontId="0" fillId="0" borderId="22" xfId="4" applyFont="1" applyBorder="1"/>
    <xf numFmtId="177" fontId="0" fillId="0" borderId="1" xfId="0" applyNumberFormat="1" applyBorder="1"/>
    <xf numFmtId="177" fontId="0" fillId="0" borderId="4" xfId="0" applyNumberFormat="1" applyBorder="1"/>
    <xf numFmtId="0" fontId="0" fillId="2" borderId="4" xfId="0" applyFill="1" applyBorder="1"/>
    <xf numFmtId="177" fontId="0" fillId="0" borderId="11" xfId="0" applyNumberFormat="1" applyBorder="1"/>
    <xf numFmtId="177" fontId="0" fillId="0" borderId="13" xfId="4" applyFont="1" applyBorder="1"/>
    <xf numFmtId="177" fontId="0" fillId="0" borderId="14" xfId="4" applyFont="1" applyBorder="1"/>
    <xf numFmtId="0" fontId="0" fillId="0" borderId="23" xfId="0" applyBorder="1"/>
    <xf numFmtId="177" fontId="0" fillId="0" borderId="24" xfId="0" applyNumberFormat="1" applyBorder="1"/>
    <xf numFmtId="0" fontId="0" fillId="0" borderId="25" xfId="0" applyBorder="1"/>
    <xf numFmtId="177" fontId="0" fillId="0" borderId="23" xfId="4" applyFont="1" applyBorder="1"/>
    <xf numFmtId="0" fontId="0" fillId="0" borderId="24" xfId="0" applyBorder="1"/>
    <xf numFmtId="177" fontId="0" fillId="0" borderId="26" xfId="4" applyFont="1" applyBorder="1"/>
    <xf numFmtId="177" fontId="0" fillId="0" borderId="27" xfId="4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65"/>
  <sheetViews>
    <sheetView topLeftCell="A22" workbookViewId="0">
      <selection activeCell="D47" sqref="D47"/>
    </sheetView>
  </sheetViews>
  <sheetFormatPr defaultColWidth="9" defaultRowHeight="14.4"/>
  <cols>
    <col min="1" max="1" width="3.57407407407407" customWidth="1"/>
    <col min="2" max="2" width="23.712962962963" customWidth="1"/>
    <col min="3" max="3" width="7.57407407407407" customWidth="1"/>
    <col min="4" max="4" width="6.13888888888889" customWidth="1"/>
    <col min="5" max="5" width="13.8518518518519" customWidth="1"/>
    <col min="6" max="6" width="10.287037037037" customWidth="1"/>
    <col min="7" max="7" width="3.28703703703704" customWidth="1"/>
    <col min="8" max="8" width="15" customWidth="1"/>
    <col min="9" max="9" width="14.4259259259259" customWidth="1"/>
    <col min="10" max="10" width="12.5740740740741" customWidth="1"/>
    <col min="11" max="11" width="13.5740740740741" customWidth="1"/>
    <col min="12" max="12" width="15.5740740740741" customWidth="1"/>
    <col min="13" max="13" width="11" customWidth="1"/>
    <col min="14" max="14" width="15" customWidth="1"/>
  </cols>
  <sheetData>
    <row r="2" ht="16.35" spans="1:14">
      <c r="A2" s="21" t="s">
        <v>0</v>
      </c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ht="15.6" spans="1:14">
      <c r="A3" s="1" t="s">
        <v>1</v>
      </c>
      <c r="B3" s="2" t="s">
        <v>2</v>
      </c>
      <c r="C3" s="1" t="s">
        <v>3</v>
      </c>
      <c r="D3" s="2" t="s">
        <v>4</v>
      </c>
      <c r="E3" s="1" t="s">
        <v>5</v>
      </c>
      <c r="F3" s="2" t="s">
        <v>6</v>
      </c>
      <c r="G3" s="1" t="s">
        <v>7</v>
      </c>
      <c r="H3" s="3" t="s">
        <v>8</v>
      </c>
      <c r="I3" s="1" t="s">
        <v>9</v>
      </c>
      <c r="J3" s="1" t="s">
        <v>10</v>
      </c>
      <c r="K3" s="2" t="s">
        <v>11</v>
      </c>
      <c r="L3" s="1" t="s">
        <v>12</v>
      </c>
      <c r="M3" s="1" t="s">
        <v>13</v>
      </c>
      <c r="N3" s="18" t="s">
        <v>14</v>
      </c>
    </row>
    <row r="4" ht="15.6" spans="1:14">
      <c r="A4" s="4"/>
      <c r="B4" s="5"/>
      <c r="C4" s="4"/>
      <c r="D4" s="5"/>
      <c r="E4" s="4"/>
      <c r="F4" s="5"/>
      <c r="G4" s="4"/>
      <c r="H4" s="6" t="s">
        <v>15</v>
      </c>
      <c r="I4" s="4"/>
      <c r="J4" s="4"/>
      <c r="K4" s="5"/>
      <c r="L4" s="4"/>
      <c r="M4" s="4"/>
      <c r="N4" s="19"/>
    </row>
    <row r="5" ht="16.35" spans="1:14">
      <c r="A5" s="7"/>
      <c r="B5" s="8"/>
      <c r="C5" s="7"/>
      <c r="D5" s="8"/>
      <c r="E5" s="7"/>
      <c r="F5" s="8"/>
      <c r="G5" s="7"/>
      <c r="H5" s="6" t="s">
        <v>16</v>
      </c>
      <c r="I5" s="7"/>
      <c r="J5" s="7"/>
      <c r="K5" s="8"/>
      <c r="L5" s="7"/>
      <c r="M5" s="7"/>
      <c r="N5" s="20"/>
    </row>
    <row r="6" spans="1:14">
      <c r="A6" s="24">
        <v>1</v>
      </c>
      <c r="B6" s="25" t="s">
        <v>17</v>
      </c>
      <c r="C6" s="24" t="s">
        <v>18</v>
      </c>
      <c r="D6" s="25" t="s">
        <v>19</v>
      </c>
      <c r="E6" s="54">
        <v>110000</v>
      </c>
      <c r="F6" s="25" t="s">
        <v>20</v>
      </c>
      <c r="G6" s="24">
        <f>IF(F6="3 JAYA JSL",20,IF(F6="CU77",20,15))</f>
        <v>15</v>
      </c>
      <c r="H6" s="26">
        <f>E6+(E6*G6/100)</f>
        <v>126500</v>
      </c>
      <c r="I6" s="27">
        <v>220000</v>
      </c>
      <c r="J6" s="26">
        <f>E6+(E6*30/100)</f>
        <v>143000</v>
      </c>
      <c r="K6" s="24">
        <v>14</v>
      </c>
      <c r="L6" s="25"/>
      <c r="M6" s="24"/>
      <c r="N6" s="58">
        <f>H6*K6</f>
        <v>1771000</v>
      </c>
    </row>
    <row r="7" spans="1:14">
      <c r="A7" s="29">
        <v>2</v>
      </c>
      <c r="B7" s="30" t="s">
        <v>17</v>
      </c>
      <c r="C7" s="29" t="s">
        <v>18</v>
      </c>
      <c r="D7" s="30" t="s">
        <v>21</v>
      </c>
      <c r="E7" s="55">
        <v>110000</v>
      </c>
      <c r="F7" s="30" t="s">
        <v>22</v>
      </c>
      <c r="G7" s="56">
        <f t="shared" ref="G7:G65" si="0">IF(F7="3 JAYA JSL",20,IF(F7="CU77",20,15))</f>
        <v>20</v>
      </c>
      <c r="H7" s="31">
        <f t="shared" ref="H7:H65" si="1">E7+(E7*G7/100)</f>
        <v>132000</v>
      </c>
      <c r="I7" s="32">
        <v>275000</v>
      </c>
      <c r="J7" s="31">
        <f t="shared" ref="J7:J65" si="2">E7+(E7*30/100)</f>
        <v>143000</v>
      </c>
      <c r="K7" s="29">
        <v>1</v>
      </c>
      <c r="L7" s="30"/>
      <c r="M7" s="29"/>
      <c r="N7" s="59">
        <f t="shared" ref="N7:N65" si="3">H7*K7</f>
        <v>132000</v>
      </c>
    </row>
    <row r="8" spans="1:14">
      <c r="A8" s="29">
        <v>3</v>
      </c>
      <c r="B8" s="30" t="s">
        <v>17</v>
      </c>
      <c r="C8" s="29" t="s">
        <v>18</v>
      </c>
      <c r="D8" s="30" t="s">
        <v>23</v>
      </c>
      <c r="E8" s="55">
        <v>125000</v>
      </c>
      <c r="F8" s="30" t="s">
        <v>24</v>
      </c>
      <c r="G8" s="29">
        <f t="shared" si="0"/>
        <v>15</v>
      </c>
      <c r="H8" s="31">
        <f t="shared" si="1"/>
        <v>143750</v>
      </c>
      <c r="I8" s="32">
        <v>220000</v>
      </c>
      <c r="J8" s="31">
        <f t="shared" si="2"/>
        <v>162500</v>
      </c>
      <c r="K8" s="29">
        <v>2</v>
      </c>
      <c r="L8" s="30"/>
      <c r="M8" s="29"/>
      <c r="N8" s="59">
        <f t="shared" si="3"/>
        <v>287500</v>
      </c>
    </row>
    <row r="9" spans="1:14">
      <c r="A9" s="29">
        <v>4</v>
      </c>
      <c r="B9" s="30" t="s">
        <v>17</v>
      </c>
      <c r="C9" s="29" t="s">
        <v>18</v>
      </c>
      <c r="D9" s="30" t="s">
        <v>25</v>
      </c>
      <c r="E9" s="55">
        <v>115000</v>
      </c>
      <c r="F9" s="30" t="s">
        <v>24</v>
      </c>
      <c r="G9" s="29">
        <f t="shared" si="0"/>
        <v>15</v>
      </c>
      <c r="H9" s="31">
        <f t="shared" si="1"/>
        <v>132250</v>
      </c>
      <c r="I9" s="32">
        <v>220000</v>
      </c>
      <c r="J9" s="31">
        <f t="shared" si="2"/>
        <v>149500</v>
      </c>
      <c r="K9" s="29">
        <v>2</v>
      </c>
      <c r="L9" s="30"/>
      <c r="M9" s="29"/>
      <c r="N9" s="59">
        <f t="shared" si="3"/>
        <v>264500</v>
      </c>
    </row>
    <row r="10" spans="1:14">
      <c r="A10" s="29">
        <v>5</v>
      </c>
      <c r="B10" s="30" t="s">
        <v>26</v>
      </c>
      <c r="C10" s="29" t="s">
        <v>18</v>
      </c>
      <c r="D10" s="30" t="s">
        <v>27</v>
      </c>
      <c r="E10" s="55">
        <v>145000</v>
      </c>
      <c r="F10" s="30" t="s">
        <v>20</v>
      </c>
      <c r="G10" s="29">
        <f t="shared" si="0"/>
        <v>15</v>
      </c>
      <c r="H10" s="31">
        <f t="shared" si="1"/>
        <v>166750</v>
      </c>
      <c r="I10" s="32">
        <v>275000</v>
      </c>
      <c r="J10" s="31">
        <f t="shared" si="2"/>
        <v>188500</v>
      </c>
      <c r="K10" s="29">
        <v>5</v>
      </c>
      <c r="L10" s="30"/>
      <c r="M10" s="29"/>
      <c r="N10" s="59">
        <f t="shared" si="3"/>
        <v>833750</v>
      </c>
    </row>
    <row r="11" spans="1:14">
      <c r="A11" s="29">
        <v>6</v>
      </c>
      <c r="B11" s="30" t="s">
        <v>28</v>
      </c>
      <c r="C11" s="29" t="s">
        <v>18</v>
      </c>
      <c r="D11" s="30" t="s">
        <v>29</v>
      </c>
      <c r="E11" s="55">
        <v>192500</v>
      </c>
      <c r="F11" s="30" t="s">
        <v>20</v>
      </c>
      <c r="G11" s="29">
        <f t="shared" si="0"/>
        <v>15</v>
      </c>
      <c r="H11" s="31">
        <f t="shared" si="1"/>
        <v>221375</v>
      </c>
      <c r="I11" s="32">
        <v>325000</v>
      </c>
      <c r="J11" s="31">
        <f t="shared" si="2"/>
        <v>250250</v>
      </c>
      <c r="K11" s="29">
        <v>6</v>
      </c>
      <c r="L11" s="30"/>
      <c r="M11" s="29"/>
      <c r="N11" s="59">
        <f t="shared" si="3"/>
        <v>1328250</v>
      </c>
    </row>
    <row r="12" spans="1:14">
      <c r="A12" s="29">
        <v>7</v>
      </c>
      <c r="B12" s="30" t="s">
        <v>30</v>
      </c>
      <c r="C12" s="29" t="s">
        <v>18</v>
      </c>
      <c r="D12" s="30" t="s">
        <v>31</v>
      </c>
      <c r="E12" s="55">
        <v>135000</v>
      </c>
      <c r="F12" s="30" t="s">
        <v>22</v>
      </c>
      <c r="G12" s="56">
        <f t="shared" si="0"/>
        <v>20</v>
      </c>
      <c r="H12" s="31">
        <f t="shared" si="1"/>
        <v>162000</v>
      </c>
      <c r="I12" s="32">
        <v>275000</v>
      </c>
      <c r="J12" s="31">
        <f t="shared" si="2"/>
        <v>175500</v>
      </c>
      <c r="K12" s="29">
        <v>2</v>
      </c>
      <c r="L12" s="30"/>
      <c r="M12" s="29"/>
      <c r="N12" s="59">
        <f t="shared" si="3"/>
        <v>324000</v>
      </c>
    </row>
    <row r="13" spans="1:14">
      <c r="A13" s="29">
        <v>8</v>
      </c>
      <c r="B13" s="30" t="s">
        <v>30</v>
      </c>
      <c r="C13" s="29" t="s">
        <v>18</v>
      </c>
      <c r="D13" s="30" t="s">
        <v>32</v>
      </c>
      <c r="E13" s="55">
        <v>137500</v>
      </c>
      <c r="F13" s="30" t="s">
        <v>33</v>
      </c>
      <c r="G13" s="29">
        <f t="shared" si="0"/>
        <v>15</v>
      </c>
      <c r="H13" s="31">
        <f t="shared" si="1"/>
        <v>158125</v>
      </c>
      <c r="I13" s="32">
        <v>275000</v>
      </c>
      <c r="J13" s="31">
        <f t="shared" si="2"/>
        <v>178750</v>
      </c>
      <c r="K13" s="29">
        <v>11</v>
      </c>
      <c r="L13" s="30"/>
      <c r="M13" s="29"/>
      <c r="N13" s="59">
        <f t="shared" si="3"/>
        <v>1739375</v>
      </c>
    </row>
    <row r="14" spans="1:14">
      <c r="A14" s="29">
        <v>9</v>
      </c>
      <c r="B14" s="30" t="s">
        <v>30</v>
      </c>
      <c r="C14" s="29" t="s">
        <v>18</v>
      </c>
      <c r="D14" s="30" t="s">
        <v>34</v>
      </c>
      <c r="E14" s="55">
        <v>130000</v>
      </c>
      <c r="F14" s="30" t="s">
        <v>20</v>
      </c>
      <c r="G14" s="29">
        <f t="shared" si="0"/>
        <v>15</v>
      </c>
      <c r="H14" s="31">
        <f t="shared" si="1"/>
        <v>149500</v>
      </c>
      <c r="I14" s="32">
        <v>275000</v>
      </c>
      <c r="J14" s="31">
        <f t="shared" si="2"/>
        <v>169000</v>
      </c>
      <c r="K14" s="29">
        <v>6</v>
      </c>
      <c r="L14" s="30"/>
      <c r="M14" s="29"/>
      <c r="N14" s="59">
        <f t="shared" si="3"/>
        <v>897000</v>
      </c>
    </row>
    <row r="15" spans="1:14">
      <c r="A15" s="29">
        <v>10</v>
      </c>
      <c r="B15" s="30" t="s">
        <v>35</v>
      </c>
      <c r="C15" s="29" t="s">
        <v>18</v>
      </c>
      <c r="D15" s="30" t="s">
        <v>36</v>
      </c>
      <c r="E15" s="55">
        <v>150000</v>
      </c>
      <c r="F15" s="30" t="s">
        <v>33</v>
      </c>
      <c r="G15" s="29">
        <f t="shared" si="0"/>
        <v>15</v>
      </c>
      <c r="H15" s="31">
        <f t="shared" si="1"/>
        <v>172500</v>
      </c>
      <c r="I15" s="32">
        <v>375000</v>
      </c>
      <c r="J15" s="31">
        <f t="shared" si="2"/>
        <v>195000</v>
      </c>
      <c r="K15" s="29">
        <v>5</v>
      </c>
      <c r="L15" s="30"/>
      <c r="M15" s="29"/>
      <c r="N15" s="59">
        <f t="shared" si="3"/>
        <v>862500</v>
      </c>
    </row>
    <row r="16" spans="1:14">
      <c r="A16" s="29">
        <v>11</v>
      </c>
      <c r="B16" s="30" t="s">
        <v>37</v>
      </c>
      <c r="C16" s="29" t="s">
        <v>18</v>
      </c>
      <c r="D16" s="30" t="s">
        <v>38</v>
      </c>
      <c r="E16" s="55">
        <v>150000</v>
      </c>
      <c r="F16" s="30" t="s">
        <v>20</v>
      </c>
      <c r="G16" s="29">
        <f t="shared" si="0"/>
        <v>15</v>
      </c>
      <c r="H16" s="31">
        <f t="shared" si="1"/>
        <v>172500</v>
      </c>
      <c r="I16" s="32">
        <v>375000</v>
      </c>
      <c r="J16" s="31">
        <f t="shared" si="2"/>
        <v>195000</v>
      </c>
      <c r="K16" s="29">
        <v>6</v>
      </c>
      <c r="L16" s="30"/>
      <c r="M16" s="29"/>
      <c r="N16" s="59">
        <f t="shared" si="3"/>
        <v>1035000</v>
      </c>
    </row>
    <row r="17" spans="1:14">
      <c r="A17" s="29">
        <v>12</v>
      </c>
      <c r="B17" s="30" t="s">
        <v>39</v>
      </c>
      <c r="C17" s="29" t="s">
        <v>18</v>
      </c>
      <c r="D17" s="30" t="s">
        <v>40</v>
      </c>
      <c r="E17" s="55">
        <v>165000</v>
      </c>
      <c r="F17" s="30" t="s">
        <v>20</v>
      </c>
      <c r="G17" s="29">
        <f t="shared" si="0"/>
        <v>15</v>
      </c>
      <c r="H17" s="31">
        <f t="shared" si="1"/>
        <v>189750</v>
      </c>
      <c r="I17" s="32">
        <v>375000</v>
      </c>
      <c r="J17" s="31">
        <f t="shared" si="2"/>
        <v>214500</v>
      </c>
      <c r="K17" s="29">
        <v>5</v>
      </c>
      <c r="L17" s="30"/>
      <c r="M17" s="29"/>
      <c r="N17" s="59">
        <f t="shared" si="3"/>
        <v>948750</v>
      </c>
    </row>
    <row r="18" spans="1:14">
      <c r="A18" s="29">
        <v>13</v>
      </c>
      <c r="B18" s="30" t="s">
        <v>39</v>
      </c>
      <c r="C18" s="29" t="s">
        <v>18</v>
      </c>
      <c r="D18" s="30" t="s">
        <v>41</v>
      </c>
      <c r="E18" s="55">
        <v>212500</v>
      </c>
      <c r="F18" s="30" t="s">
        <v>42</v>
      </c>
      <c r="G18" s="56">
        <f t="shared" si="0"/>
        <v>20</v>
      </c>
      <c r="H18" s="31">
        <f t="shared" si="1"/>
        <v>255000</v>
      </c>
      <c r="I18" s="32">
        <v>375000</v>
      </c>
      <c r="J18" s="31">
        <f t="shared" si="2"/>
        <v>276250</v>
      </c>
      <c r="K18" s="29">
        <v>2</v>
      </c>
      <c r="L18" s="30"/>
      <c r="M18" s="29"/>
      <c r="N18" s="59">
        <f t="shared" si="3"/>
        <v>510000</v>
      </c>
    </row>
    <row r="19" spans="1:14">
      <c r="A19" s="29">
        <v>14</v>
      </c>
      <c r="B19" s="30" t="s">
        <v>43</v>
      </c>
      <c r="C19" s="29" t="s">
        <v>18</v>
      </c>
      <c r="D19" s="30" t="s">
        <v>44</v>
      </c>
      <c r="E19" s="55">
        <v>150000</v>
      </c>
      <c r="F19" s="30" t="s">
        <v>20</v>
      </c>
      <c r="G19" s="29">
        <f t="shared" si="0"/>
        <v>15</v>
      </c>
      <c r="H19" s="31">
        <f t="shared" si="1"/>
        <v>172500</v>
      </c>
      <c r="I19" s="32">
        <v>375000</v>
      </c>
      <c r="J19" s="31">
        <f t="shared" si="2"/>
        <v>195000</v>
      </c>
      <c r="K19" s="29">
        <v>5</v>
      </c>
      <c r="L19" s="30"/>
      <c r="M19" s="29"/>
      <c r="N19" s="59">
        <f t="shared" si="3"/>
        <v>862500</v>
      </c>
    </row>
    <row r="20" spans="1:14">
      <c r="A20" s="29">
        <v>15</v>
      </c>
      <c r="B20" s="30" t="s">
        <v>45</v>
      </c>
      <c r="C20" s="29" t="s">
        <v>18</v>
      </c>
      <c r="D20" s="30" t="s">
        <v>46</v>
      </c>
      <c r="E20" s="55">
        <v>192500</v>
      </c>
      <c r="F20" s="30" t="s">
        <v>20</v>
      </c>
      <c r="G20" s="29">
        <f t="shared" si="0"/>
        <v>15</v>
      </c>
      <c r="H20" s="31">
        <f t="shared" si="1"/>
        <v>221375</v>
      </c>
      <c r="I20" s="32">
        <v>375000</v>
      </c>
      <c r="J20" s="31">
        <f t="shared" si="2"/>
        <v>250250</v>
      </c>
      <c r="K20" s="29">
        <v>3</v>
      </c>
      <c r="L20" s="30"/>
      <c r="M20" s="29"/>
      <c r="N20" s="59">
        <f t="shared" si="3"/>
        <v>664125</v>
      </c>
    </row>
    <row r="21" spans="1:14">
      <c r="A21" s="29">
        <v>16</v>
      </c>
      <c r="B21" s="30" t="s">
        <v>47</v>
      </c>
      <c r="C21" s="29" t="s">
        <v>18</v>
      </c>
      <c r="D21" s="30" t="s">
        <v>48</v>
      </c>
      <c r="E21" s="55">
        <v>95000</v>
      </c>
      <c r="F21" s="30" t="s">
        <v>20</v>
      </c>
      <c r="G21" s="29">
        <f t="shared" si="0"/>
        <v>15</v>
      </c>
      <c r="H21" s="31">
        <f t="shared" si="1"/>
        <v>109250</v>
      </c>
      <c r="I21" s="32">
        <v>225000</v>
      </c>
      <c r="J21" s="31">
        <f t="shared" si="2"/>
        <v>123500</v>
      </c>
      <c r="K21" s="29">
        <v>4</v>
      </c>
      <c r="L21" s="30"/>
      <c r="M21" s="29"/>
      <c r="N21" s="59">
        <f t="shared" si="3"/>
        <v>437000</v>
      </c>
    </row>
    <row r="22" spans="1:14">
      <c r="A22" s="29">
        <v>17</v>
      </c>
      <c r="B22" s="30" t="s">
        <v>49</v>
      </c>
      <c r="C22" s="29" t="s">
        <v>18</v>
      </c>
      <c r="D22" s="30" t="s">
        <v>50</v>
      </c>
      <c r="E22" s="55">
        <v>125000</v>
      </c>
      <c r="F22" s="30" t="s">
        <v>33</v>
      </c>
      <c r="G22" s="29">
        <f t="shared" si="0"/>
        <v>15</v>
      </c>
      <c r="H22" s="31">
        <f t="shared" si="1"/>
        <v>143750</v>
      </c>
      <c r="I22" s="32">
        <v>275000</v>
      </c>
      <c r="J22" s="31">
        <f t="shared" si="2"/>
        <v>162500</v>
      </c>
      <c r="K22" s="29">
        <v>2</v>
      </c>
      <c r="L22" s="30"/>
      <c r="M22" s="29"/>
      <c r="N22" s="59">
        <f t="shared" si="3"/>
        <v>287500</v>
      </c>
    </row>
    <row r="23" spans="1:14">
      <c r="A23" s="29">
        <v>18</v>
      </c>
      <c r="B23" s="30" t="s">
        <v>51</v>
      </c>
      <c r="C23" s="29" t="s">
        <v>18</v>
      </c>
      <c r="D23" s="30" t="s">
        <v>52</v>
      </c>
      <c r="E23" s="55">
        <v>120000</v>
      </c>
      <c r="F23" s="30" t="s">
        <v>22</v>
      </c>
      <c r="G23" s="56">
        <f t="shared" si="0"/>
        <v>20</v>
      </c>
      <c r="H23" s="31">
        <f t="shared" si="1"/>
        <v>144000</v>
      </c>
      <c r="I23" s="32">
        <v>275000</v>
      </c>
      <c r="J23" s="31">
        <f t="shared" si="2"/>
        <v>156000</v>
      </c>
      <c r="K23" s="29">
        <v>1</v>
      </c>
      <c r="L23" s="30"/>
      <c r="M23" s="29"/>
      <c r="N23" s="59">
        <f t="shared" si="3"/>
        <v>144000</v>
      </c>
    </row>
    <row r="24" spans="1:14">
      <c r="A24" s="29">
        <v>19</v>
      </c>
      <c r="B24" s="30" t="s">
        <v>53</v>
      </c>
      <c r="C24" s="29" t="s">
        <v>18</v>
      </c>
      <c r="D24" s="30" t="s">
        <v>54</v>
      </c>
      <c r="E24" s="55">
        <v>80000</v>
      </c>
      <c r="F24" s="30" t="s">
        <v>20</v>
      </c>
      <c r="G24" s="29">
        <f t="shared" si="0"/>
        <v>15</v>
      </c>
      <c r="H24" s="31">
        <f t="shared" si="1"/>
        <v>92000</v>
      </c>
      <c r="I24" s="32">
        <v>175000</v>
      </c>
      <c r="J24" s="31">
        <f t="shared" si="2"/>
        <v>104000</v>
      </c>
      <c r="K24" s="29">
        <v>9</v>
      </c>
      <c r="L24" s="30"/>
      <c r="M24" s="29"/>
      <c r="N24" s="59">
        <f t="shared" si="3"/>
        <v>828000</v>
      </c>
    </row>
    <row r="25" spans="1:14">
      <c r="A25" s="29">
        <v>20</v>
      </c>
      <c r="B25" s="30" t="s">
        <v>55</v>
      </c>
      <c r="C25" s="29" t="s">
        <v>18</v>
      </c>
      <c r="D25" s="30" t="s">
        <v>56</v>
      </c>
      <c r="E25" s="55">
        <v>95000</v>
      </c>
      <c r="F25" s="30" t="s">
        <v>20</v>
      </c>
      <c r="G25" s="29">
        <f t="shared" si="0"/>
        <v>15</v>
      </c>
      <c r="H25" s="31">
        <f t="shared" si="1"/>
        <v>109250</v>
      </c>
      <c r="I25" s="32">
        <v>175000</v>
      </c>
      <c r="J25" s="31">
        <f t="shared" si="2"/>
        <v>123500</v>
      </c>
      <c r="K25" s="29">
        <v>10</v>
      </c>
      <c r="L25" s="30"/>
      <c r="M25" s="29"/>
      <c r="N25" s="59">
        <f t="shared" si="3"/>
        <v>1092500</v>
      </c>
    </row>
    <row r="26" spans="1:14">
      <c r="A26" s="29">
        <v>21</v>
      </c>
      <c r="B26" s="30" t="s">
        <v>57</v>
      </c>
      <c r="C26" s="29" t="s">
        <v>18</v>
      </c>
      <c r="D26" s="30" t="s">
        <v>58</v>
      </c>
      <c r="E26" s="55">
        <v>140000</v>
      </c>
      <c r="F26" s="30" t="s">
        <v>33</v>
      </c>
      <c r="G26" s="29">
        <f t="shared" si="0"/>
        <v>15</v>
      </c>
      <c r="H26" s="31">
        <f t="shared" si="1"/>
        <v>161000</v>
      </c>
      <c r="I26" s="32">
        <v>325000</v>
      </c>
      <c r="J26" s="31">
        <f t="shared" si="2"/>
        <v>182000</v>
      </c>
      <c r="K26" s="29">
        <v>1</v>
      </c>
      <c r="L26" s="30"/>
      <c r="M26" s="29"/>
      <c r="N26" s="59">
        <f t="shared" si="3"/>
        <v>161000</v>
      </c>
    </row>
    <row r="27" spans="1:14">
      <c r="A27" s="29">
        <v>22</v>
      </c>
      <c r="B27" s="30" t="s">
        <v>59</v>
      </c>
      <c r="C27" s="29" t="s">
        <v>18</v>
      </c>
      <c r="D27" s="30" t="s">
        <v>60</v>
      </c>
      <c r="E27" s="55">
        <v>165000</v>
      </c>
      <c r="F27" s="30" t="s">
        <v>22</v>
      </c>
      <c r="G27" s="56">
        <f t="shared" si="0"/>
        <v>20</v>
      </c>
      <c r="H27" s="31">
        <f t="shared" si="1"/>
        <v>198000</v>
      </c>
      <c r="I27" s="32">
        <v>375000</v>
      </c>
      <c r="J27" s="31">
        <f t="shared" si="2"/>
        <v>214500</v>
      </c>
      <c r="K27" s="29">
        <v>2</v>
      </c>
      <c r="L27" s="30"/>
      <c r="M27" s="29"/>
      <c r="N27" s="59">
        <f t="shared" si="3"/>
        <v>396000</v>
      </c>
    </row>
    <row r="28" spans="1:14">
      <c r="A28" s="29">
        <v>23</v>
      </c>
      <c r="B28" s="30" t="s">
        <v>61</v>
      </c>
      <c r="C28" s="29" t="s">
        <v>18</v>
      </c>
      <c r="D28" s="30" t="s">
        <v>62</v>
      </c>
      <c r="E28" s="55">
        <v>270000</v>
      </c>
      <c r="F28" s="30" t="s">
        <v>22</v>
      </c>
      <c r="G28" s="56">
        <f t="shared" si="0"/>
        <v>20</v>
      </c>
      <c r="H28" s="31">
        <f t="shared" si="1"/>
        <v>324000</v>
      </c>
      <c r="I28" s="32">
        <v>450000</v>
      </c>
      <c r="J28" s="31">
        <f t="shared" si="2"/>
        <v>351000</v>
      </c>
      <c r="K28" s="29">
        <v>1</v>
      </c>
      <c r="L28" s="30"/>
      <c r="M28" s="29"/>
      <c r="N28" s="59">
        <f t="shared" si="3"/>
        <v>324000</v>
      </c>
    </row>
    <row r="29" spans="1:14">
      <c r="A29" s="29">
        <v>24</v>
      </c>
      <c r="B29" s="30" t="s">
        <v>63</v>
      </c>
      <c r="C29" s="29" t="s">
        <v>18</v>
      </c>
      <c r="D29" s="30" t="s">
        <v>64</v>
      </c>
      <c r="E29" s="55">
        <v>88000</v>
      </c>
      <c r="F29" s="30" t="s">
        <v>20</v>
      </c>
      <c r="G29" s="29">
        <f t="shared" si="0"/>
        <v>15</v>
      </c>
      <c r="H29" s="31">
        <f t="shared" si="1"/>
        <v>101200</v>
      </c>
      <c r="I29" s="32">
        <v>225000</v>
      </c>
      <c r="J29" s="31">
        <f t="shared" si="2"/>
        <v>114400</v>
      </c>
      <c r="K29" s="29">
        <v>7</v>
      </c>
      <c r="L29" s="30"/>
      <c r="M29" s="29"/>
      <c r="N29" s="59">
        <f t="shared" si="3"/>
        <v>708400</v>
      </c>
    </row>
    <row r="30" spans="1:14">
      <c r="A30" s="29">
        <v>25</v>
      </c>
      <c r="B30" s="30" t="s">
        <v>63</v>
      </c>
      <c r="C30" s="29" t="s">
        <v>18</v>
      </c>
      <c r="D30" s="30" t="s">
        <v>65</v>
      </c>
      <c r="E30" s="55">
        <v>85000</v>
      </c>
      <c r="F30" s="30" t="s">
        <v>24</v>
      </c>
      <c r="G30" s="29">
        <f t="shared" si="0"/>
        <v>15</v>
      </c>
      <c r="H30" s="31">
        <f t="shared" si="1"/>
        <v>97750</v>
      </c>
      <c r="I30" s="32">
        <v>225000</v>
      </c>
      <c r="J30" s="31">
        <f t="shared" si="2"/>
        <v>110500</v>
      </c>
      <c r="K30" s="29">
        <v>1</v>
      </c>
      <c r="L30" s="30"/>
      <c r="M30" s="29"/>
      <c r="N30" s="59">
        <f t="shared" si="3"/>
        <v>97750</v>
      </c>
    </row>
    <row r="31" spans="1:14">
      <c r="A31" s="29">
        <v>26</v>
      </c>
      <c r="B31" s="30" t="s">
        <v>66</v>
      </c>
      <c r="C31" s="29" t="s">
        <v>18</v>
      </c>
      <c r="D31" s="30" t="s">
        <v>67</v>
      </c>
      <c r="E31" s="55">
        <v>165000</v>
      </c>
      <c r="F31" s="30" t="s">
        <v>20</v>
      </c>
      <c r="G31" s="29">
        <f t="shared" si="0"/>
        <v>15</v>
      </c>
      <c r="H31" s="31">
        <f t="shared" si="1"/>
        <v>189750</v>
      </c>
      <c r="I31" s="32">
        <v>375000</v>
      </c>
      <c r="J31" s="31">
        <f t="shared" si="2"/>
        <v>214500</v>
      </c>
      <c r="K31" s="29">
        <v>4</v>
      </c>
      <c r="L31" s="30"/>
      <c r="M31" s="29"/>
      <c r="N31" s="59">
        <f t="shared" si="3"/>
        <v>759000</v>
      </c>
    </row>
    <row r="32" spans="1:14">
      <c r="A32" s="29">
        <v>27</v>
      </c>
      <c r="B32" s="30" t="s">
        <v>68</v>
      </c>
      <c r="C32" s="29" t="s">
        <v>18</v>
      </c>
      <c r="D32" s="30" t="s">
        <v>69</v>
      </c>
      <c r="E32" s="55">
        <v>150000</v>
      </c>
      <c r="F32" s="30" t="s">
        <v>20</v>
      </c>
      <c r="G32" s="29">
        <f t="shared" si="0"/>
        <v>15</v>
      </c>
      <c r="H32" s="31">
        <f t="shared" si="1"/>
        <v>172500</v>
      </c>
      <c r="I32" s="32">
        <v>375000</v>
      </c>
      <c r="J32" s="31">
        <f t="shared" si="2"/>
        <v>195000</v>
      </c>
      <c r="K32" s="29">
        <v>2</v>
      </c>
      <c r="L32" s="30"/>
      <c r="M32" s="29"/>
      <c r="N32" s="59">
        <f t="shared" si="3"/>
        <v>345000</v>
      </c>
    </row>
    <row r="33" spans="1:14">
      <c r="A33" s="29">
        <v>28</v>
      </c>
      <c r="B33" s="30" t="s">
        <v>70</v>
      </c>
      <c r="C33" s="29" t="s">
        <v>18</v>
      </c>
      <c r="D33" s="30" t="s">
        <v>71</v>
      </c>
      <c r="E33" s="55">
        <v>120000</v>
      </c>
      <c r="F33" s="30" t="s">
        <v>22</v>
      </c>
      <c r="G33" s="56">
        <f t="shared" si="0"/>
        <v>20</v>
      </c>
      <c r="H33" s="31">
        <f t="shared" si="1"/>
        <v>144000</v>
      </c>
      <c r="I33" s="32">
        <v>225000</v>
      </c>
      <c r="J33" s="31">
        <f t="shared" si="2"/>
        <v>156000</v>
      </c>
      <c r="K33" s="29">
        <v>2</v>
      </c>
      <c r="L33" s="30"/>
      <c r="M33" s="29"/>
      <c r="N33" s="59">
        <f t="shared" si="3"/>
        <v>288000</v>
      </c>
    </row>
    <row r="34" spans="1:14">
      <c r="A34" s="29">
        <v>29</v>
      </c>
      <c r="B34" s="30" t="s">
        <v>70</v>
      </c>
      <c r="C34" s="29" t="s">
        <v>18</v>
      </c>
      <c r="D34" s="30" t="s">
        <v>72</v>
      </c>
      <c r="E34" s="55">
        <v>100000</v>
      </c>
      <c r="F34" s="30" t="s">
        <v>24</v>
      </c>
      <c r="G34" s="29">
        <f t="shared" si="0"/>
        <v>15</v>
      </c>
      <c r="H34" s="31">
        <f t="shared" si="1"/>
        <v>115000</v>
      </c>
      <c r="I34" s="32">
        <v>225000</v>
      </c>
      <c r="J34" s="31">
        <f t="shared" si="2"/>
        <v>130000</v>
      </c>
      <c r="K34" s="29">
        <v>3</v>
      </c>
      <c r="L34" s="30"/>
      <c r="M34" s="29"/>
      <c r="N34" s="59">
        <f t="shared" si="3"/>
        <v>345000</v>
      </c>
    </row>
    <row r="35" spans="1:14">
      <c r="A35" s="29">
        <v>30</v>
      </c>
      <c r="B35" s="30" t="s">
        <v>70</v>
      </c>
      <c r="C35" s="29" t="s">
        <v>18</v>
      </c>
      <c r="D35" s="30" t="s">
        <v>73</v>
      </c>
      <c r="E35" s="55">
        <v>90000</v>
      </c>
      <c r="F35" s="30" t="s">
        <v>20</v>
      </c>
      <c r="G35" s="29">
        <f t="shared" si="0"/>
        <v>15</v>
      </c>
      <c r="H35" s="31">
        <f t="shared" si="1"/>
        <v>103500</v>
      </c>
      <c r="I35" s="32">
        <v>225000</v>
      </c>
      <c r="J35" s="31">
        <f t="shared" si="2"/>
        <v>117000</v>
      </c>
      <c r="K35" s="29">
        <v>5</v>
      </c>
      <c r="L35" s="30"/>
      <c r="M35" s="29"/>
      <c r="N35" s="59">
        <f t="shared" si="3"/>
        <v>517500</v>
      </c>
    </row>
    <row r="36" spans="1:14">
      <c r="A36" s="29">
        <v>31</v>
      </c>
      <c r="B36" s="30" t="s">
        <v>74</v>
      </c>
      <c r="C36" s="29" t="s">
        <v>18</v>
      </c>
      <c r="D36" s="30" t="s">
        <v>75</v>
      </c>
      <c r="E36" s="55">
        <v>100000</v>
      </c>
      <c r="F36" s="30" t="s">
        <v>20</v>
      </c>
      <c r="G36" s="29">
        <f t="shared" si="0"/>
        <v>15</v>
      </c>
      <c r="H36" s="31">
        <f t="shared" si="1"/>
        <v>115000</v>
      </c>
      <c r="I36" s="32">
        <v>225000</v>
      </c>
      <c r="J36" s="31">
        <f t="shared" si="2"/>
        <v>130000</v>
      </c>
      <c r="K36" s="29">
        <v>5</v>
      </c>
      <c r="L36" s="30"/>
      <c r="M36" s="29"/>
      <c r="N36" s="59">
        <f t="shared" si="3"/>
        <v>575000</v>
      </c>
    </row>
    <row r="37" spans="1:14">
      <c r="A37" s="29">
        <v>32</v>
      </c>
      <c r="B37" s="30" t="s">
        <v>76</v>
      </c>
      <c r="C37" s="29" t="s">
        <v>18</v>
      </c>
      <c r="D37" s="30" t="s">
        <v>77</v>
      </c>
      <c r="E37" s="55">
        <v>190000</v>
      </c>
      <c r="F37" s="30" t="s">
        <v>22</v>
      </c>
      <c r="G37" s="56">
        <f t="shared" si="0"/>
        <v>20</v>
      </c>
      <c r="H37" s="31">
        <f t="shared" si="1"/>
        <v>228000</v>
      </c>
      <c r="I37" s="32">
        <v>400000</v>
      </c>
      <c r="J37" s="31">
        <f t="shared" si="2"/>
        <v>247000</v>
      </c>
      <c r="K37" s="29">
        <v>1</v>
      </c>
      <c r="L37" s="30"/>
      <c r="M37" s="29"/>
      <c r="N37" s="59">
        <f t="shared" si="3"/>
        <v>228000</v>
      </c>
    </row>
    <row r="38" spans="1:14">
      <c r="A38" s="29">
        <v>33</v>
      </c>
      <c r="B38" s="30" t="s">
        <v>76</v>
      </c>
      <c r="C38" s="29" t="s">
        <v>18</v>
      </c>
      <c r="D38" s="30" t="s">
        <v>78</v>
      </c>
      <c r="E38" s="55">
        <v>152000</v>
      </c>
      <c r="F38" s="30" t="s">
        <v>33</v>
      </c>
      <c r="G38" s="29">
        <f t="shared" si="0"/>
        <v>15</v>
      </c>
      <c r="H38" s="31">
        <f t="shared" si="1"/>
        <v>174800</v>
      </c>
      <c r="I38" s="32">
        <v>400000</v>
      </c>
      <c r="J38" s="31">
        <f t="shared" si="2"/>
        <v>197600</v>
      </c>
      <c r="K38" s="29">
        <v>1</v>
      </c>
      <c r="L38" s="30"/>
      <c r="M38" s="29"/>
      <c r="N38" s="59">
        <f t="shared" si="3"/>
        <v>174800</v>
      </c>
    </row>
    <row r="39" spans="1:14">
      <c r="A39" s="29">
        <v>34</v>
      </c>
      <c r="B39" s="30" t="s">
        <v>79</v>
      </c>
      <c r="C39" s="29" t="s">
        <v>18</v>
      </c>
      <c r="D39" s="30" t="s">
        <v>80</v>
      </c>
      <c r="E39" s="55">
        <v>175000</v>
      </c>
      <c r="F39" s="30" t="s">
        <v>20</v>
      </c>
      <c r="G39" s="29">
        <f t="shared" si="0"/>
        <v>15</v>
      </c>
      <c r="H39" s="31">
        <f t="shared" si="1"/>
        <v>201250</v>
      </c>
      <c r="I39" s="32">
        <v>375000</v>
      </c>
      <c r="J39" s="31">
        <f t="shared" si="2"/>
        <v>227500</v>
      </c>
      <c r="K39" s="29">
        <v>5</v>
      </c>
      <c r="L39" s="30"/>
      <c r="M39" s="29"/>
      <c r="N39" s="59">
        <f t="shared" si="3"/>
        <v>1006250</v>
      </c>
    </row>
    <row r="40" spans="1:14">
      <c r="A40" s="29">
        <v>35</v>
      </c>
      <c r="B40" s="30" t="s">
        <v>81</v>
      </c>
      <c r="C40" s="29" t="s">
        <v>18</v>
      </c>
      <c r="D40" s="30" t="s">
        <v>82</v>
      </c>
      <c r="E40" s="55">
        <v>190000</v>
      </c>
      <c r="F40" s="30" t="s">
        <v>22</v>
      </c>
      <c r="G40" s="56">
        <f t="shared" si="0"/>
        <v>20</v>
      </c>
      <c r="H40" s="31">
        <f t="shared" si="1"/>
        <v>228000</v>
      </c>
      <c r="I40" s="32">
        <v>400000</v>
      </c>
      <c r="J40" s="31">
        <f t="shared" si="2"/>
        <v>247000</v>
      </c>
      <c r="K40" s="29">
        <v>1</v>
      </c>
      <c r="L40" s="30"/>
      <c r="M40" s="29"/>
      <c r="N40" s="59">
        <f t="shared" si="3"/>
        <v>228000</v>
      </c>
    </row>
    <row r="41" spans="1:14">
      <c r="A41" s="29">
        <v>36</v>
      </c>
      <c r="B41" s="30" t="s">
        <v>83</v>
      </c>
      <c r="C41" s="29" t="s">
        <v>18</v>
      </c>
      <c r="D41" s="30" t="s">
        <v>84</v>
      </c>
      <c r="E41" s="55">
        <v>270000</v>
      </c>
      <c r="F41" s="30" t="s">
        <v>22</v>
      </c>
      <c r="G41" s="29">
        <v>15</v>
      </c>
      <c r="H41" s="31">
        <f t="shared" si="1"/>
        <v>310500</v>
      </c>
      <c r="I41" s="32">
        <v>400000</v>
      </c>
      <c r="J41" s="31">
        <f t="shared" si="2"/>
        <v>351000</v>
      </c>
      <c r="K41" s="29">
        <v>1</v>
      </c>
      <c r="L41" s="30"/>
      <c r="M41" s="29"/>
      <c r="N41" s="59">
        <f t="shared" si="3"/>
        <v>310500</v>
      </c>
    </row>
    <row r="42" spans="1:14">
      <c r="A42" s="29">
        <v>37</v>
      </c>
      <c r="B42" s="30" t="s">
        <v>85</v>
      </c>
      <c r="C42" s="29" t="s">
        <v>18</v>
      </c>
      <c r="D42" s="30" t="s">
        <v>86</v>
      </c>
      <c r="E42" s="55">
        <v>192500</v>
      </c>
      <c r="F42" s="30" t="s">
        <v>20</v>
      </c>
      <c r="G42" s="29">
        <f>IF(F42="3 JAYA JSL",20,IF(F42="CU77",20,15))</f>
        <v>15</v>
      </c>
      <c r="H42" s="31">
        <f t="shared" si="1"/>
        <v>221375</v>
      </c>
      <c r="I42" s="32">
        <v>375000</v>
      </c>
      <c r="J42" s="31">
        <f t="shared" si="2"/>
        <v>250250</v>
      </c>
      <c r="K42" s="29">
        <v>1</v>
      </c>
      <c r="L42" s="30"/>
      <c r="M42" s="29"/>
      <c r="N42" s="59">
        <f t="shared" si="3"/>
        <v>221375</v>
      </c>
    </row>
    <row r="43" spans="1:14">
      <c r="A43" s="29">
        <v>38</v>
      </c>
      <c r="B43" s="30" t="s">
        <v>87</v>
      </c>
      <c r="C43" s="29" t="s">
        <v>18</v>
      </c>
      <c r="D43" s="30" t="s">
        <v>88</v>
      </c>
      <c r="E43" s="55">
        <v>90000</v>
      </c>
      <c r="F43" s="30" t="s">
        <v>20</v>
      </c>
      <c r="G43" s="29">
        <f t="shared" si="0"/>
        <v>15</v>
      </c>
      <c r="H43" s="31">
        <f t="shared" si="1"/>
        <v>103500</v>
      </c>
      <c r="I43" s="32">
        <v>175000</v>
      </c>
      <c r="J43" s="31">
        <f t="shared" si="2"/>
        <v>117000</v>
      </c>
      <c r="K43" s="29">
        <v>5</v>
      </c>
      <c r="L43" s="30"/>
      <c r="M43" s="29"/>
      <c r="N43" s="59">
        <f t="shared" si="3"/>
        <v>517500</v>
      </c>
    </row>
    <row r="44" spans="1:14">
      <c r="A44" s="29">
        <v>39</v>
      </c>
      <c r="B44" s="30" t="s">
        <v>89</v>
      </c>
      <c r="C44" s="29" t="s">
        <v>18</v>
      </c>
      <c r="D44" s="30" t="s">
        <v>90</v>
      </c>
      <c r="E44" s="55">
        <v>128000</v>
      </c>
      <c r="F44" s="30" t="s">
        <v>33</v>
      </c>
      <c r="G44" s="29">
        <f t="shared" si="0"/>
        <v>15</v>
      </c>
      <c r="H44" s="31">
        <f t="shared" si="1"/>
        <v>147200</v>
      </c>
      <c r="I44" s="32">
        <v>275000</v>
      </c>
      <c r="J44" s="31">
        <f t="shared" si="2"/>
        <v>166400</v>
      </c>
      <c r="K44" s="29">
        <v>3</v>
      </c>
      <c r="L44" s="30"/>
      <c r="M44" s="29"/>
      <c r="N44" s="59">
        <f t="shared" si="3"/>
        <v>441600</v>
      </c>
    </row>
    <row r="45" spans="1:14">
      <c r="A45" s="29">
        <v>40</v>
      </c>
      <c r="B45" s="30" t="s">
        <v>91</v>
      </c>
      <c r="C45" s="29" t="s">
        <v>18</v>
      </c>
      <c r="D45" s="30" t="s">
        <v>92</v>
      </c>
      <c r="E45" s="55">
        <v>140000</v>
      </c>
      <c r="F45" s="30" t="s">
        <v>22</v>
      </c>
      <c r="G45" s="56">
        <f t="shared" si="0"/>
        <v>20</v>
      </c>
      <c r="H45" s="31">
        <f t="shared" si="1"/>
        <v>168000</v>
      </c>
      <c r="I45" s="32">
        <v>275000</v>
      </c>
      <c r="J45" s="31">
        <f t="shared" si="2"/>
        <v>182000</v>
      </c>
      <c r="K45" s="29">
        <v>2</v>
      </c>
      <c r="L45" s="30"/>
      <c r="M45" s="29"/>
      <c r="N45" s="59">
        <f t="shared" si="3"/>
        <v>336000</v>
      </c>
    </row>
    <row r="46" spans="1:14">
      <c r="A46" s="29">
        <v>41</v>
      </c>
      <c r="B46" s="30" t="s">
        <v>93</v>
      </c>
      <c r="C46" s="29" t="s">
        <v>18</v>
      </c>
      <c r="D46" s="30" t="s">
        <v>94</v>
      </c>
      <c r="E46" s="55">
        <v>80000</v>
      </c>
      <c r="F46" s="30" t="s">
        <v>20</v>
      </c>
      <c r="G46" s="29">
        <f t="shared" si="0"/>
        <v>15</v>
      </c>
      <c r="H46" s="31">
        <f t="shared" si="1"/>
        <v>92000</v>
      </c>
      <c r="I46" s="32">
        <v>175000</v>
      </c>
      <c r="J46" s="31">
        <f t="shared" si="2"/>
        <v>104000</v>
      </c>
      <c r="K46" s="29">
        <v>11</v>
      </c>
      <c r="L46" s="30"/>
      <c r="M46" s="29"/>
      <c r="N46" s="59">
        <f t="shared" si="3"/>
        <v>1012000</v>
      </c>
    </row>
    <row r="47" spans="1:14">
      <c r="A47" s="29">
        <v>42</v>
      </c>
      <c r="B47" s="30" t="s">
        <v>95</v>
      </c>
      <c r="C47" s="29" t="s">
        <v>18</v>
      </c>
      <c r="D47" s="30" t="s">
        <v>96</v>
      </c>
      <c r="E47" s="55">
        <v>150000</v>
      </c>
      <c r="F47" s="30" t="s">
        <v>22</v>
      </c>
      <c r="G47" s="56">
        <f t="shared" si="0"/>
        <v>20</v>
      </c>
      <c r="H47" s="31">
        <f t="shared" si="1"/>
        <v>180000</v>
      </c>
      <c r="I47" s="32">
        <v>275000</v>
      </c>
      <c r="J47" s="31">
        <f t="shared" si="2"/>
        <v>195000</v>
      </c>
      <c r="K47" s="29">
        <v>3</v>
      </c>
      <c r="L47" s="30"/>
      <c r="M47" s="29"/>
      <c r="N47" s="59">
        <f t="shared" si="3"/>
        <v>540000</v>
      </c>
    </row>
    <row r="48" spans="1:14">
      <c r="A48" s="29">
        <v>43</v>
      </c>
      <c r="B48" s="30" t="s">
        <v>95</v>
      </c>
      <c r="C48" s="29" t="s">
        <v>18</v>
      </c>
      <c r="D48" s="30" t="s">
        <v>97</v>
      </c>
      <c r="E48" s="55">
        <v>120000</v>
      </c>
      <c r="F48" s="30" t="s">
        <v>20</v>
      </c>
      <c r="G48" s="29">
        <f t="shared" si="0"/>
        <v>15</v>
      </c>
      <c r="H48" s="31">
        <f t="shared" si="1"/>
        <v>138000</v>
      </c>
      <c r="I48" s="32">
        <v>250000</v>
      </c>
      <c r="J48" s="31">
        <f t="shared" si="2"/>
        <v>156000</v>
      </c>
      <c r="K48" s="29">
        <v>11</v>
      </c>
      <c r="L48" s="30"/>
      <c r="M48" s="29"/>
      <c r="N48" s="59">
        <f t="shared" si="3"/>
        <v>1518000</v>
      </c>
    </row>
    <row r="49" spans="1:14">
      <c r="A49" s="29">
        <v>44</v>
      </c>
      <c r="B49" s="30" t="s">
        <v>98</v>
      </c>
      <c r="C49" s="29" t="s">
        <v>18</v>
      </c>
      <c r="D49" s="30" t="s">
        <v>99</v>
      </c>
      <c r="E49" s="55">
        <v>110000</v>
      </c>
      <c r="F49" s="30" t="s">
        <v>20</v>
      </c>
      <c r="G49" s="29">
        <f t="shared" si="0"/>
        <v>15</v>
      </c>
      <c r="H49" s="31">
        <f t="shared" si="1"/>
        <v>126500</v>
      </c>
      <c r="I49" s="32">
        <v>225000</v>
      </c>
      <c r="J49" s="31">
        <f t="shared" si="2"/>
        <v>143000</v>
      </c>
      <c r="K49" s="29">
        <v>2</v>
      </c>
      <c r="L49" s="30"/>
      <c r="M49" s="29"/>
      <c r="N49" s="59">
        <f t="shared" si="3"/>
        <v>253000</v>
      </c>
    </row>
    <row r="50" spans="1:14">
      <c r="A50" s="29">
        <v>45</v>
      </c>
      <c r="B50" s="30" t="s">
        <v>98</v>
      </c>
      <c r="C50" s="29" t="s">
        <v>18</v>
      </c>
      <c r="D50" s="30" t="s">
        <v>100</v>
      </c>
      <c r="E50" s="55">
        <v>170000</v>
      </c>
      <c r="F50" s="30" t="s">
        <v>22</v>
      </c>
      <c r="G50" s="56">
        <f t="shared" si="0"/>
        <v>20</v>
      </c>
      <c r="H50" s="31">
        <f t="shared" si="1"/>
        <v>204000</v>
      </c>
      <c r="I50" s="32">
        <v>275000</v>
      </c>
      <c r="J50" s="31">
        <f t="shared" si="2"/>
        <v>221000</v>
      </c>
      <c r="K50" s="29">
        <v>1</v>
      </c>
      <c r="L50" s="30"/>
      <c r="M50" s="29"/>
      <c r="N50" s="59">
        <f t="shared" si="3"/>
        <v>204000</v>
      </c>
    </row>
    <row r="51" spans="1:14">
      <c r="A51" s="29">
        <v>46</v>
      </c>
      <c r="B51" s="30" t="s">
        <v>101</v>
      </c>
      <c r="C51" s="29" t="s">
        <v>18</v>
      </c>
      <c r="D51" s="30" t="s">
        <v>102</v>
      </c>
      <c r="E51" s="55">
        <v>150000</v>
      </c>
      <c r="F51" s="30" t="s">
        <v>33</v>
      </c>
      <c r="G51" s="29">
        <f t="shared" si="0"/>
        <v>15</v>
      </c>
      <c r="H51" s="31">
        <f t="shared" si="1"/>
        <v>172500</v>
      </c>
      <c r="I51" s="32">
        <v>275000</v>
      </c>
      <c r="J51" s="31">
        <f t="shared" si="2"/>
        <v>195000</v>
      </c>
      <c r="K51" s="29">
        <v>3</v>
      </c>
      <c r="L51" s="30"/>
      <c r="M51" s="29"/>
      <c r="N51" s="59">
        <f t="shared" si="3"/>
        <v>517500</v>
      </c>
    </row>
    <row r="52" spans="1:14">
      <c r="A52" s="29">
        <v>47</v>
      </c>
      <c r="B52" s="30" t="s">
        <v>103</v>
      </c>
      <c r="C52" s="29" t="s">
        <v>18</v>
      </c>
      <c r="D52" s="30" t="s">
        <v>104</v>
      </c>
      <c r="E52" s="55">
        <v>120000</v>
      </c>
      <c r="F52" s="30" t="s">
        <v>20</v>
      </c>
      <c r="G52" s="29">
        <f t="shared" si="0"/>
        <v>15</v>
      </c>
      <c r="H52" s="31">
        <f t="shared" si="1"/>
        <v>138000</v>
      </c>
      <c r="I52" s="32">
        <v>275000</v>
      </c>
      <c r="J52" s="31">
        <f t="shared" si="2"/>
        <v>156000</v>
      </c>
      <c r="K52" s="29">
        <v>8</v>
      </c>
      <c r="L52" s="30"/>
      <c r="M52" s="29"/>
      <c r="N52" s="59">
        <f t="shared" si="3"/>
        <v>1104000</v>
      </c>
    </row>
    <row r="53" spans="1:14">
      <c r="A53" s="29">
        <v>48</v>
      </c>
      <c r="B53" s="30" t="s">
        <v>105</v>
      </c>
      <c r="C53" s="29" t="s">
        <v>18</v>
      </c>
      <c r="D53" s="30" t="s">
        <v>106</v>
      </c>
      <c r="E53" s="55">
        <v>156000</v>
      </c>
      <c r="F53" s="30" t="s">
        <v>33</v>
      </c>
      <c r="G53" s="29">
        <f t="shared" si="0"/>
        <v>15</v>
      </c>
      <c r="H53" s="31">
        <f t="shared" si="1"/>
        <v>179400</v>
      </c>
      <c r="I53" s="32">
        <v>300000</v>
      </c>
      <c r="J53" s="31">
        <f t="shared" si="2"/>
        <v>202800</v>
      </c>
      <c r="K53" s="29">
        <v>2</v>
      </c>
      <c r="L53" s="30"/>
      <c r="M53" s="29"/>
      <c r="N53" s="59">
        <f t="shared" si="3"/>
        <v>358800</v>
      </c>
    </row>
    <row r="54" spans="1:14">
      <c r="A54" s="29">
        <v>49</v>
      </c>
      <c r="B54" s="30" t="s">
        <v>107</v>
      </c>
      <c r="C54" s="29" t="s">
        <v>18</v>
      </c>
      <c r="D54" s="30" t="s">
        <v>108</v>
      </c>
      <c r="E54" s="55">
        <v>75000</v>
      </c>
      <c r="F54" s="30" t="s">
        <v>20</v>
      </c>
      <c r="G54" s="29">
        <f t="shared" si="0"/>
        <v>15</v>
      </c>
      <c r="H54" s="31">
        <f t="shared" si="1"/>
        <v>86250</v>
      </c>
      <c r="I54" s="32">
        <v>175000</v>
      </c>
      <c r="J54" s="31">
        <f t="shared" si="2"/>
        <v>97500</v>
      </c>
      <c r="K54" s="29">
        <v>7</v>
      </c>
      <c r="L54" s="30"/>
      <c r="M54" s="29"/>
      <c r="N54" s="59">
        <f t="shared" si="3"/>
        <v>603750</v>
      </c>
    </row>
    <row r="55" spans="1:14">
      <c r="A55" s="29">
        <v>50</v>
      </c>
      <c r="B55" s="30" t="s">
        <v>109</v>
      </c>
      <c r="C55" s="29" t="s">
        <v>18</v>
      </c>
      <c r="D55" s="30" t="s">
        <v>110</v>
      </c>
      <c r="E55" s="55">
        <v>125000</v>
      </c>
      <c r="F55" s="30" t="s">
        <v>24</v>
      </c>
      <c r="G55" s="29">
        <f t="shared" si="0"/>
        <v>15</v>
      </c>
      <c r="H55" s="31">
        <f t="shared" si="1"/>
        <v>143750</v>
      </c>
      <c r="I55" s="32">
        <v>275000</v>
      </c>
      <c r="J55" s="31">
        <f t="shared" si="2"/>
        <v>162500</v>
      </c>
      <c r="K55" s="29">
        <v>1</v>
      </c>
      <c r="L55" s="30"/>
      <c r="M55" s="29"/>
      <c r="N55" s="59">
        <f t="shared" si="3"/>
        <v>143750</v>
      </c>
    </row>
    <row r="56" spans="1:14">
      <c r="A56" s="29">
        <v>51</v>
      </c>
      <c r="B56" s="30" t="s">
        <v>111</v>
      </c>
      <c r="C56" s="29" t="s">
        <v>18</v>
      </c>
      <c r="D56" s="30" t="s">
        <v>112</v>
      </c>
      <c r="E56" s="55">
        <v>145000</v>
      </c>
      <c r="F56" s="30" t="s">
        <v>33</v>
      </c>
      <c r="G56" s="29">
        <f t="shared" si="0"/>
        <v>15</v>
      </c>
      <c r="H56" s="31">
        <f t="shared" si="1"/>
        <v>166750</v>
      </c>
      <c r="I56" s="32">
        <v>275000</v>
      </c>
      <c r="J56" s="31">
        <f t="shared" si="2"/>
        <v>188500</v>
      </c>
      <c r="K56" s="29">
        <v>5</v>
      </c>
      <c r="L56" s="30"/>
      <c r="M56" s="29"/>
      <c r="N56" s="59">
        <f t="shared" si="3"/>
        <v>833750</v>
      </c>
    </row>
    <row r="57" spans="1:14">
      <c r="A57" s="29">
        <v>52</v>
      </c>
      <c r="B57" s="30" t="s">
        <v>113</v>
      </c>
      <c r="C57" s="29" t="s">
        <v>18</v>
      </c>
      <c r="D57" s="30" t="s">
        <v>114</v>
      </c>
      <c r="E57" s="55">
        <v>180000</v>
      </c>
      <c r="F57" s="30" t="s">
        <v>22</v>
      </c>
      <c r="G57" s="56">
        <f t="shared" si="0"/>
        <v>20</v>
      </c>
      <c r="H57" s="31">
        <f t="shared" si="1"/>
        <v>216000</v>
      </c>
      <c r="I57" s="32">
        <v>275000</v>
      </c>
      <c r="J57" s="31">
        <f t="shared" si="2"/>
        <v>234000</v>
      </c>
      <c r="K57" s="29">
        <v>1</v>
      </c>
      <c r="L57" s="30"/>
      <c r="M57" s="29"/>
      <c r="N57" s="59">
        <f t="shared" si="3"/>
        <v>216000</v>
      </c>
    </row>
    <row r="58" spans="1:14">
      <c r="A58" s="29">
        <v>53</v>
      </c>
      <c r="B58" s="30" t="s">
        <v>113</v>
      </c>
      <c r="C58" s="29" t="s">
        <v>18</v>
      </c>
      <c r="D58" s="30" t="s">
        <v>115</v>
      </c>
      <c r="E58" s="55">
        <v>135000</v>
      </c>
      <c r="F58" s="30" t="s">
        <v>20</v>
      </c>
      <c r="G58" s="29">
        <f t="shared" si="0"/>
        <v>15</v>
      </c>
      <c r="H58" s="31">
        <f t="shared" si="1"/>
        <v>155250</v>
      </c>
      <c r="I58" s="32">
        <v>275000</v>
      </c>
      <c r="J58" s="31">
        <f t="shared" si="2"/>
        <v>175500</v>
      </c>
      <c r="K58" s="29">
        <v>3</v>
      </c>
      <c r="L58" s="30"/>
      <c r="M58" s="29"/>
      <c r="N58" s="59">
        <f t="shared" si="3"/>
        <v>465750</v>
      </c>
    </row>
    <row r="59" spans="1:14">
      <c r="A59" s="29">
        <v>54</v>
      </c>
      <c r="B59" s="30" t="s">
        <v>116</v>
      </c>
      <c r="C59" s="29" t="s">
        <v>18</v>
      </c>
      <c r="D59" s="30" t="s">
        <v>117</v>
      </c>
      <c r="E59" s="55">
        <v>140000</v>
      </c>
      <c r="F59" s="30" t="s">
        <v>20</v>
      </c>
      <c r="G59" s="29">
        <f t="shared" si="0"/>
        <v>15</v>
      </c>
      <c r="H59" s="31">
        <f t="shared" si="1"/>
        <v>161000</v>
      </c>
      <c r="I59" s="32">
        <v>275000</v>
      </c>
      <c r="J59" s="31">
        <f t="shared" si="2"/>
        <v>182000</v>
      </c>
      <c r="K59" s="29">
        <v>5</v>
      </c>
      <c r="L59" s="30"/>
      <c r="M59" s="29"/>
      <c r="N59" s="59">
        <f t="shared" si="3"/>
        <v>805000</v>
      </c>
    </row>
    <row r="60" spans="1:14">
      <c r="A60" s="29">
        <v>55</v>
      </c>
      <c r="B60" s="30" t="s">
        <v>116</v>
      </c>
      <c r="C60" s="29" t="s">
        <v>18</v>
      </c>
      <c r="D60" s="30" t="s">
        <v>118</v>
      </c>
      <c r="E60" s="55">
        <v>151800</v>
      </c>
      <c r="F60" s="30" t="s">
        <v>42</v>
      </c>
      <c r="G60" s="29">
        <v>15</v>
      </c>
      <c r="H60" s="31">
        <f t="shared" si="1"/>
        <v>174570</v>
      </c>
      <c r="I60" s="32">
        <v>275000</v>
      </c>
      <c r="J60" s="31">
        <f t="shared" si="2"/>
        <v>197340</v>
      </c>
      <c r="K60" s="29">
        <v>5</v>
      </c>
      <c r="L60" s="30"/>
      <c r="M60" s="29"/>
      <c r="N60" s="59">
        <f t="shared" si="3"/>
        <v>872850</v>
      </c>
    </row>
    <row r="61" spans="1:14">
      <c r="A61" s="29">
        <v>56</v>
      </c>
      <c r="B61" s="30" t="s">
        <v>119</v>
      </c>
      <c r="C61" s="29" t="s">
        <v>18</v>
      </c>
      <c r="D61" s="30" t="s">
        <v>120</v>
      </c>
      <c r="E61" s="55">
        <v>125000</v>
      </c>
      <c r="F61" s="30" t="s">
        <v>20</v>
      </c>
      <c r="G61" s="29">
        <f t="shared" si="0"/>
        <v>15</v>
      </c>
      <c r="H61" s="31">
        <f t="shared" si="1"/>
        <v>143750</v>
      </c>
      <c r="I61" s="32">
        <v>295000</v>
      </c>
      <c r="J61" s="31">
        <f t="shared" si="2"/>
        <v>162500</v>
      </c>
      <c r="K61" s="29">
        <v>3</v>
      </c>
      <c r="L61" s="30"/>
      <c r="M61" s="29"/>
      <c r="N61" s="59">
        <f t="shared" si="3"/>
        <v>431250</v>
      </c>
    </row>
    <row r="62" spans="1:14">
      <c r="A62" s="29">
        <v>57</v>
      </c>
      <c r="B62" s="30" t="s">
        <v>121</v>
      </c>
      <c r="C62" s="29" t="s">
        <v>18</v>
      </c>
      <c r="D62" s="30" t="s">
        <v>122</v>
      </c>
      <c r="E62" s="55">
        <v>122000</v>
      </c>
      <c r="F62" s="30" t="s">
        <v>24</v>
      </c>
      <c r="G62" s="29">
        <f t="shared" si="0"/>
        <v>15</v>
      </c>
      <c r="H62" s="31">
        <f t="shared" si="1"/>
        <v>140300</v>
      </c>
      <c r="I62" s="32">
        <v>295000</v>
      </c>
      <c r="J62" s="31">
        <f t="shared" si="2"/>
        <v>158600</v>
      </c>
      <c r="K62" s="29">
        <v>2</v>
      </c>
      <c r="L62" s="30"/>
      <c r="M62" s="29"/>
      <c r="N62" s="59">
        <f t="shared" si="3"/>
        <v>280600</v>
      </c>
    </row>
    <row r="63" spans="1:14">
      <c r="A63" s="29">
        <v>58</v>
      </c>
      <c r="B63" s="30" t="s">
        <v>121</v>
      </c>
      <c r="C63" s="29" t="s">
        <v>18</v>
      </c>
      <c r="D63" s="30" t="s">
        <v>123</v>
      </c>
      <c r="E63" s="55">
        <v>130000</v>
      </c>
      <c r="F63" s="30" t="s">
        <v>20</v>
      </c>
      <c r="G63" s="29">
        <f t="shared" si="0"/>
        <v>15</v>
      </c>
      <c r="H63" s="31">
        <f t="shared" si="1"/>
        <v>149500</v>
      </c>
      <c r="I63" s="32">
        <v>295000</v>
      </c>
      <c r="J63" s="31">
        <f t="shared" si="2"/>
        <v>169000</v>
      </c>
      <c r="K63" s="29">
        <v>2</v>
      </c>
      <c r="L63" s="30"/>
      <c r="M63" s="29"/>
      <c r="N63" s="59">
        <f t="shared" si="3"/>
        <v>299000</v>
      </c>
    </row>
    <row r="64" ht="15.15" spans="1:14">
      <c r="A64" s="29">
        <v>59</v>
      </c>
      <c r="B64" s="30" t="s">
        <v>124</v>
      </c>
      <c r="C64" s="29" t="s">
        <v>18</v>
      </c>
      <c r="D64" s="30" t="s">
        <v>125</v>
      </c>
      <c r="E64" s="57">
        <v>115000</v>
      </c>
      <c r="F64" s="30" t="s">
        <v>20</v>
      </c>
      <c r="G64" s="29">
        <f t="shared" si="0"/>
        <v>15</v>
      </c>
      <c r="H64" s="31">
        <f t="shared" si="1"/>
        <v>132250</v>
      </c>
      <c r="I64" s="38">
        <v>300000</v>
      </c>
      <c r="J64" s="31">
        <f t="shared" si="2"/>
        <v>149500</v>
      </c>
      <c r="K64" s="29">
        <v>2</v>
      </c>
      <c r="L64" s="30"/>
      <c r="M64" s="29"/>
      <c r="N64" s="59">
        <f t="shared" si="3"/>
        <v>264500</v>
      </c>
    </row>
    <row r="65" ht="15.15" spans="1:14">
      <c r="A65" s="35">
        <v>60</v>
      </c>
      <c r="B65" s="36" t="s">
        <v>119</v>
      </c>
      <c r="C65" s="35" t="s">
        <v>18</v>
      </c>
      <c r="D65" s="60" t="s">
        <v>126</v>
      </c>
      <c r="E65" s="61">
        <v>150000</v>
      </c>
      <c r="F65" s="62" t="s">
        <v>33</v>
      </c>
      <c r="G65" s="35">
        <f t="shared" si="0"/>
        <v>15</v>
      </c>
      <c r="H65" s="63">
        <f t="shared" si="1"/>
        <v>172500</v>
      </c>
      <c r="I65" s="64">
        <v>295000</v>
      </c>
      <c r="J65" s="65">
        <f t="shared" si="2"/>
        <v>195000</v>
      </c>
      <c r="K65" s="35">
        <v>2</v>
      </c>
      <c r="L65" s="36"/>
      <c r="M65" s="35"/>
      <c r="N65" s="66">
        <f t="shared" si="3"/>
        <v>345000</v>
      </c>
    </row>
  </sheetData>
  <mergeCells count="14">
    <mergeCell ref="A2:D2"/>
    <mergeCell ref="A3:A5"/>
    <mergeCell ref="B3:B5"/>
    <mergeCell ref="C3:C5"/>
    <mergeCell ref="D3:D5"/>
    <mergeCell ref="E3:E5"/>
    <mergeCell ref="F3:F5"/>
    <mergeCell ref="G3:G5"/>
    <mergeCell ref="I3:I5"/>
    <mergeCell ref="J3:J5"/>
    <mergeCell ref="K3:K5"/>
    <mergeCell ref="L3:L5"/>
    <mergeCell ref="M3:M5"/>
    <mergeCell ref="N3:N5"/>
  </mergeCells>
  <pageMargins left="0.590277777777778" right="0" top="0" bottom="0" header="0.314583333333333" footer="0.314583333333333"/>
  <pageSetup paperSize="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8"/>
  <sheetViews>
    <sheetView workbookViewId="0">
      <selection activeCell="D17" sqref="D17"/>
    </sheetView>
  </sheetViews>
  <sheetFormatPr defaultColWidth="9" defaultRowHeight="14.4"/>
  <cols>
    <col min="1" max="1" width="3.85185185185185" customWidth="1"/>
    <col min="2" max="2" width="19" customWidth="1"/>
    <col min="3" max="3" width="7.57407407407407" customWidth="1"/>
    <col min="4" max="4" width="6.85185185185185" customWidth="1"/>
    <col min="5" max="5" width="13.8518518518519" customWidth="1"/>
    <col min="6" max="6" width="9.71296296296296" customWidth="1"/>
    <col min="7" max="7" width="3.28703703703704" customWidth="1"/>
    <col min="8" max="8" width="15" customWidth="1"/>
    <col min="9" max="9" width="14.4259259259259" customWidth="1"/>
    <col min="10" max="10" width="12.5740740740741" customWidth="1"/>
    <col min="11" max="11" width="13.5740740740741" customWidth="1"/>
    <col min="12" max="12" width="15.5740740740741" customWidth="1"/>
    <col min="13" max="13" width="11" customWidth="1"/>
    <col min="14" max="14" width="11.287037037037" customWidth="1"/>
  </cols>
  <sheetData>
    <row r="3" ht="16.35" spans="1:14">
      <c r="A3" s="21" t="s">
        <v>0</v>
      </c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ht="15.6" spans="1:14">
      <c r="A4" s="1" t="s">
        <v>1</v>
      </c>
      <c r="B4" s="2" t="s">
        <v>2</v>
      </c>
      <c r="C4" s="1" t="s">
        <v>3</v>
      </c>
      <c r="D4" s="2" t="s">
        <v>4</v>
      </c>
      <c r="E4" s="1" t="s">
        <v>5</v>
      </c>
      <c r="F4" s="2" t="s">
        <v>6</v>
      </c>
      <c r="G4" s="1" t="s">
        <v>7</v>
      </c>
      <c r="H4" s="3" t="s">
        <v>8</v>
      </c>
      <c r="I4" s="1" t="s">
        <v>9</v>
      </c>
      <c r="J4" s="1" t="s">
        <v>10</v>
      </c>
      <c r="K4" s="2" t="s">
        <v>11</v>
      </c>
      <c r="L4" s="1" t="s">
        <v>12</v>
      </c>
      <c r="M4" s="1" t="s">
        <v>13</v>
      </c>
      <c r="N4" s="18" t="s">
        <v>14</v>
      </c>
    </row>
    <row r="5" ht="15.6" spans="1:14">
      <c r="A5" s="4"/>
      <c r="B5" s="5"/>
      <c r="C5" s="4"/>
      <c r="D5" s="5"/>
      <c r="E5" s="4"/>
      <c r="F5" s="5"/>
      <c r="G5" s="4"/>
      <c r="H5" s="6" t="s">
        <v>15</v>
      </c>
      <c r="I5" s="4"/>
      <c r="J5" s="4"/>
      <c r="K5" s="5"/>
      <c r="L5" s="4"/>
      <c r="M5" s="4"/>
      <c r="N5" s="19"/>
    </row>
    <row r="6" ht="16.35" spans="1:14">
      <c r="A6" s="7"/>
      <c r="B6" s="8"/>
      <c r="C6" s="7"/>
      <c r="D6" s="8"/>
      <c r="E6" s="7"/>
      <c r="F6" s="8"/>
      <c r="G6" s="7"/>
      <c r="H6" s="6" t="s">
        <v>16</v>
      </c>
      <c r="I6" s="7"/>
      <c r="J6" s="7"/>
      <c r="K6" s="8"/>
      <c r="L6" s="7"/>
      <c r="M6" s="7"/>
      <c r="N6" s="20"/>
    </row>
    <row r="7" spans="1:14">
      <c r="A7" s="39">
        <v>1</v>
      </c>
      <c r="B7" s="40" t="s">
        <v>43</v>
      </c>
      <c r="C7" s="41" t="s">
        <v>18</v>
      </c>
      <c r="D7" s="40" t="s">
        <v>127</v>
      </c>
      <c r="E7" s="42">
        <v>156000</v>
      </c>
      <c r="F7" s="40" t="s">
        <v>128</v>
      </c>
      <c r="G7" s="41">
        <v>15</v>
      </c>
      <c r="H7" s="43">
        <f>E7+(E7*G7/100)</f>
        <v>179400</v>
      </c>
      <c r="I7" s="42">
        <v>375000</v>
      </c>
      <c r="J7" s="43">
        <f>E7+(E7*30/100)</f>
        <v>202800</v>
      </c>
      <c r="K7" s="41">
        <v>1</v>
      </c>
      <c r="L7" s="40"/>
      <c r="M7" s="41"/>
      <c r="N7" s="43">
        <f>H7*K7</f>
        <v>179400</v>
      </c>
    </row>
    <row r="8" spans="1:14">
      <c r="A8" s="44">
        <v>2</v>
      </c>
      <c r="B8" s="45" t="s">
        <v>43</v>
      </c>
      <c r="C8" s="46" t="s">
        <v>18</v>
      </c>
      <c r="D8" s="45" t="s">
        <v>129</v>
      </c>
      <c r="E8" s="47">
        <v>162000</v>
      </c>
      <c r="F8" s="45" t="s">
        <v>33</v>
      </c>
      <c r="G8" s="46">
        <v>15</v>
      </c>
      <c r="H8" s="48">
        <f t="shared" ref="H8:H18" si="0">E8+(E8*G8/100)</f>
        <v>186300</v>
      </c>
      <c r="I8" s="47">
        <v>375000</v>
      </c>
      <c r="J8" s="48">
        <f t="shared" ref="J8:J18" si="1">E8+(E8*30/100)</f>
        <v>210600</v>
      </c>
      <c r="K8" s="46">
        <v>2</v>
      </c>
      <c r="L8" s="45"/>
      <c r="M8" s="46"/>
      <c r="N8" s="48">
        <f t="shared" ref="N8:N18" si="2">H8*K8</f>
        <v>372600</v>
      </c>
    </row>
    <row r="9" spans="1:14">
      <c r="A9" s="44">
        <v>3</v>
      </c>
      <c r="B9" s="45" t="s">
        <v>87</v>
      </c>
      <c r="C9" s="46" t="s">
        <v>18</v>
      </c>
      <c r="D9" s="45" t="s">
        <v>130</v>
      </c>
      <c r="E9" s="47">
        <v>112000</v>
      </c>
      <c r="F9" s="45" t="s">
        <v>128</v>
      </c>
      <c r="G9" s="46">
        <v>15</v>
      </c>
      <c r="H9" s="48">
        <f t="shared" si="0"/>
        <v>128800</v>
      </c>
      <c r="I9" s="47">
        <v>275000</v>
      </c>
      <c r="J9" s="48">
        <f t="shared" si="1"/>
        <v>145600</v>
      </c>
      <c r="K9" s="46">
        <v>1</v>
      </c>
      <c r="L9" s="45"/>
      <c r="M9" s="46"/>
      <c r="N9" s="48">
        <f t="shared" si="2"/>
        <v>128800</v>
      </c>
    </row>
    <row r="10" spans="1:14">
      <c r="A10" s="44">
        <v>4</v>
      </c>
      <c r="B10" s="45" t="s">
        <v>131</v>
      </c>
      <c r="C10" s="46" t="s">
        <v>18</v>
      </c>
      <c r="D10" s="45" t="s">
        <v>132</v>
      </c>
      <c r="E10" s="47">
        <v>184000</v>
      </c>
      <c r="F10" s="45" t="s">
        <v>33</v>
      </c>
      <c r="G10" s="46">
        <v>15</v>
      </c>
      <c r="H10" s="48">
        <f t="shared" si="0"/>
        <v>211600</v>
      </c>
      <c r="I10" s="47">
        <v>375000</v>
      </c>
      <c r="J10" s="48">
        <f t="shared" si="1"/>
        <v>239200</v>
      </c>
      <c r="K10" s="46">
        <v>3</v>
      </c>
      <c r="L10" s="45"/>
      <c r="M10" s="46"/>
      <c r="N10" s="48">
        <f t="shared" si="2"/>
        <v>634800</v>
      </c>
    </row>
    <row r="11" spans="1:14">
      <c r="A11" s="44">
        <v>5</v>
      </c>
      <c r="B11" s="45" t="s">
        <v>133</v>
      </c>
      <c r="C11" s="46" t="s">
        <v>18</v>
      </c>
      <c r="D11" s="45" t="s">
        <v>134</v>
      </c>
      <c r="E11" s="47">
        <v>156000</v>
      </c>
      <c r="F11" s="45" t="s">
        <v>33</v>
      </c>
      <c r="G11" s="46">
        <v>15</v>
      </c>
      <c r="H11" s="48">
        <f t="shared" si="0"/>
        <v>179400</v>
      </c>
      <c r="I11" s="47">
        <v>375000</v>
      </c>
      <c r="J11" s="48">
        <f t="shared" si="1"/>
        <v>202800</v>
      </c>
      <c r="K11" s="46">
        <v>2</v>
      </c>
      <c r="L11" s="45"/>
      <c r="M11" s="46"/>
      <c r="N11" s="48">
        <f t="shared" si="2"/>
        <v>358800</v>
      </c>
    </row>
    <row r="12" spans="1:14">
      <c r="A12" s="44">
        <v>6</v>
      </c>
      <c r="B12" s="45" t="s">
        <v>81</v>
      </c>
      <c r="C12" s="46" t="s">
        <v>18</v>
      </c>
      <c r="D12" s="45" t="s">
        <v>135</v>
      </c>
      <c r="E12" s="47">
        <v>167000</v>
      </c>
      <c r="F12" s="45" t="s">
        <v>33</v>
      </c>
      <c r="G12" s="46">
        <v>15</v>
      </c>
      <c r="H12" s="48">
        <f t="shared" si="0"/>
        <v>192050</v>
      </c>
      <c r="I12" s="47">
        <v>375000</v>
      </c>
      <c r="J12" s="48">
        <f t="shared" si="1"/>
        <v>217100</v>
      </c>
      <c r="K12" s="46">
        <v>1</v>
      </c>
      <c r="L12" s="45"/>
      <c r="M12" s="46"/>
      <c r="N12" s="48">
        <f t="shared" si="2"/>
        <v>192050</v>
      </c>
    </row>
    <row r="13" spans="1:14">
      <c r="A13" s="44">
        <v>7</v>
      </c>
      <c r="B13" s="45" t="s">
        <v>136</v>
      </c>
      <c r="C13" s="46" t="s">
        <v>18</v>
      </c>
      <c r="D13" s="45" t="s">
        <v>137</v>
      </c>
      <c r="E13" s="47">
        <v>178000</v>
      </c>
      <c r="F13" s="45" t="s">
        <v>33</v>
      </c>
      <c r="G13" s="46">
        <v>15</v>
      </c>
      <c r="H13" s="48">
        <f t="shared" si="0"/>
        <v>204700</v>
      </c>
      <c r="I13" s="47">
        <v>375000</v>
      </c>
      <c r="J13" s="48">
        <f t="shared" si="1"/>
        <v>231400</v>
      </c>
      <c r="K13" s="46">
        <v>1</v>
      </c>
      <c r="L13" s="45"/>
      <c r="M13" s="46"/>
      <c r="N13" s="48">
        <f t="shared" si="2"/>
        <v>204700</v>
      </c>
    </row>
    <row r="14" spans="1:14">
      <c r="A14" s="44">
        <v>8</v>
      </c>
      <c r="B14" s="45" t="s">
        <v>59</v>
      </c>
      <c r="C14" s="46" t="s">
        <v>18</v>
      </c>
      <c r="D14" s="45" t="s">
        <v>138</v>
      </c>
      <c r="E14" s="47">
        <v>155000</v>
      </c>
      <c r="F14" s="45" t="s">
        <v>33</v>
      </c>
      <c r="G14" s="46">
        <v>15</v>
      </c>
      <c r="H14" s="48">
        <f t="shared" si="0"/>
        <v>178250</v>
      </c>
      <c r="I14" s="47">
        <v>375000</v>
      </c>
      <c r="J14" s="48">
        <f t="shared" si="1"/>
        <v>201500</v>
      </c>
      <c r="K14" s="46">
        <v>1</v>
      </c>
      <c r="L14" s="45"/>
      <c r="M14" s="46"/>
      <c r="N14" s="48">
        <f t="shared" si="2"/>
        <v>178250</v>
      </c>
    </row>
    <row r="15" spans="1:14">
      <c r="A15" s="44">
        <v>9</v>
      </c>
      <c r="B15" s="45" t="s">
        <v>95</v>
      </c>
      <c r="C15" s="46" t="s">
        <v>18</v>
      </c>
      <c r="D15" s="45" t="s">
        <v>139</v>
      </c>
      <c r="E15" s="47">
        <v>130000</v>
      </c>
      <c r="F15" s="45" t="s">
        <v>33</v>
      </c>
      <c r="G15" s="46">
        <v>15</v>
      </c>
      <c r="H15" s="48">
        <f t="shared" si="0"/>
        <v>149500</v>
      </c>
      <c r="I15" s="47">
        <v>275000</v>
      </c>
      <c r="J15" s="48">
        <f t="shared" si="1"/>
        <v>169000</v>
      </c>
      <c r="K15" s="46">
        <v>2</v>
      </c>
      <c r="L15" s="45"/>
      <c r="M15" s="46"/>
      <c r="N15" s="48">
        <f t="shared" si="2"/>
        <v>299000</v>
      </c>
    </row>
    <row r="16" spans="1:14">
      <c r="A16" s="44">
        <v>10</v>
      </c>
      <c r="B16" s="45" t="s">
        <v>101</v>
      </c>
      <c r="C16" s="46" t="s">
        <v>18</v>
      </c>
      <c r="D16" s="45" t="s">
        <v>140</v>
      </c>
      <c r="E16" s="47">
        <v>153000</v>
      </c>
      <c r="F16" s="45" t="s">
        <v>33</v>
      </c>
      <c r="G16" s="46">
        <v>15</v>
      </c>
      <c r="H16" s="48">
        <f t="shared" si="0"/>
        <v>175950</v>
      </c>
      <c r="I16" s="47">
        <v>275000</v>
      </c>
      <c r="J16" s="48">
        <f t="shared" si="1"/>
        <v>198900</v>
      </c>
      <c r="K16" s="46">
        <v>2</v>
      </c>
      <c r="L16" s="45"/>
      <c r="M16" s="46"/>
      <c r="N16" s="48">
        <f t="shared" si="2"/>
        <v>351900</v>
      </c>
    </row>
    <row r="17" spans="1:14">
      <c r="A17" s="44">
        <v>11</v>
      </c>
      <c r="B17" s="45" t="s">
        <v>141</v>
      </c>
      <c r="C17" s="46" t="s">
        <v>18</v>
      </c>
      <c r="D17" s="45" t="s">
        <v>142</v>
      </c>
      <c r="E17" s="47">
        <v>135000</v>
      </c>
      <c r="F17" s="45" t="s">
        <v>33</v>
      </c>
      <c r="G17" s="46">
        <v>15</v>
      </c>
      <c r="H17" s="48">
        <f t="shared" si="0"/>
        <v>155250</v>
      </c>
      <c r="I17" s="47">
        <v>275000</v>
      </c>
      <c r="J17" s="48">
        <f t="shared" si="1"/>
        <v>175500</v>
      </c>
      <c r="K17" s="46">
        <v>3</v>
      </c>
      <c r="L17" s="45"/>
      <c r="M17" s="46"/>
      <c r="N17" s="48">
        <f t="shared" si="2"/>
        <v>465750</v>
      </c>
    </row>
    <row r="18" ht="15.15" spans="1:14">
      <c r="A18" s="49">
        <v>12</v>
      </c>
      <c r="B18" s="50" t="s">
        <v>116</v>
      </c>
      <c r="C18" s="51" t="s">
        <v>18</v>
      </c>
      <c r="D18" s="50" t="s">
        <v>143</v>
      </c>
      <c r="E18" s="52">
        <v>155000</v>
      </c>
      <c r="F18" s="50" t="s">
        <v>33</v>
      </c>
      <c r="G18" s="51">
        <v>15</v>
      </c>
      <c r="H18" s="53">
        <f t="shared" si="0"/>
        <v>178250</v>
      </c>
      <c r="I18" s="52">
        <v>275000</v>
      </c>
      <c r="J18" s="53">
        <f t="shared" si="1"/>
        <v>201500</v>
      </c>
      <c r="K18" s="51">
        <v>2</v>
      </c>
      <c r="L18" s="50"/>
      <c r="M18" s="51"/>
      <c r="N18" s="53">
        <f t="shared" si="2"/>
        <v>356500</v>
      </c>
    </row>
  </sheetData>
  <mergeCells count="14">
    <mergeCell ref="A3:D3"/>
    <mergeCell ref="A4:A6"/>
    <mergeCell ref="B4:B6"/>
    <mergeCell ref="C4:C6"/>
    <mergeCell ref="D4:D6"/>
    <mergeCell ref="E4:E6"/>
    <mergeCell ref="F4:F6"/>
    <mergeCell ref="G4:G6"/>
    <mergeCell ref="I4:I6"/>
    <mergeCell ref="J4:J6"/>
    <mergeCell ref="K4:K6"/>
    <mergeCell ref="L4:L6"/>
    <mergeCell ref="M4:M6"/>
    <mergeCell ref="N4:N6"/>
  </mergeCells>
  <pageMargins left="0.699305555555556" right="0.699305555555556" top="0.75" bottom="0.75" header="0.3" footer="0.3"/>
  <pageSetup paperSize="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72"/>
  <sheetViews>
    <sheetView tabSelected="1" workbookViewId="0">
      <selection activeCell="F12" sqref="F12"/>
    </sheetView>
  </sheetViews>
  <sheetFormatPr defaultColWidth="9" defaultRowHeight="14.4"/>
  <cols>
    <col min="1" max="1" width="3.85185185185185" customWidth="1"/>
    <col min="2" max="2" width="23.712962962963" customWidth="1"/>
    <col min="3" max="3" width="7.57407407407407" customWidth="1"/>
    <col min="4" max="4" width="6.13888888888889" customWidth="1"/>
    <col min="5" max="5" width="13.8518518518519" customWidth="1"/>
    <col min="6" max="6" width="10.287037037037" customWidth="1"/>
    <col min="7" max="7" width="3.28703703703704" customWidth="1"/>
    <col min="8" max="8" width="15" customWidth="1"/>
    <col min="9" max="9" width="14.4259259259259" customWidth="1"/>
    <col min="10" max="10" width="12.5740740740741" customWidth="1"/>
    <col min="11" max="11" width="12.712962962963" customWidth="1"/>
    <col min="12" max="12" width="15.287037037037" customWidth="1"/>
    <col min="13" max="13" width="11" customWidth="1"/>
    <col min="14" max="14" width="12.8518518518519" customWidth="1"/>
  </cols>
  <sheetData>
    <row r="3" ht="16.35" spans="1:14">
      <c r="A3" s="21" t="s">
        <v>0</v>
      </c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ht="15.6" spans="1:14">
      <c r="A4" s="1" t="s">
        <v>1</v>
      </c>
      <c r="B4" s="2" t="s">
        <v>2</v>
      </c>
      <c r="C4" s="1" t="s">
        <v>3</v>
      </c>
      <c r="D4" s="2" t="s">
        <v>4</v>
      </c>
      <c r="E4" s="1" t="s">
        <v>5</v>
      </c>
      <c r="F4" s="2" t="s">
        <v>6</v>
      </c>
      <c r="G4" s="1" t="s">
        <v>7</v>
      </c>
      <c r="H4" s="3" t="s">
        <v>8</v>
      </c>
      <c r="I4" s="1" t="s">
        <v>9</v>
      </c>
      <c r="J4" s="1" t="s">
        <v>10</v>
      </c>
      <c r="K4" s="2" t="s">
        <v>11</v>
      </c>
      <c r="L4" s="1" t="s">
        <v>12</v>
      </c>
      <c r="M4" s="1" t="s">
        <v>13</v>
      </c>
      <c r="N4" s="18" t="s">
        <v>14</v>
      </c>
    </row>
    <row r="5" ht="15.6" spans="1:14">
      <c r="A5" s="4"/>
      <c r="B5" s="5"/>
      <c r="C5" s="4"/>
      <c r="D5" s="5"/>
      <c r="E5" s="4"/>
      <c r="F5" s="5"/>
      <c r="G5" s="4"/>
      <c r="H5" s="6" t="s">
        <v>15</v>
      </c>
      <c r="I5" s="4"/>
      <c r="J5" s="4"/>
      <c r="K5" s="5"/>
      <c r="L5" s="4"/>
      <c r="M5" s="4"/>
      <c r="N5" s="19"/>
    </row>
    <row r="6" ht="16.35" spans="1:14">
      <c r="A6" s="7"/>
      <c r="B6" s="8"/>
      <c r="C6" s="7"/>
      <c r="D6" s="8"/>
      <c r="E6" s="7"/>
      <c r="F6" s="8"/>
      <c r="G6" s="7"/>
      <c r="H6" s="6" t="s">
        <v>16</v>
      </c>
      <c r="I6" s="7"/>
      <c r="J6" s="7"/>
      <c r="K6" s="8"/>
      <c r="L6" s="7"/>
      <c r="M6" s="7"/>
      <c r="N6" s="20"/>
    </row>
    <row r="7" spans="1:14">
      <c r="A7" s="23">
        <v>1</v>
      </c>
      <c r="B7" s="24" t="s">
        <v>144</v>
      </c>
      <c r="C7" s="25" t="s">
        <v>18</v>
      </c>
      <c r="D7" s="24" t="s">
        <v>145</v>
      </c>
      <c r="E7" s="26">
        <v>80000</v>
      </c>
      <c r="F7" s="24" t="s">
        <v>20</v>
      </c>
      <c r="G7" s="25">
        <f>IF(F7="3 JAYA JSL",20,IF(F7="CU77",20,15))</f>
        <v>15</v>
      </c>
      <c r="H7" s="27">
        <f>E7+(E7*G7/100)</f>
        <v>92000</v>
      </c>
      <c r="I7" s="26">
        <v>175000</v>
      </c>
      <c r="J7" s="27">
        <f>E7+(E7*30/100)</f>
        <v>104000</v>
      </c>
      <c r="K7" s="25">
        <v>7</v>
      </c>
      <c r="L7" s="24"/>
      <c r="M7" s="25"/>
      <c r="N7" s="27">
        <f>H7*K7</f>
        <v>644000</v>
      </c>
    </row>
    <row r="8" spans="1:14">
      <c r="A8" s="28">
        <v>2</v>
      </c>
      <c r="B8" s="29" t="s">
        <v>144</v>
      </c>
      <c r="C8" s="30" t="s">
        <v>18</v>
      </c>
      <c r="D8" s="29" t="s">
        <v>146</v>
      </c>
      <c r="E8" s="31">
        <v>95000</v>
      </c>
      <c r="F8" s="29" t="s">
        <v>147</v>
      </c>
      <c r="G8" s="30">
        <f t="shared" ref="G8:G71" si="0">IF(F8="3 JAYA JSL",20,IF(F8="CU77",20,15))</f>
        <v>15</v>
      </c>
      <c r="H8" s="32">
        <f t="shared" ref="H8:H71" si="1">E8+(E8*G8/100)</f>
        <v>109250</v>
      </c>
      <c r="I8" s="31">
        <v>175000</v>
      </c>
      <c r="J8" s="32">
        <f t="shared" ref="J8:J71" si="2">E8+(E8*30/100)</f>
        <v>123500</v>
      </c>
      <c r="K8" s="30">
        <v>3</v>
      </c>
      <c r="L8" s="29"/>
      <c r="M8" s="30"/>
      <c r="N8" s="32">
        <f t="shared" ref="N8:N71" si="3">H8*K8</f>
        <v>327750</v>
      </c>
    </row>
    <row r="9" spans="1:14">
      <c r="A9" s="28">
        <v>3</v>
      </c>
      <c r="B9" s="29" t="s">
        <v>148</v>
      </c>
      <c r="C9" s="30" t="s">
        <v>18</v>
      </c>
      <c r="D9" s="29" t="s">
        <v>149</v>
      </c>
      <c r="E9" s="31">
        <v>100000</v>
      </c>
      <c r="F9" s="29" t="s">
        <v>128</v>
      </c>
      <c r="G9" s="30">
        <f t="shared" si="0"/>
        <v>15</v>
      </c>
      <c r="H9" s="32">
        <f t="shared" si="1"/>
        <v>115000</v>
      </c>
      <c r="I9" s="31">
        <v>175000</v>
      </c>
      <c r="J9" s="32">
        <f t="shared" si="2"/>
        <v>130000</v>
      </c>
      <c r="K9" s="30">
        <v>2</v>
      </c>
      <c r="L9" s="29"/>
      <c r="M9" s="30"/>
      <c r="N9" s="32">
        <f t="shared" si="3"/>
        <v>230000</v>
      </c>
    </row>
    <row r="10" spans="1:14">
      <c r="A10" s="28">
        <v>4</v>
      </c>
      <c r="B10" s="29" t="s">
        <v>148</v>
      </c>
      <c r="C10" s="30" t="s">
        <v>18</v>
      </c>
      <c r="D10" s="29" t="s">
        <v>150</v>
      </c>
      <c r="E10" s="31">
        <v>85000</v>
      </c>
      <c r="F10" s="29" t="s">
        <v>20</v>
      </c>
      <c r="G10" s="30">
        <f t="shared" si="0"/>
        <v>15</v>
      </c>
      <c r="H10" s="32">
        <f t="shared" si="1"/>
        <v>97750</v>
      </c>
      <c r="I10" s="31">
        <v>175000</v>
      </c>
      <c r="J10" s="32">
        <f t="shared" si="2"/>
        <v>110500</v>
      </c>
      <c r="K10" s="30">
        <v>2</v>
      </c>
      <c r="L10" s="29"/>
      <c r="M10" s="30"/>
      <c r="N10" s="32">
        <f t="shared" si="3"/>
        <v>195500</v>
      </c>
    </row>
    <row r="11" spans="1:14">
      <c r="A11" s="28">
        <v>5</v>
      </c>
      <c r="B11" s="29" t="s">
        <v>107</v>
      </c>
      <c r="C11" s="30" t="s">
        <v>18</v>
      </c>
      <c r="D11" s="29" t="s">
        <v>151</v>
      </c>
      <c r="E11" s="31">
        <v>75000</v>
      </c>
      <c r="F11" s="29" t="s">
        <v>20</v>
      </c>
      <c r="G11" s="30">
        <f t="shared" si="0"/>
        <v>15</v>
      </c>
      <c r="H11" s="32">
        <f t="shared" si="1"/>
        <v>86250</v>
      </c>
      <c r="I11" s="31">
        <v>175000</v>
      </c>
      <c r="J11" s="32">
        <f t="shared" si="2"/>
        <v>97500</v>
      </c>
      <c r="K11" s="30">
        <v>6</v>
      </c>
      <c r="L11" s="29"/>
      <c r="M11" s="30"/>
      <c r="N11" s="32">
        <f t="shared" si="3"/>
        <v>517500</v>
      </c>
    </row>
    <row r="12" spans="1:14">
      <c r="A12" s="28">
        <v>6</v>
      </c>
      <c r="B12" s="29" t="s">
        <v>37</v>
      </c>
      <c r="C12" s="30" t="s">
        <v>18</v>
      </c>
      <c r="D12" s="29" t="s">
        <v>152</v>
      </c>
      <c r="E12" s="31">
        <v>150000</v>
      </c>
      <c r="F12" s="29" t="s">
        <v>20</v>
      </c>
      <c r="G12" s="30">
        <f t="shared" si="0"/>
        <v>15</v>
      </c>
      <c r="H12" s="32">
        <f t="shared" si="1"/>
        <v>172500</v>
      </c>
      <c r="I12" s="31">
        <v>375000</v>
      </c>
      <c r="J12" s="32">
        <f t="shared" si="2"/>
        <v>195000</v>
      </c>
      <c r="K12" s="30">
        <v>6</v>
      </c>
      <c r="L12" s="29"/>
      <c r="M12" s="30"/>
      <c r="N12" s="32">
        <f t="shared" si="3"/>
        <v>1035000</v>
      </c>
    </row>
    <row r="13" spans="1:14">
      <c r="A13" s="28">
        <v>7</v>
      </c>
      <c r="B13" s="29" t="s">
        <v>45</v>
      </c>
      <c r="C13" s="30" t="s">
        <v>18</v>
      </c>
      <c r="D13" s="29" t="s">
        <v>153</v>
      </c>
      <c r="E13" s="31">
        <v>192500</v>
      </c>
      <c r="F13" s="29" t="s">
        <v>20</v>
      </c>
      <c r="G13" s="30">
        <f t="shared" si="0"/>
        <v>15</v>
      </c>
      <c r="H13" s="32">
        <f t="shared" si="1"/>
        <v>221375</v>
      </c>
      <c r="I13" s="31">
        <v>375000</v>
      </c>
      <c r="J13" s="32">
        <f t="shared" si="2"/>
        <v>250250</v>
      </c>
      <c r="K13" s="30">
        <v>3</v>
      </c>
      <c r="L13" s="29"/>
      <c r="M13" s="30"/>
      <c r="N13" s="32">
        <f t="shared" si="3"/>
        <v>664125</v>
      </c>
    </row>
    <row r="14" spans="1:14">
      <c r="A14" s="28">
        <v>8</v>
      </c>
      <c r="B14" s="29" t="s">
        <v>154</v>
      </c>
      <c r="C14" s="30" t="s">
        <v>18</v>
      </c>
      <c r="D14" s="29" t="s">
        <v>155</v>
      </c>
      <c r="E14" s="31">
        <v>120000</v>
      </c>
      <c r="F14" s="29" t="s">
        <v>22</v>
      </c>
      <c r="G14" s="33">
        <f t="shared" si="0"/>
        <v>20</v>
      </c>
      <c r="H14" s="32">
        <f t="shared" si="1"/>
        <v>144000</v>
      </c>
      <c r="I14" s="31">
        <v>225000</v>
      </c>
      <c r="J14" s="32">
        <f t="shared" si="2"/>
        <v>156000</v>
      </c>
      <c r="K14" s="30">
        <v>1</v>
      </c>
      <c r="L14" s="29"/>
      <c r="M14" s="30"/>
      <c r="N14" s="32">
        <f t="shared" si="3"/>
        <v>144000</v>
      </c>
    </row>
    <row r="15" spans="1:14">
      <c r="A15" s="28">
        <v>9</v>
      </c>
      <c r="B15" s="29" t="s">
        <v>156</v>
      </c>
      <c r="C15" s="30" t="s">
        <v>18</v>
      </c>
      <c r="D15" s="29" t="s">
        <v>157</v>
      </c>
      <c r="E15" s="31">
        <v>125000</v>
      </c>
      <c r="F15" s="29" t="s">
        <v>33</v>
      </c>
      <c r="G15" s="30">
        <f t="shared" si="0"/>
        <v>15</v>
      </c>
      <c r="H15" s="32">
        <f t="shared" si="1"/>
        <v>143750</v>
      </c>
      <c r="I15" s="31">
        <v>225000</v>
      </c>
      <c r="J15" s="32">
        <f t="shared" si="2"/>
        <v>162500</v>
      </c>
      <c r="K15" s="30">
        <v>2</v>
      </c>
      <c r="L15" s="29"/>
      <c r="M15" s="30"/>
      <c r="N15" s="32">
        <f t="shared" si="3"/>
        <v>287500</v>
      </c>
    </row>
    <row r="16" spans="1:14">
      <c r="A16" s="28">
        <v>10</v>
      </c>
      <c r="B16" s="29" t="s">
        <v>158</v>
      </c>
      <c r="C16" s="30" t="s">
        <v>18</v>
      </c>
      <c r="D16" s="29" t="s">
        <v>159</v>
      </c>
      <c r="E16" s="31">
        <v>100000</v>
      </c>
      <c r="F16" s="29" t="s">
        <v>20</v>
      </c>
      <c r="G16" s="30">
        <f t="shared" si="0"/>
        <v>15</v>
      </c>
      <c r="H16" s="32">
        <f t="shared" si="1"/>
        <v>115000</v>
      </c>
      <c r="I16" s="31">
        <v>225000</v>
      </c>
      <c r="J16" s="32">
        <f t="shared" si="2"/>
        <v>130000</v>
      </c>
      <c r="K16" s="30">
        <v>4</v>
      </c>
      <c r="L16" s="29"/>
      <c r="M16" s="30"/>
      <c r="N16" s="32">
        <f t="shared" si="3"/>
        <v>460000</v>
      </c>
    </row>
    <row r="17" spans="1:14">
      <c r="A17" s="28">
        <v>11</v>
      </c>
      <c r="B17" s="29" t="s">
        <v>28</v>
      </c>
      <c r="C17" s="30" t="s">
        <v>18</v>
      </c>
      <c r="D17" s="29" t="s">
        <v>160</v>
      </c>
      <c r="E17" s="31">
        <v>192500</v>
      </c>
      <c r="F17" s="29" t="s">
        <v>20</v>
      </c>
      <c r="G17" s="30">
        <f t="shared" si="0"/>
        <v>15</v>
      </c>
      <c r="H17" s="32">
        <f t="shared" si="1"/>
        <v>221375</v>
      </c>
      <c r="I17" s="31">
        <v>325000</v>
      </c>
      <c r="J17" s="32">
        <f t="shared" si="2"/>
        <v>250250</v>
      </c>
      <c r="K17" s="30">
        <v>6</v>
      </c>
      <c r="L17" s="29"/>
      <c r="M17" s="30"/>
      <c r="N17" s="32">
        <f t="shared" si="3"/>
        <v>1328250</v>
      </c>
    </row>
    <row r="18" spans="1:14">
      <c r="A18" s="28">
        <v>12</v>
      </c>
      <c r="B18" s="29" t="s">
        <v>161</v>
      </c>
      <c r="C18" s="30" t="s">
        <v>18</v>
      </c>
      <c r="D18" s="29" t="s">
        <v>162</v>
      </c>
      <c r="E18" s="31">
        <v>154000</v>
      </c>
      <c r="F18" s="29" t="s">
        <v>20</v>
      </c>
      <c r="G18" s="30">
        <f t="shared" si="0"/>
        <v>15</v>
      </c>
      <c r="H18" s="32">
        <f t="shared" si="1"/>
        <v>177100</v>
      </c>
      <c r="I18" s="31">
        <v>375000</v>
      </c>
      <c r="J18" s="32">
        <f t="shared" si="2"/>
        <v>200200</v>
      </c>
      <c r="K18" s="30">
        <v>14</v>
      </c>
      <c r="L18" s="29"/>
      <c r="M18" s="30"/>
      <c r="N18" s="32">
        <f t="shared" si="3"/>
        <v>2479400</v>
      </c>
    </row>
    <row r="19" spans="1:14">
      <c r="A19" s="28">
        <v>13</v>
      </c>
      <c r="B19" s="29" t="s">
        <v>74</v>
      </c>
      <c r="C19" s="30" t="s">
        <v>18</v>
      </c>
      <c r="D19" s="29" t="s">
        <v>163</v>
      </c>
      <c r="E19" s="31">
        <v>100000</v>
      </c>
      <c r="F19" s="29" t="s">
        <v>20</v>
      </c>
      <c r="G19" s="30">
        <f t="shared" si="0"/>
        <v>15</v>
      </c>
      <c r="H19" s="32">
        <f t="shared" si="1"/>
        <v>115000</v>
      </c>
      <c r="I19" s="31">
        <v>250000</v>
      </c>
      <c r="J19" s="32">
        <f t="shared" si="2"/>
        <v>130000</v>
      </c>
      <c r="K19" s="30">
        <v>6</v>
      </c>
      <c r="L19" s="29"/>
      <c r="M19" s="30"/>
      <c r="N19" s="32">
        <f t="shared" si="3"/>
        <v>690000</v>
      </c>
    </row>
    <row r="20" spans="1:14">
      <c r="A20" s="28">
        <v>14</v>
      </c>
      <c r="B20" s="29" t="s">
        <v>93</v>
      </c>
      <c r="C20" s="30" t="s">
        <v>18</v>
      </c>
      <c r="D20" s="29" t="s">
        <v>164</v>
      </c>
      <c r="E20" s="31">
        <v>75000</v>
      </c>
      <c r="F20" s="29" t="s">
        <v>20</v>
      </c>
      <c r="G20" s="30">
        <f t="shared" si="0"/>
        <v>15</v>
      </c>
      <c r="H20" s="32">
        <f t="shared" si="1"/>
        <v>86250</v>
      </c>
      <c r="I20" s="31">
        <v>175000</v>
      </c>
      <c r="J20" s="32">
        <f t="shared" si="2"/>
        <v>97500</v>
      </c>
      <c r="K20" s="30">
        <v>7</v>
      </c>
      <c r="L20" s="29"/>
      <c r="M20" s="30"/>
      <c r="N20" s="32">
        <f t="shared" si="3"/>
        <v>603750</v>
      </c>
    </row>
    <row r="21" spans="1:14">
      <c r="A21" s="28">
        <v>15</v>
      </c>
      <c r="B21" s="29" t="s">
        <v>93</v>
      </c>
      <c r="C21" s="30" t="s">
        <v>18</v>
      </c>
      <c r="D21" s="29" t="s">
        <v>165</v>
      </c>
      <c r="E21" s="31">
        <v>85000</v>
      </c>
      <c r="F21" s="29" t="s">
        <v>147</v>
      </c>
      <c r="G21" s="30">
        <f t="shared" si="0"/>
        <v>15</v>
      </c>
      <c r="H21" s="32">
        <f t="shared" si="1"/>
        <v>97750</v>
      </c>
      <c r="I21" s="31">
        <v>175000</v>
      </c>
      <c r="J21" s="32">
        <f t="shared" si="2"/>
        <v>110500</v>
      </c>
      <c r="K21" s="30">
        <v>3</v>
      </c>
      <c r="L21" s="29"/>
      <c r="M21" s="30"/>
      <c r="N21" s="32">
        <f t="shared" si="3"/>
        <v>293250</v>
      </c>
    </row>
    <row r="22" spans="1:14">
      <c r="A22" s="28">
        <v>16</v>
      </c>
      <c r="B22" s="29" t="s">
        <v>43</v>
      </c>
      <c r="C22" s="30" t="s">
        <v>18</v>
      </c>
      <c r="D22" s="29" t="s">
        <v>166</v>
      </c>
      <c r="E22" s="31">
        <v>165000</v>
      </c>
      <c r="F22" s="29" t="s">
        <v>20</v>
      </c>
      <c r="G22" s="30">
        <f t="shared" si="0"/>
        <v>15</v>
      </c>
      <c r="H22" s="32">
        <f t="shared" si="1"/>
        <v>189750</v>
      </c>
      <c r="I22" s="31">
        <v>375000</v>
      </c>
      <c r="J22" s="32">
        <f t="shared" si="2"/>
        <v>214500</v>
      </c>
      <c r="K22" s="30">
        <v>7</v>
      </c>
      <c r="L22" s="29"/>
      <c r="M22" s="30"/>
      <c r="N22" s="32">
        <f t="shared" si="3"/>
        <v>1328250</v>
      </c>
    </row>
    <row r="23" spans="1:14">
      <c r="A23" s="28">
        <v>17</v>
      </c>
      <c r="B23" s="29" t="s">
        <v>89</v>
      </c>
      <c r="C23" s="30" t="s">
        <v>18</v>
      </c>
      <c r="D23" s="29" t="s">
        <v>167</v>
      </c>
      <c r="E23" s="31">
        <v>128000</v>
      </c>
      <c r="F23" s="29" t="s">
        <v>33</v>
      </c>
      <c r="G23" s="30">
        <f t="shared" si="0"/>
        <v>15</v>
      </c>
      <c r="H23" s="32">
        <f t="shared" si="1"/>
        <v>147200</v>
      </c>
      <c r="I23" s="31">
        <v>375000</v>
      </c>
      <c r="J23" s="32">
        <f t="shared" si="2"/>
        <v>166400</v>
      </c>
      <c r="K23" s="30">
        <v>3</v>
      </c>
      <c r="L23" s="29"/>
      <c r="M23" s="30"/>
      <c r="N23" s="32">
        <f t="shared" si="3"/>
        <v>441600</v>
      </c>
    </row>
    <row r="24" spans="1:14">
      <c r="A24" s="28">
        <v>18</v>
      </c>
      <c r="B24" s="29" t="s">
        <v>79</v>
      </c>
      <c r="C24" s="30" t="s">
        <v>18</v>
      </c>
      <c r="D24" s="29" t="s">
        <v>168</v>
      </c>
      <c r="E24" s="31">
        <v>175000</v>
      </c>
      <c r="F24" s="29" t="s">
        <v>20</v>
      </c>
      <c r="G24" s="30">
        <f t="shared" si="0"/>
        <v>15</v>
      </c>
      <c r="H24" s="32">
        <f t="shared" si="1"/>
        <v>201250</v>
      </c>
      <c r="I24" s="31">
        <v>325000</v>
      </c>
      <c r="J24" s="32">
        <f t="shared" si="2"/>
        <v>227500</v>
      </c>
      <c r="K24" s="30">
        <v>6</v>
      </c>
      <c r="L24" s="29"/>
      <c r="M24" s="30"/>
      <c r="N24" s="32">
        <f t="shared" si="3"/>
        <v>1207500</v>
      </c>
    </row>
    <row r="25" spans="1:14">
      <c r="A25" s="28">
        <v>19</v>
      </c>
      <c r="B25" s="29" t="s">
        <v>79</v>
      </c>
      <c r="C25" s="30" t="s">
        <v>18</v>
      </c>
      <c r="D25" s="29" t="s">
        <v>169</v>
      </c>
      <c r="E25" s="31">
        <v>180000</v>
      </c>
      <c r="F25" s="29" t="s">
        <v>22</v>
      </c>
      <c r="G25" s="33">
        <f t="shared" si="0"/>
        <v>20</v>
      </c>
      <c r="H25" s="32">
        <f t="shared" si="1"/>
        <v>216000</v>
      </c>
      <c r="I25" s="31">
        <v>375000</v>
      </c>
      <c r="J25" s="32">
        <f t="shared" si="2"/>
        <v>234000</v>
      </c>
      <c r="K25" s="30">
        <v>1</v>
      </c>
      <c r="L25" s="29"/>
      <c r="M25" s="30"/>
      <c r="N25" s="32">
        <f t="shared" si="3"/>
        <v>216000</v>
      </c>
    </row>
    <row r="26" spans="1:14">
      <c r="A26" s="28">
        <v>20</v>
      </c>
      <c r="B26" s="29" t="s">
        <v>170</v>
      </c>
      <c r="C26" s="30" t="s">
        <v>18</v>
      </c>
      <c r="D26" s="29" t="s">
        <v>171</v>
      </c>
      <c r="E26" s="31">
        <v>90000</v>
      </c>
      <c r="F26" s="29" t="s">
        <v>20</v>
      </c>
      <c r="G26" s="30">
        <f t="shared" si="0"/>
        <v>15</v>
      </c>
      <c r="H26" s="32">
        <f t="shared" si="1"/>
        <v>103500</v>
      </c>
      <c r="I26" s="31">
        <v>225000</v>
      </c>
      <c r="J26" s="32">
        <f t="shared" si="2"/>
        <v>117000</v>
      </c>
      <c r="K26" s="30">
        <v>8</v>
      </c>
      <c r="L26" s="29"/>
      <c r="M26" s="30"/>
      <c r="N26" s="32">
        <f t="shared" si="3"/>
        <v>828000</v>
      </c>
    </row>
    <row r="27" spans="1:14">
      <c r="A27" s="28">
        <v>21</v>
      </c>
      <c r="B27" s="29" t="s">
        <v>103</v>
      </c>
      <c r="C27" s="30" t="s">
        <v>18</v>
      </c>
      <c r="D27" s="29" t="s">
        <v>172</v>
      </c>
      <c r="E27" s="31">
        <v>112000</v>
      </c>
      <c r="F27" s="29" t="s">
        <v>33</v>
      </c>
      <c r="G27" s="30">
        <f t="shared" si="0"/>
        <v>15</v>
      </c>
      <c r="H27" s="32">
        <f t="shared" si="1"/>
        <v>128800</v>
      </c>
      <c r="I27" s="31">
        <v>275000</v>
      </c>
      <c r="J27" s="32">
        <f t="shared" si="2"/>
        <v>145600</v>
      </c>
      <c r="K27" s="30">
        <v>2</v>
      </c>
      <c r="L27" s="29"/>
      <c r="M27" s="30"/>
      <c r="N27" s="32">
        <f t="shared" si="3"/>
        <v>257600</v>
      </c>
    </row>
    <row r="28" spans="1:14">
      <c r="A28" s="28">
        <v>22</v>
      </c>
      <c r="B28" s="29" t="s">
        <v>173</v>
      </c>
      <c r="C28" s="30" t="s">
        <v>18</v>
      </c>
      <c r="D28" s="29" t="s">
        <v>174</v>
      </c>
      <c r="E28" s="31">
        <v>135000</v>
      </c>
      <c r="F28" s="29" t="s">
        <v>33</v>
      </c>
      <c r="G28" s="30">
        <f t="shared" si="0"/>
        <v>15</v>
      </c>
      <c r="H28" s="32">
        <f t="shared" si="1"/>
        <v>155250</v>
      </c>
      <c r="I28" s="31">
        <v>325000</v>
      </c>
      <c r="J28" s="32">
        <f t="shared" si="2"/>
        <v>175500</v>
      </c>
      <c r="K28" s="30">
        <v>6</v>
      </c>
      <c r="L28" s="29"/>
      <c r="M28" s="30"/>
      <c r="N28" s="32">
        <f t="shared" si="3"/>
        <v>931500</v>
      </c>
    </row>
    <row r="29" spans="1:14">
      <c r="A29" s="28">
        <v>23</v>
      </c>
      <c r="B29" s="29" t="s">
        <v>101</v>
      </c>
      <c r="C29" s="30" t="s">
        <v>18</v>
      </c>
      <c r="D29" s="29" t="s">
        <v>175</v>
      </c>
      <c r="E29" s="31">
        <v>160000</v>
      </c>
      <c r="F29" s="29" t="s">
        <v>33</v>
      </c>
      <c r="G29" s="30">
        <f t="shared" si="0"/>
        <v>15</v>
      </c>
      <c r="H29" s="32">
        <f t="shared" si="1"/>
        <v>184000</v>
      </c>
      <c r="I29" s="31">
        <v>325000</v>
      </c>
      <c r="J29" s="32">
        <f t="shared" si="2"/>
        <v>208000</v>
      </c>
      <c r="K29" s="30">
        <v>3</v>
      </c>
      <c r="L29" s="29"/>
      <c r="M29" s="30"/>
      <c r="N29" s="32">
        <f t="shared" si="3"/>
        <v>552000</v>
      </c>
    </row>
    <row r="30" spans="1:14">
      <c r="A30" s="28">
        <v>24</v>
      </c>
      <c r="B30" s="29" t="s">
        <v>95</v>
      </c>
      <c r="C30" s="30" t="s">
        <v>18</v>
      </c>
      <c r="D30" s="29" t="s">
        <v>176</v>
      </c>
      <c r="E30" s="31">
        <v>150000</v>
      </c>
      <c r="F30" s="29" t="s">
        <v>20</v>
      </c>
      <c r="G30" s="30">
        <f t="shared" si="0"/>
        <v>15</v>
      </c>
      <c r="H30" s="32">
        <f t="shared" si="1"/>
        <v>172500</v>
      </c>
      <c r="I30" s="31">
        <v>325000</v>
      </c>
      <c r="J30" s="32">
        <f t="shared" si="2"/>
        <v>195000</v>
      </c>
      <c r="K30" s="30">
        <v>10</v>
      </c>
      <c r="L30" s="29"/>
      <c r="M30" s="30"/>
      <c r="N30" s="32">
        <f t="shared" si="3"/>
        <v>1725000</v>
      </c>
    </row>
    <row r="31" spans="1:14">
      <c r="A31" s="28">
        <v>25</v>
      </c>
      <c r="B31" s="29" t="s">
        <v>95</v>
      </c>
      <c r="C31" s="30" t="s">
        <v>18</v>
      </c>
      <c r="D31" s="29" t="s">
        <v>177</v>
      </c>
      <c r="E31" s="31">
        <v>165000</v>
      </c>
      <c r="F31" s="29" t="s">
        <v>22</v>
      </c>
      <c r="G31" s="33">
        <f t="shared" si="0"/>
        <v>20</v>
      </c>
      <c r="H31" s="32">
        <f t="shared" si="1"/>
        <v>198000</v>
      </c>
      <c r="I31" s="31">
        <v>375000</v>
      </c>
      <c r="J31" s="32">
        <f t="shared" si="2"/>
        <v>214500</v>
      </c>
      <c r="K31" s="30">
        <v>1</v>
      </c>
      <c r="L31" s="29"/>
      <c r="M31" s="30"/>
      <c r="N31" s="32">
        <f t="shared" si="3"/>
        <v>198000</v>
      </c>
    </row>
    <row r="32" spans="1:14">
      <c r="A32" s="28">
        <v>26</v>
      </c>
      <c r="B32" s="29" t="s">
        <v>116</v>
      </c>
      <c r="C32" s="30" t="s">
        <v>18</v>
      </c>
      <c r="D32" s="29" t="s">
        <v>178</v>
      </c>
      <c r="E32" s="31">
        <v>167000</v>
      </c>
      <c r="F32" s="29" t="s">
        <v>33</v>
      </c>
      <c r="G32" s="30">
        <f t="shared" si="0"/>
        <v>15</v>
      </c>
      <c r="H32" s="32">
        <f t="shared" si="1"/>
        <v>192050</v>
      </c>
      <c r="I32" s="31">
        <v>375000</v>
      </c>
      <c r="J32" s="32">
        <f t="shared" si="2"/>
        <v>217100</v>
      </c>
      <c r="K32" s="30">
        <v>4</v>
      </c>
      <c r="L32" s="29"/>
      <c r="M32" s="30"/>
      <c r="N32" s="32">
        <f t="shared" si="3"/>
        <v>768200</v>
      </c>
    </row>
    <row r="33" spans="1:14">
      <c r="A33" s="28">
        <v>27</v>
      </c>
      <c r="B33" s="29" t="s">
        <v>116</v>
      </c>
      <c r="C33" s="30" t="s">
        <v>18</v>
      </c>
      <c r="D33" s="29" t="s">
        <v>179</v>
      </c>
      <c r="E33" s="31">
        <v>151800</v>
      </c>
      <c r="F33" s="29" t="s">
        <v>42</v>
      </c>
      <c r="G33" s="33">
        <f t="shared" si="0"/>
        <v>20</v>
      </c>
      <c r="H33" s="32">
        <f t="shared" si="1"/>
        <v>182160</v>
      </c>
      <c r="I33" s="31">
        <v>375000</v>
      </c>
      <c r="J33" s="32">
        <f t="shared" si="2"/>
        <v>197340</v>
      </c>
      <c r="K33" s="30">
        <v>7</v>
      </c>
      <c r="L33" s="29"/>
      <c r="M33" s="30"/>
      <c r="N33" s="32">
        <f t="shared" si="3"/>
        <v>1275120</v>
      </c>
    </row>
    <row r="34" spans="1:14">
      <c r="A34" s="28">
        <v>28</v>
      </c>
      <c r="B34" s="29" t="s">
        <v>180</v>
      </c>
      <c r="C34" s="30" t="s">
        <v>18</v>
      </c>
      <c r="D34" s="29" t="s">
        <v>181</v>
      </c>
      <c r="E34" s="31">
        <v>85000</v>
      </c>
      <c r="F34" s="29" t="s">
        <v>20</v>
      </c>
      <c r="G34" s="30">
        <f t="shared" si="0"/>
        <v>15</v>
      </c>
      <c r="H34" s="32">
        <f t="shared" si="1"/>
        <v>97750</v>
      </c>
      <c r="I34" s="31">
        <v>175000</v>
      </c>
      <c r="J34" s="32">
        <f t="shared" si="2"/>
        <v>110500</v>
      </c>
      <c r="K34" s="30">
        <v>4</v>
      </c>
      <c r="L34" s="29"/>
      <c r="M34" s="30"/>
      <c r="N34" s="32">
        <f t="shared" si="3"/>
        <v>391000</v>
      </c>
    </row>
    <row r="35" spans="1:14">
      <c r="A35" s="28">
        <v>29</v>
      </c>
      <c r="B35" s="29" t="s">
        <v>141</v>
      </c>
      <c r="C35" s="30" t="s">
        <v>18</v>
      </c>
      <c r="D35" s="29" t="s">
        <v>182</v>
      </c>
      <c r="E35" s="31">
        <v>140000</v>
      </c>
      <c r="F35" s="29" t="s">
        <v>22</v>
      </c>
      <c r="G35" s="33">
        <f t="shared" si="0"/>
        <v>20</v>
      </c>
      <c r="H35" s="32">
        <f t="shared" si="1"/>
        <v>168000</v>
      </c>
      <c r="I35" s="31">
        <v>275000</v>
      </c>
      <c r="J35" s="32">
        <f t="shared" si="2"/>
        <v>182000</v>
      </c>
      <c r="K35" s="30">
        <v>3</v>
      </c>
      <c r="L35" s="29"/>
      <c r="M35" s="30"/>
      <c r="N35" s="32">
        <f t="shared" si="3"/>
        <v>504000</v>
      </c>
    </row>
    <row r="36" spans="1:14">
      <c r="A36" s="28">
        <v>30</v>
      </c>
      <c r="B36" s="29" t="s">
        <v>141</v>
      </c>
      <c r="C36" s="30" t="s">
        <v>18</v>
      </c>
      <c r="D36" s="29" t="s">
        <v>183</v>
      </c>
      <c r="E36" s="31">
        <v>125000</v>
      </c>
      <c r="F36" s="29" t="s">
        <v>20</v>
      </c>
      <c r="G36" s="30">
        <f t="shared" si="0"/>
        <v>15</v>
      </c>
      <c r="H36" s="32">
        <f t="shared" si="1"/>
        <v>143750</v>
      </c>
      <c r="I36" s="31">
        <v>275000</v>
      </c>
      <c r="J36" s="32">
        <f t="shared" si="2"/>
        <v>162500</v>
      </c>
      <c r="K36" s="30">
        <v>2</v>
      </c>
      <c r="L36" s="29"/>
      <c r="M36" s="30"/>
      <c r="N36" s="32">
        <f t="shared" si="3"/>
        <v>287500</v>
      </c>
    </row>
    <row r="37" spans="1:14">
      <c r="A37" s="28">
        <v>31</v>
      </c>
      <c r="B37" s="29" t="s">
        <v>184</v>
      </c>
      <c r="C37" s="30" t="s">
        <v>18</v>
      </c>
      <c r="D37" s="29" t="s">
        <v>185</v>
      </c>
      <c r="E37" s="31">
        <v>95000</v>
      </c>
      <c r="F37" s="29" t="s">
        <v>20</v>
      </c>
      <c r="G37" s="30">
        <f t="shared" si="0"/>
        <v>15</v>
      </c>
      <c r="H37" s="32">
        <f t="shared" si="1"/>
        <v>109250</v>
      </c>
      <c r="I37" s="31">
        <v>175000</v>
      </c>
      <c r="J37" s="32">
        <f t="shared" si="2"/>
        <v>123500</v>
      </c>
      <c r="K37" s="30">
        <v>5</v>
      </c>
      <c r="L37" s="29"/>
      <c r="M37" s="30"/>
      <c r="N37" s="32">
        <f t="shared" si="3"/>
        <v>546250</v>
      </c>
    </row>
    <row r="38" spans="1:14">
      <c r="A38" s="28">
        <v>32</v>
      </c>
      <c r="B38" s="29" t="s">
        <v>26</v>
      </c>
      <c r="C38" s="30" t="s">
        <v>18</v>
      </c>
      <c r="D38" s="29" t="s">
        <v>186</v>
      </c>
      <c r="E38" s="31">
        <v>155000</v>
      </c>
      <c r="F38" s="29" t="s">
        <v>33</v>
      </c>
      <c r="G38" s="30">
        <f t="shared" si="0"/>
        <v>15</v>
      </c>
      <c r="H38" s="32">
        <f t="shared" si="1"/>
        <v>178250</v>
      </c>
      <c r="I38" s="31">
        <v>325000</v>
      </c>
      <c r="J38" s="32">
        <f t="shared" si="2"/>
        <v>201500</v>
      </c>
      <c r="K38" s="30">
        <v>6</v>
      </c>
      <c r="L38" s="29"/>
      <c r="M38" s="30"/>
      <c r="N38" s="32">
        <f t="shared" si="3"/>
        <v>1069500</v>
      </c>
    </row>
    <row r="39" spans="1:14">
      <c r="A39" s="28">
        <v>33</v>
      </c>
      <c r="B39" s="29" t="s">
        <v>17</v>
      </c>
      <c r="C39" s="30" t="s">
        <v>18</v>
      </c>
      <c r="D39" s="29" t="s">
        <v>187</v>
      </c>
      <c r="E39" s="31">
        <v>110000</v>
      </c>
      <c r="F39" s="29" t="s">
        <v>20</v>
      </c>
      <c r="G39" s="30">
        <f t="shared" si="0"/>
        <v>15</v>
      </c>
      <c r="H39" s="32">
        <f t="shared" si="1"/>
        <v>126500</v>
      </c>
      <c r="I39" s="31">
        <v>195000</v>
      </c>
      <c r="J39" s="32">
        <f t="shared" si="2"/>
        <v>143000</v>
      </c>
      <c r="K39" s="30">
        <v>14</v>
      </c>
      <c r="L39" s="29"/>
      <c r="M39" s="30"/>
      <c r="N39" s="32">
        <f t="shared" si="3"/>
        <v>1771000</v>
      </c>
    </row>
    <row r="40" spans="1:14">
      <c r="A40" s="28">
        <v>34</v>
      </c>
      <c r="B40" s="29" t="s">
        <v>17</v>
      </c>
      <c r="C40" s="30" t="s">
        <v>18</v>
      </c>
      <c r="D40" s="29" t="s">
        <v>188</v>
      </c>
      <c r="E40" s="31">
        <v>110000</v>
      </c>
      <c r="F40" s="29" t="s">
        <v>22</v>
      </c>
      <c r="G40" s="33">
        <f t="shared" si="0"/>
        <v>20</v>
      </c>
      <c r="H40" s="32">
        <f t="shared" si="1"/>
        <v>132000</v>
      </c>
      <c r="I40" s="31">
        <v>195000</v>
      </c>
      <c r="J40" s="32">
        <f t="shared" si="2"/>
        <v>143000</v>
      </c>
      <c r="K40" s="30">
        <v>2</v>
      </c>
      <c r="L40" s="29"/>
      <c r="M40" s="30"/>
      <c r="N40" s="32">
        <f t="shared" si="3"/>
        <v>264000</v>
      </c>
    </row>
    <row r="41" spans="1:14">
      <c r="A41" s="28">
        <v>35</v>
      </c>
      <c r="B41" s="29" t="s">
        <v>17</v>
      </c>
      <c r="C41" s="30" t="s">
        <v>18</v>
      </c>
      <c r="D41" s="29" t="s">
        <v>189</v>
      </c>
      <c r="E41" s="31">
        <v>125000</v>
      </c>
      <c r="F41" s="29" t="s">
        <v>128</v>
      </c>
      <c r="G41" s="30">
        <f t="shared" si="0"/>
        <v>15</v>
      </c>
      <c r="H41" s="32">
        <f t="shared" si="1"/>
        <v>143750</v>
      </c>
      <c r="I41" s="31">
        <v>195000</v>
      </c>
      <c r="J41" s="32">
        <f t="shared" si="2"/>
        <v>162500</v>
      </c>
      <c r="K41" s="30">
        <v>3</v>
      </c>
      <c r="L41" s="29"/>
      <c r="M41" s="30"/>
      <c r="N41" s="32">
        <f t="shared" si="3"/>
        <v>431250</v>
      </c>
    </row>
    <row r="42" spans="1:14">
      <c r="A42" s="28">
        <v>36</v>
      </c>
      <c r="B42" s="29" t="s">
        <v>190</v>
      </c>
      <c r="C42" s="30" t="s">
        <v>18</v>
      </c>
      <c r="D42" s="29" t="s">
        <v>191</v>
      </c>
      <c r="E42" s="31">
        <v>85000</v>
      </c>
      <c r="F42" s="29" t="s">
        <v>147</v>
      </c>
      <c r="G42" s="30">
        <f t="shared" si="0"/>
        <v>15</v>
      </c>
      <c r="H42" s="32">
        <f t="shared" si="1"/>
        <v>97750</v>
      </c>
      <c r="I42" s="31">
        <v>175000</v>
      </c>
      <c r="J42" s="32">
        <f t="shared" si="2"/>
        <v>110500</v>
      </c>
      <c r="K42" s="30">
        <v>2</v>
      </c>
      <c r="L42" s="29"/>
      <c r="M42" s="30"/>
      <c r="N42" s="32">
        <f t="shared" si="3"/>
        <v>195500</v>
      </c>
    </row>
    <row r="43" spans="1:14">
      <c r="A43" s="28">
        <v>37</v>
      </c>
      <c r="B43" s="29" t="s">
        <v>192</v>
      </c>
      <c r="C43" s="30" t="s">
        <v>18</v>
      </c>
      <c r="D43" s="29" t="s">
        <v>193</v>
      </c>
      <c r="E43" s="31">
        <v>340000</v>
      </c>
      <c r="F43" s="29" t="s">
        <v>22</v>
      </c>
      <c r="G43" s="33">
        <f t="shared" si="0"/>
        <v>20</v>
      </c>
      <c r="H43" s="32">
        <f t="shared" si="1"/>
        <v>408000</v>
      </c>
      <c r="I43" s="31">
        <v>550000</v>
      </c>
      <c r="J43" s="32">
        <f t="shared" si="2"/>
        <v>442000</v>
      </c>
      <c r="K43" s="30">
        <v>1</v>
      </c>
      <c r="L43" s="29"/>
      <c r="M43" s="30"/>
      <c r="N43" s="32">
        <f t="shared" si="3"/>
        <v>408000</v>
      </c>
    </row>
    <row r="44" spans="1:14">
      <c r="A44" s="28">
        <v>38</v>
      </c>
      <c r="B44" s="29" t="s">
        <v>194</v>
      </c>
      <c r="C44" s="30" t="s">
        <v>18</v>
      </c>
      <c r="D44" s="29" t="s">
        <v>195</v>
      </c>
      <c r="E44" s="31">
        <v>180000</v>
      </c>
      <c r="F44" s="29" t="s">
        <v>22</v>
      </c>
      <c r="G44" s="33">
        <f t="shared" si="0"/>
        <v>20</v>
      </c>
      <c r="H44" s="32">
        <f t="shared" si="1"/>
        <v>216000</v>
      </c>
      <c r="I44" s="31">
        <v>375000</v>
      </c>
      <c r="J44" s="32">
        <f t="shared" si="2"/>
        <v>234000</v>
      </c>
      <c r="K44" s="30">
        <v>1</v>
      </c>
      <c r="L44" s="29"/>
      <c r="M44" s="30"/>
      <c r="N44" s="32">
        <f t="shared" si="3"/>
        <v>216000</v>
      </c>
    </row>
    <row r="45" spans="1:14">
      <c r="A45" s="28">
        <v>39</v>
      </c>
      <c r="B45" s="29" t="s">
        <v>131</v>
      </c>
      <c r="C45" s="30" t="s">
        <v>18</v>
      </c>
      <c r="D45" s="29" t="s">
        <v>196</v>
      </c>
      <c r="E45" s="31">
        <v>212500</v>
      </c>
      <c r="F45" s="29" t="s">
        <v>42</v>
      </c>
      <c r="G45" s="33">
        <f t="shared" si="0"/>
        <v>20</v>
      </c>
      <c r="H45" s="32">
        <f t="shared" si="1"/>
        <v>255000</v>
      </c>
      <c r="I45" s="31">
        <v>375000</v>
      </c>
      <c r="J45" s="32">
        <f t="shared" si="2"/>
        <v>276250</v>
      </c>
      <c r="K45" s="30">
        <v>2</v>
      </c>
      <c r="L45" s="29"/>
      <c r="M45" s="30"/>
      <c r="N45" s="32">
        <f t="shared" si="3"/>
        <v>510000</v>
      </c>
    </row>
    <row r="46" spans="1:14">
      <c r="A46" s="28">
        <v>40</v>
      </c>
      <c r="B46" s="29" t="s">
        <v>59</v>
      </c>
      <c r="C46" s="30" t="s">
        <v>18</v>
      </c>
      <c r="D46" s="29" t="s">
        <v>197</v>
      </c>
      <c r="E46" s="31">
        <v>185000</v>
      </c>
      <c r="F46" s="29" t="s">
        <v>22</v>
      </c>
      <c r="G46" s="33">
        <f t="shared" si="0"/>
        <v>20</v>
      </c>
      <c r="H46" s="32">
        <f t="shared" si="1"/>
        <v>222000</v>
      </c>
      <c r="I46" s="31">
        <v>475000</v>
      </c>
      <c r="J46" s="32">
        <f t="shared" si="2"/>
        <v>240500</v>
      </c>
      <c r="K46" s="30">
        <v>2</v>
      </c>
      <c r="L46" s="29"/>
      <c r="M46" s="30"/>
      <c r="N46" s="32">
        <f t="shared" si="3"/>
        <v>444000</v>
      </c>
    </row>
    <row r="47" spans="1:14">
      <c r="A47" s="28">
        <v>41</v>
      </c>
      <c r="B47" s="29" t="s">
        <v>35</v>
      </c>
      <c r="C47" s="30" t="s">
        <v>18</v>
      </c>
      <c r="D47" s="29" t="s">
        <v>198</v>
      </c>
      <c r="E47" s="31">
        <v>156000</v>
      </c>
      <c r="F47" s="29" t="s">
        <v>33</v>
      </c>
      <c r="G47" s="30">
        <f t="shared" si="0"/>
        <v>15</v>
      </c>
      <c r="H47" s="32">
        <f t="shared" si="1"/>
        <v>179400</v>
      </c>
      <c r="I47" s="31">
        <v>375000</v>
      </c>
      <c r="J47" s="32">
        <f t="shared" si="2"/>
        <v>202800</v>
      </c>
      <c r="K47" s="30">
        <v>5</v>
      </c>
      <c r="L47" s="29"/>
      <c r="M47" s="30"/>
      <c r="N47" s="32">
        <f t="shared" si="3"/>
        <v>897000</v>
      </c>
    </row>
    <row r="48" spans="1:14">
      <c r="A48" s="28">
        <v>42</v>
      </c>
      <c r="B48" s="29" t="s">
        <v>131</v>
      </c>
      <c r="C48" s="30" t="s">
        <v>18</v>
      </c>
      <c r="D48" s="29" t="s">
        <v>199</v>
      </c>
      <c r="E48" s="31">
        <v>175000</v>
      </c>
      <c r="F48" s="29" t="s">
        <v>20</v>
      </c>
      <c r="G48" s="30">
        <f t="shared" si="0"/>
        <v>15</v>
      </c>
      <c r="H48" s="32">
        <f t="shared" si="1"/>
        <v>201250</v>
      </c>
      <c r="I48" s="31">
        <v>375000</v>
      </c>
      <c r="J48" s="32">
        <f t="shared" si="2"/>
        <v>227500</v>
      </c>
      <c r="K48" s="30">
        <v>5</v>
      </c>
      <c r="L48" s="29"/>
      <c r="M48" s="30"/>
      <c r="N48" s="32">
        <f t="shared" si="3"/>
        <v>1006250</v>
      </c>
    </row>
    <row r="49" spans="1:14">
      <c r="A49" s="28">
        <v>43</v>
      </c>
      <c r="B49" s="29" t="s">
        <v>124</v>
      </c>
      <c r="C49" s="30" t="s">
        <v>18</v>
      </c>
      <c r="D49" s="29" t="s">
        <v>200</v>
      </c>
      <c r="E49" s="31">
        <v>165000</v>
      </c>
      <c r="F49" s="29" t="s">
        <v>20</v>
      </c>
      <c r="G49" s="30">
        <f t="shared" si="0"/>
        <v>15</v>
      </c>
      <c r="H49" s="32">
        <f t="shared" si="1"/>
        <v>189750</v>
      </c>
      <c r="I49" s="31">
        <v>325000</v>
      </c>
      <c r="J49" s="32">
        <f t="shared" si="2"/>
        <v>214500</v>
      </c>
      <c r="K49" s="30">
        <v>2</v>
      </c>
      <c r="L49" s="29"/>
      <c r="M49" s="30"/>
      <c r="N49" s="32">
        <f t="shared" si="3"/>
        <v>379500</v>
      </c>
    </row>
    <row r="50" spans="1:14">
      <c r="A50" s="28">
        <v>44</v>
      </c>
      <c r="B50" s="29" t="s">
        <v>201</v>
      </c>
      <c r="C50" s="30" t="s">
        <v>18</v>
      </c>
      <c r="D50" s="29" t="s">
        <v>202</v>
      </c>
      <c r="E50" s="31">
        <v>125000</v>
      </c>
      <c r="F50" s="29" t="s">
        <v>22</v>
      </c>
      <c r="G50" s="33">
        <f t="shared" si="0"/>
        <v>20</v>
      </c>
      <c r="H50" s="32">
        <f t="shared" si="1"/>
        <v>150000</v>
      </c>
      <c r="I50" s="31">
        <v>275000</v>
      </c>
      <c r="J50" s="32">
        <f t="shared" si="2"/>
        <v>162500</v>
      </c>
      <c r="K50" s="30">
        <v>1</v>
      </c>
      <c r="L50" s="29"/>
      <c r="M50" s="30"/>
      <c r="N50" s="32">
        <f t="shared" si="3"/>
        <v>150000</v>
      </c>
    </row>
    <row r="51" spans="1:14">
      <c r="A51" s="28">
        <v>45</v>
      </c>
      <c r="B51" s="29" t="s">
        <v>103</v>
      </c>
      <c r="C51" s="30" t="s">
        <v>18</v>
      </c>
      <c r="D51" s="29" t="s">
        <v>203</v>
      </c>
      <c r="E51" s="31">
        <v>135000</v>
      </c>
      <c r="F51" s="29" t="s">
        <v>20</v>
      </c>
      <c r="G51" s="30">
        <f t="shared" si="0"/>
        <v>15</v>
      </c>
      <c r="H51" s="32">
        <f t="shared" si="1"/>
        <v>155250</v>
      </c>
      <c r="I51" s="31">
        <v>275000</v>
      </c>
      <c r="J51" s="32">
        <f t="shared" si="2"/>
        <v>175500</v>
      </c>
      <c r="K51" s="30">
        <v>6</v>
      </c>
      <c r="L51" s="29"/>
      <c r="M51" s="30"/>
      <c r="N51" s="32">
        <f t="shared" si="3"/>
        <v>931500</v>
      </c>
    </row>
    <row r="52" spans="1:14">
      <c r="A52" s="28">
        <v>46</v>
      </c>
      <c r="B52" s="29" t="s">
        <v>204</v>
      </c>
      <c r="C52" s="30" t="s">
        <v>18</v>
      </c>
      <c r="D52" s="29" t="s">
        <v>205</v>
      </c>
      <c r="E52" s="31">
        <v>156000</v>
      </c>
      <c r="F52" s="29" t="s">
        <v>33</v>
      </c>
      <c r="G52" s="30">
        <f t="shared" si="0"/>
        <v>15</v>
      </c>
      <c r="H52" s="32">
        <f t="shared" si="1"/>
        <v>179400</v>
      </c>
      <c r="I52" s="31">
        <v>275000</v>
      </c>
      <c r="J52" s="32">
        <f t="shared" si="2"/>
        <v>202800</v>
      </c>
      <c r="K52" s="30">
        <v>2</v>
      </c>
      <c r="L52" s="29"/>
      <c r="M52" s="30"/>
      <c r="N52" s="32">
        <f t="shared" si="3"/>
        <v>358800</v>
      </c>
    </row>
    <row r="53" spans="1:14">
      <c r="A53" s="28">
        <v>47</v>
      </c>
      <c r="B53" s="29" t="s">
        <v>63</v>
      </c>
      <c r="C53" s="30" t="s">
        <v>18</v>
      </c>
      <c r="D53" s="29" t="s">
        <v>206</v>
      </c>
      <c r="E53" s="31">
        <v>88000</v>
      </c>
      <c r="F53" s="29" t="s">
        <v>33</v>
      </c>
      <c r="G53" s="30">
        <f t="shared" si="0"/>
        <v>15</v>
      </c>
      <c r="H53" s="32">
        <f t="shared" si="1"/>
        <v>101200</v>
      </c>
      <c r="I53" s="31">
        <v>175000</v>
      </c>
      <c r="J53" s="32">
        <f t="shared" si="2"/>
        <v>114400</v>
      </c>
      <c r="K53" s="30">
        <v>7</v>
      </c>
      <c r="L53" s="29"/>
      <c r="M53" s="30"/>
      <c r="N53" s="32">
        <f t="shared" si="3"/>
        <v>708400</v>
      </c>
    </row>
    <row r="54" spans="1:14">
      <c r="A54" s="28">
        <v>48</v>
      </c>
      <c r="B54" s="29" t="s">
        <v>119</v>
      </c>
      <c r="C54" s="30" t="s">
        <v>18</v>
      </c>
      <c r="D54" s="29" t="s">
        <v>207</v>
      </c>
      <c r="E54" s="31">
        <v>150000</v>
      </c>
      <c r="F54" s="29" t="s">
        <v>20</v>
      </c>
      <c r="G54" s="30">
        <f t="shared" si="0"/>
        <v>15</v>
      </c>
      <c r="H54" s="32">
        <f t="shared" si="1"/>
        <v>172500</v>
      </c>
      <c r="I54" s="31">
        <v>325000</v>
      </c>
      <c r="J54" s="32">
        <f t="shared" si="2"/>
        <v>195000</v>
      </c>
      <c r="K54" s="30">
        <v>2</v>
      </c>
      <c r="L54" s="29"/>
      <c r="M54" s="30"/>
      <c r="N54" s="32">
        <f t="shared" si="3"/>
        <v>345000</v>
      </c>
    </row>
    <row r="55" spans="1:14">
      <c r="A55" s="28">
        <v>49</v>
      </c>
      <c r="B55" s="29" t="s">
        <v>208</v>
      </c>
      <c r="C55" s="30" t="s">
        <v>18</v>
      </c>
      <c r="D55" s="29" t="s">
        <v>209</v>
      </c>
      <c r="E55" s="31">
        <v>110000</v>
      </c>
      <c r="F55" s="29" t="s">
        <v>20</v>
      </c>
      <c r="G55" s="30">
        <f t="shared" si="0"/>
        <v>15</v>
      </c>
      <c r="H55" s="32">
        <f t="shared" si="1"/>
        <v>126500</v>
      </c>
      <c r="I55" s="31">
        <v>275000</v>
      </c>
      <c r="J55" s="32">
        <f t="shared" si="2"/>
        <v>143000</v>
      </c>
      <c r="K55" s="30">
        <v>2</v>
      </c>
      <c r="L55" s="29"/>
      <c r="M55" s="30"/>
      <c r="N55" s="32">
        <f t="shared" si="3"/>
        <v>253000</v>
      </c>
    </row>
    <row r="56" spans="1:14">
      <c r="A56" s="28">
        <v>50</v>
      </c>
      <c r="B56" s="29" t="s">
        <v>121</v>
      </c>
      <c r="C56" s="30" t="s">
        <v>18</v>
      </c>
      <c r="D56" s="29" t="s">
        <v>210</v>
      </c>
      <c r="E56" s="31">
        <v>122000</v>
      </c>
      <c r="F56" s="29" t="s">
        <v>128</v>
      </c>
      <c r="G56" s="30">
        <f t="shared" si="0"/>
        <v>15</v>
      </c>
      <c r="H56" s="32">
        <f t="shared" si="1"/>
        <v>140300</v>
      </c>
      <c r="I56" s="31">
        <v>295000</v>
      </c>
      <c r="J56" s="32">
        <f t="shared" si="2"/>
        <v>158600</v>
      </c>
      <c r="K56" s="30">
        <v>2</v>
      </c>
      <c r="L56" s="29"/>
      <c r="M56" s="30"/>
      <c r="N56" s="32">
        <f t="shared" si="3"/>
        <v>280600</v>
      </c>
    </row>
    <row r="57" spans="1:14">
      <c r="A57" s="28">
        <v>51</v>
      </c>
      <c r="B57" s="29" t="s">
        <v>85</v>
      </c>
      <c r="C57" s="30" t="s">
        <v>18</v>
      </c>
      <c r="D57" s="29" t="s">
        <v>211</v>
      </c>
      <c r="E57" s="31">
        <v>192500</v>
      </c>
      <c r="F57" s="29" t="s">
        <v>20</v>
      </c>
      <c r="G57" s="30">
        <f t="shared" si="0"/>
        <v>15</v>
      </c>
      <c r="H57" s="32">
        <f t="shared" si="1"/>
        <v>221375</v>
      </c>
      <c r="I57" s="31">
        <v>375000</v>
      </c>
      <c r="J57" s="32">
        <f t="shared" si="2"/>
        <v>250250</v>
      </c>
      <c r="K57" s="30">
        <v>1</v>
      </c>
      <c r="L57" s="29"/>
      <c r="M57" s="30"/>
      <c r="N57" s="32">
        <f t="shared" si="3"/>
        <v>221375</v>
      </c>
    </row>
    <row r="58" spans="1:14">
      <c r="A58" s="28">
        <v>52</v>
      </c>
      <c r="B58" s="29" t="s">
        <v>121</v>
      </c>
      <c r="C58" s="30" t="s">
        <v>18</v>
      </c>
      <c r="D58" s="29" t="s">
        <v>212</v>
      </c>
      <c r="E58" s="31">
        <v>130000</v>
      </c>
      <c r="F58" s="29" t="s">
        <v>20</v>
      </c>
      <c r="G58" s="30">
        <f t="shared" si="0"/>
        <v>15</v>
      </c>
      <c r="H58" s="32">
        <f t="shared" si="1"/>
        <v>149500</v>
      </c>
      <c r="I58" s="31">
        <v>295000</v>
      </c>
      <c r="J58" s="32">
        <f t="shared" si="2"/>
        <v>169000</v>
      </c>
      <c r="K58" s="30">
        <v>2</v>
      </c>
      <c r="L58" s="29"/>
      <c r="M58" s="30"/>
      <c r="N58" s="32">
        <f t="shared" si="3"/>
        <v>299000</v>
      </c>
    </row>
    <row r="59" spans="1:14">
      <c r="A59" s="28">
        <v>53</v>
      </c>
      <c r="B59" s="29" t="s">
        <v>109</v>
      </c>
      <c r="C59" s="30" t="s">
        <v>18</v>
      </c>
      <c r="D59" s="29" t="s">
        <v>213</v>
      </c>
      <c r="E59" s="31">
        <v>150000</v>
      </c>
      <c r="F59" s="29" t="s">
        <v>33</v>
      </c>
      <c r="G59" s="30">
        <f t="shared" si="0"/>
        <v>15</v>
      </c>
      <c r="H59" s="32">
        <f t="shared" si="1"/>
        <v>172500</v>
      </c>
      <c r="I59" s="31">
        <v>325000</v>
      </c>
      <c r="J59" s="32">
        <f t="shared" si="2"/>
        <v>195000</v>
      </c>
      <c r="K59" s="30">
        <v>3</v>
      </c>
      <c r="L59" s="29"/>
      <c r="M59" s="30"/>
      <c r="N59" s="32">
        <f t="shared" si="3"/>
        <v>517500</v>
      </c>
    </row>
    <row r="60" spans="1:14">
      <c r="A60" s="28">
        <v>54</v>
      </c>
      <c r="B60" s="29" t="s">
        <v>70</v>
      </c>
      <c r="C60" s="30" t="s">
        <v>18</v>
      </c>
      <c r="D60" s="29" t="s">
        <v>214</v>
      </c>
      <c r="E60" s="31">
        <v>112000</v>
      </c>
      <c r="F60" s="29" t="s">
        <v>128</v>
      </c>
      <c r="G60" s="30">
        <f t="shared" si="0"/>
        <v>15</v>
      </c>
      <c r="H60" s="32">
        <f t="shared" si="1"/>
        <v>128800</v>
      </c>
      <c r="I60" s="31">
        <v>295000</v>
      </c>
      <c r="J60" s="32">
        <f t="shared" si="2"/>
        <v>145600</v>
      </c>
      <c r="K60" s="30">
        <v>2</v>
      </c>
      <c r="L60" s="29"/>
      <c r="M60" s="30"/>
      <c r="N60" s="32">
        <f t="shared" si="3"/>
        <v>257600</v>
      </c>
    </row>
    <row r="61" spans="1:14">
      <c r="A61" s="28">
        <v>55</v>
      </c>
      <c r="B61" s="29" t="s">
        <v>57</v>
      </c>
      <c r="C61" s="30" t="s">
        <v>18</v>
      </c>
      <c r="D61" s="29" t="s">
        <v>215</v>
      </c>
      <c r="E61" s="31">
        <v>150000</v>
      </c>
      <c r="F61" s="29" t="s">
        <v>33</v>
      </c>
      <c r="G61" s="30">
        <f t="shared" si="0"/>
        <v>15</v>
      </c>
      <c r="H61" s="32">
        <f t="shared" si="1"/>
        <v>172500</v>
      </c>
      <c r="I61" s="31">
        <v>325000</v>
      </c>
      <c r="J61" s="32">
        <f t="shared" si="2"/>
        <v>195000</v>
      </c>
      <c r="K61" s="30">
        <v>1</v>
      </c>
      <c r="L61" s="29"/>
      <c r="M61" s="30"/>
      <c r="N61" s="32">
        <f t="shared" si="3"/>
        <v>172500</v>
      </c>
    </row>
    <row r="62" spans="1:14">
      <c r="A62" s="28">
        <v>56</v>
      </c>
      <c r="B62" s="29" t="s">
        <v>81</v>
      </c>
      <c r="C62" s="30" t="s">
        <v>18</v>
      </c>
      <c r="D62" s="29" t="s">
        <v>216</v>
      </c>
      <c r="E62" s="31">
        <v>225000</v>
      </c>
      <c r="F62" s="29" t="s">
        <v>22</v>
      </c>
      <c r="G62" s="33">
        <f t="shared" si="0"/>
        <v>20</v>
      </c>
      <c r="H62" s="32">
        <f t="shared" si="1"/>
        <v>270000</v>
      </c>
      <c r="I62" s="31">
        <v>400000</v>
      </c>
      <c r="J62" s="32">
        <f t="shared" si="2"/>
        <v>292500</v>
      </c>
      <c r="K62" s="30">
        <v>1</v>
      </c>
      <c r="L62" s="29"/>
      <c r="M62" s="30"/>
      <c r="N62" s="32">
        <f t="shared" si="3"/>
        <v>270000</v>
      </c>
    </row>
    <row r="63" spans="1:14">
      <c r="A63" s="28">
        <v>57</v>
      </c>
      <c r="B63" s="29" t="s">
        <v>217</v>
      </c>
      <c r="C63" s="30" t="s">
        <v>18</v>
      </c>
      <c r="D63" s="29" t="s">
        <v>218</v>
      </c>
      <c r="E63" s="31">
        <v>150000</v>
      </c>
      <c r="F63" s="29" t="s">
        <v>22</v>
      </c>
      <c r="G63" s="33">
        <f t="shared" si="0"/>
        <v>20</v>
      </c>
      <c r="H63" s="32">
        <f t="shared" si="1"/>
        <v>180000</v>
      </c>
      <c r="I63" s="31">
        <v>325000</v>
      </c>
      <c r="J63" s="32">
        <f t="shared" si="2"/>
        <v>195000</v>
      </c>
      <c r="K63" s="30">
        <v>1</v>
      </c>
      <c r="L63" s="29"/>
      <c r="M63" s="30"/>
      <c r="N63" s="32">
        <f t="shared" si="3"/>
        <v>180000</v>
      </c>
    </row>
    <row r="64" spans="1:14">
      <c r="A64" s="28">
        <v>58</v>
      </c>
      <c r="B64" s="29" t="s">
        <v>219</v>
      </c>
      <c r="C64" s="30" t="s">
        <v>18</v>
      </c>
      <c r="D64" s="29" t="s">
        <v>220</v>
      </c>
      <c r="E64" s="31">
        <v>225000</v>
      </c>
      <c r="F64" s="29" t="s">
        <v>22</v>
      </c>
      <c r="G64" s="33">
        <f t="shared" si="0"/>
        <v>20</v>
      </c>
      <c r="H64" s="32">
        <f t="shared" si="1"/>
        <v>270000</v>
      </c>
      <c r="I64" s="31">
        <v>400000</v>
      </c>
      <c r="J64" s="32">
        <f t="shared" si="2"/>
        <v>292500</v>
      </c>
      <c r="K64" s="30">
        <v>1</v>
      </c>
      <c r="L64" s="29"/>
      <c r="M64" s="30"/>
      <c r="N64" s="32">
        <f t="shared" si="3"/>
        <v>270000</v>
      </c>
    </row>
    <row r="65" spans="1:14">
      <c r="A65" s="28">
        <v>59</v>
      </c>
      <c r="B65" s="29" t="s">
        <v>221</v>
      </c>
      <c r="C65" s="30" t="s">
        <v>18</v>
      </c>
      <c r="D65" s="29" t="s">
        <v>222</v>
      </c>
      <c r="E65" s="31">
        <v>175000</v>
      </c>
      <c r="F65" s="29" t="s">
        <v>20</v>
      </c>
      <c r="G65" s="30">
        <f t="shared" si="0"/>
        <v>15</v>
      </c>
      <c r="H65" s="32">
        <f t="shared" si="1"/>
        <v>201250</v>
      </c>
      <c r="I65" s="31">
        <v>325000</v>
      </c>
      <c r="J65" s="32">
        <f t="shared" si="2"/>
        <v>227500</v>
      </c>
      <c r="K65" s="30">
        <v>2</v>
      </c>
      <c r="L65" s="29"/>
      <c r="M65" s="30"/>
      <c r="N65" s="32">
        <f t="shared" si="3"/>
        <v>402500</v>
      </c>
    </row>
    <row r="66" spans="1:14">
      <c r="A66" s="28">
        <v>60</v>
      </c>
      <c r="B66" s="29" t="s">
        <v>208</v>
      </c>
      <c r="C66" s="30" t="s">
        <v>18</v>
      </c>
      <c r="D66" s="29" t="s">
        <v>223</v>
      </c>
      <c r="E66" s="31">
        <v>110000</v>
      </c>
      <c r="F66" s="29" t="s">
        <v>20</v>
      </c>
      <c r="G66" s="30">
        <f t="shared" si="0"/>
        <v>15</v>
      </c>
      <c r="H66" s="32">
        <f t="shared" si="1"/>
        <v>126500</v>
      </c>
      <c r="I66" s="31">
        <v>275000</v>
      </c>
      <c r="J66" s="32">
        <f t="shared" si="2"/>
        <v>143000</v>
      </c>
      <c r="K66" s="30">
        <v>2</v>
      </c>
      <c r="L66" s="29"/>
      <c r="M66" s="30"/>
      <c r="N66" s="32">
        <f t="shared" si="3"/>
        <v>253000</v>
      </c>
    </row>
    <row r="67" spans="1:14">
      <c r="A67" s="28">
        <v>61</v>
      </c>
      <c r="B67" s="29" t="s">
        <v>66</v>
      </c>
      <c r="C67" s="30" t="s">
        <v>18</v>
      </c>
      <c r="D67" s="29" t="s">
        <v>224</v>
      </c>
      <c r="E67" s="31">
        <v>165000</v>
      </c>
      <c r="F67" s="29" t="s">
        <v>20</v>
      </c>
      <c r="G67" s="30">
        <f t="shared" si="0"/>
        <v>15</v>
      </c>
      <c r="H67" s="32">
        <f t="shared" si="1"/>
        <v>189750</v>
      </c>
      <c r="I67" s="31">
        <v>325000</v>
      </c>
      <c r="J67" s="32">
        <f t="shared" si="2"/>
        <v>214500</v>
      </c>
      <c r="K67" s="30">
        <v>5</v>
      </c>
      <c r="L67" s="29"/>
      <c r="M67" s="30"/>
      <c r="N67" s="32">
        <f t="shared" si="3"/>
        <v>948750</v>
      </c>
    </row>
    <row r="68" spans="1:14">
      <c r="A68" s="28">
        <v>62</v>
      </c>
      <c r="B68" s="29" t="s">
        <v>225</v>
      </c>
      <c r="C68" s="30" t="s">
        <v>18</v>
      </c>
      <c r="D68" s="29" t="s">
        <v>226</v>
      </c>
      <c r="E68" s="31">
        <v>150000</v>
      </c>
      <c r="F68" s="29" t="s">
        <v>20</v>
      </c>
      <c r="G68" s="30">
        <f t="shared" si="0"/>
        <v>15</v>
      </c>
      <c r="H68" s="32">
        <f t="shared" si="1"/>
        <v>172500</v>
      </c>
      <c r="I68" s="31">
        <v>325000</v>
      </c>
      <c r="J68" s="32">
        <f t="shared" si="2"/>
        <v>195000</v>
      </c>
      <c r="K68" s="30">
        <v>3</v>
      </c>
      <c r="L68" s="29"/>
      <c r="M68" s="30"/>
      <c r="N68" s="32">
        <f t="shared" si="3"/>
        <v>517500</v>
      </c>
    </row>
    <row r="69" spans="1:14">
      <c r="A69" s="28">
        <v>63</v>
      </c>
      <c r="B69" s="29" t="s">
        <v>161</v>
      </c>
      <c r="C69" s="30" t="s">
        <v>18</v>
      </c>
      <c r="D69" s="29" t="s">
        <v>227</v>
      </c>
      <c r="E69" s="31">
        <v>170000</v>
      </c>
      <c r="F69" s="29" t="s">
        <v>22</v>
      </c>
      <c r="G69" s="33">
        <f t="shared" si="0"/>
        <v>20</v>
      </c>
      <c r="H69" s="32">
        <f t="shared" si="1"/>
        <v>204000</v>
      </c>
      <c r="I69" s="31">
        <v>325000</v>
      </c>
      <c r="J69" s="32">
        <f t="shared" si="2"/>
        <v>221000</v>
      </c>
      <c r="K69" s="30">
        <v>1</v>
      </c>
      <c r="L69" s="29"/>
      <c r="M69" s="30"/>
      <c r="N69" s="32">
        <f t="shared" si="3"/>
        <v>204000</v>
      </c>
    </row>
    <row r="70" spans="1:14">
      <c r="A70" s="28">
        <v>64</v>
      </c>
      <c r="B70" s="29" t="s">
        <v>161</v>
      </c>
      <c r="C70" s="30" t="s">
        <v>18</v>
      </c>
      <c r="D70" s="29" t="s">
        <v>228</v>
      </c>
      <c r="E70" s="31">
        <v>145000</v>
      </c>
      <c r="F70" s="29" t="s">
        <v>33</v>
      </c>
      <c r="G70" s="30">
        <f t="shared" si="0"/>
        <v>15</v>
      </c>
      <c r="H70" s="32">
        <f t="shared" si="1"/>
        <v>166750</v>
      </c>
      <c r="I70" s="31">
        <v>275000</v>
      </c>
      <c r="J70" s="32">
        <f t="shared" si="2"/>
        <v>188500</v>
      </c>
      <c r="K70" s="30">
        <v>2</v>
      </c>
      <c r="L70" s="29"/>
      <c r="M70" s="30"/>
      <c r="N70" s="32">
        <f t="shared" si="3"/>
        <v>333500</v>
      </c>
    </row>
    <row r="71" spans="1:14">
      <c r="A71" s="28">
        <v>65</v>
      </c>
      <c r="B71" s="29" t="s">
        <v>229</v>
      </c>
      <c r="C71" s="30" t="s">
        <v>18</v>
      </c>
      <c r="D71" s="29" t="s">
        <v>230</v>
      </c>
      <c r="E71" s="31">
        <v>165000</v>
      </c>
      <c r="F71" s="29" t="s">
        <v>20</v>
      </c>
      <c r="G71" s="30">
        <f t="shared" si="0"/>
        <v>15</v>
      </c>
      <c r="H71" s="32">
        <f t="shared" si="1"/>
        <v>189750</v>
      </c>
      <c r="I71" s="31">
        <v>325000</v>
      </c>
      <c r="J71" s="32">
        <f t="shared" si="2"/>
        <v>214500</v>
      </c>
      <c r="K71" s="30">
        <v>2</v>
      </c>
      <c r="L71" s="29"/>
      <c r="M71" s="30"/>
      <c r="N71" s="32">
        <f t="shared" si="3"/>
        <v>379500</v>
      </c>
    </row>
    <row r="72" ht="15.15" spans="1:14">
      <c r="A72" s="34">
        <v>66</v>
      </c>
      <c r="B72" s="35" t="s">
        <v>76</v>
      </c>
      <c r="C72" s="36" t="s">
        <v>18</v>
      </c>
      <c r="D72" s="35" t="s">
        <v>231</v>
      </c>
      <c r="E72" s="37">
        <v>165000</v>
      </c>
      <c r="F72" s="35" t="s">
        <v>20</v>
      </c>
      <c r="G72" s="36">
        <f t="shared" ref="G72" si="4">IF(F72="3 JAYA JSL",20,IF(F72="CU77",20,15))</f>
        <v>15</v>
      </c>
      <c r="H72" s="38">
        <f t="shared" ref="H72" si="5">E72+(E72*G72/100)</f>
        <v>189750</v>
      </c>
      <c r="I72" s="37">
        <v>375000</v>
      </c>
      <c r="J72" s="38">
        <f t="shared" ref="J72" si="6">E72+(E72*30/100)</f>
        <v>214500</v>
      </c>
      <c r="K72" s="36">
        <v>1</v>
      </c>
      <c r="L72" s="35"/>
      <c r="M72" s="36"/>
      <c r="N72" s="38">
        <f t="shared" ref="N72" si="7">H72*K72</f>
        <v>189750</v>
      </c>
    </row>
  </sheetData>
  <mergeCells count="14">
    <mergeCell ref="A3:D3"/>
    <mergeCell ref="A4:A6"/>
    <mergeCell ref="B4:B6"/>
    <mergeCell ref="C4:C6"/>
    <mergeCell ref="D4:D6"/>
    <mergeCell ref="E4:E6"/>
    <mergeCell ref="F4:F6"/>
    <mergeCell ref="G4:G6"/>
    <mergeCell ref="I4:I6"/>
    <mergeCell ref="J4:J6"/>
    <mergeCell ref="K4:K6"/>
    <mergeCell ref="L4:L6"/>
    <mergeCell ref="M4:M6"/>
    <mergeCell ref="N4:N6"/>
  </mergeCells>
  <pageMargins left="0.699305555555556" right="0.699305555555556" top="0.75" bottom="0.75" header="0.3" footer="0.3"/>
  <pageSetup paperSize="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6"/>
  <sheetViews>
    <sheetView workbookViewId="0">
      <selection activeCell="P9" sqref="P9"/>
    </sheetView>
  </sheetViews>
  <sheetFormatPr defaultColWidth="9" defaultRowHeight="14.4"/>
  <cols>
    <col min="1" max="1" width="3.85185185185185" customWidth="1"/>
    <col min="2" max="2" width="15.5740740740741" customWidth="1"/>
    <col min="3" max="3" width="7.57407407407407" customWidth="1"/>
    <col min="4" max="4" width="6.13888888888889" customWidth="1"/>
    <col min="5" max="5" width="13.8518518518519" customWidth="1"/>
    <col min="6" max="6" width="9.71296296296296" customWidth="1"/>
    <col min="7" max="7" width="3.28703703703704" customWidth="1"/>
    <col min="8" max="8" width="15" customWidth="1"/>
    <col min="9" max="9" width="14.4259259259259" customWidth="1"/>
    <col min="10" max="10" width="12.5740740740741" customWidth="1"/>
    <col min="11" max="11" width="13.5740740740741" customWidth="1"/>
    <col min="12" max="12" width="15.5740740740741" customWidth="1"/>
    <col min="13" max="13" width="11" customWidth="1"/>
  </cols>
  <sheetData>
    <row r="2" ht="15.15"/>
    <row r="3" ht="15.6" spans="1:14">
      <c r="A3" s="1" t="s">
        <v>1</v>
      </c>
      <c r="B3" s="2" t="s">
        <v>2</v>
      </c>
      <c r="C3" s="1" t="s">
        <v>3</v>
      </c>
      <c r="D3" s="2" t="s">
        <v>4</v>
      </c>
      <c r="E3" s="1" t="s">
        <v>5</v>
      </c>
      <c r="F3" s="2" t="s">
        <v>6</v>
      </c>
      <c r="G3" s="1" t="s">
        <v>7</v>
      </c>
      <c r="H3" s="3" t="s">
        <v>8</v>
      </c>
      <c r="I3" s="1" t="s">
        <v>9</v>
      </c>
      <c r="J3" s="1" t="s">
        <v>10</v>
      </c>
      <c r="K3" s="2" t="s">
        <v>11</v>
      </c>
      <c r="L3" s="1" t="s">
        <v>12</v>
      </c>
      <c r="M3" s="1" t="s">
        <v>13</v>
      </c>
      <c r="N3" s="18" t="s">
        <v>14</v>
      </c>
    </row>
    <row r="4" ht="15.6" spans="1:14">
      <c r="A4" s="4"/>
      <c r="B4" s="5"/>
      <c r="C4" s="4"/>
      <c r="D4" s="5"/>
      <c r="E4" s="4"/>
      <c r="F4" s="5"/>
      <c r="G4" s="4"/>
      <c r="H4" s="6" t="s">
        <v>15</v>
      </c>
      <c r="I4" s="4"/>
      <c r="J4" s="4"/>
      <c r="K4" s="5"/>
      <c r="L4" s="4"/>
      <c r="M4" s="4"/>
      <c r="N4" s="19"/>
    </row>
    <row r="5" ht="16.35" spans="1:14">
      <c r="A5" s="7"/>
      <c r="B5" s="8"/>
      <c r="C5" s="7"/>
      <c r="D5" s="8"/>
      <c r="E5" s="7"/>
      <c r="F5" s="8"/>
      <c r="G5" s="7"/>
      <c r="H5" s="6" t="s">
        <v>16</v>
      </c>
      <c r="I5" s="7"/>
      <c r="J5" s="7"/>
      <c r="K5" s="8"/>
      <c r="L5" s="7"/>
      <c r="M5" s="7"/>
      <c r="N5" s="20"/>
    </row>
    <row r="6" spans="1:14">
      <c r="A6" s="9">
        <v>1</v>
      </c>
      <c r="B6" s="10" t="s">
        <v>95</v>
      </c>
      <c r="C6" s="11" t="s">
        <v>18</v>
      </c>
      <c r="D6" s="10" t="s">
        <v>232</v>
      </c>
      <c r="E6" s="11">
        <v>135000</v>
      </c>
      <c r="F6" s="10" t="s">
        <v>33</v>
      </c>
      <c r="G6" s="11">
        <v>15</v>
      </c>
      <c r="H6" s="10">
        <f>E6+(E6*G6/100)</f>
        <v>155250</v>
      </c>
      <c r="I6" s="11">
        <v>375000</v>
      </c>
      <c r="J6" s="10">
        <f>E6+(E6*30/100)</f>
        <v>175500</v>
      </c>
      <c r="K6" s="11">
        <v>2</v>
      </c>
      <c r="L6" s="10"/>
      <c r="M6" s="11"/>
      <c r="N6" s="10">
        <f>H6*K6</f>
        <v>310500</v>
      </c>
    </row>
    <row r="7" spans="1:14">
      <c r="A7" s="12">
        <v>2</v>
      </c>
      <c r="B7" s="13" t="s">
        <v>141</v>
      </c>
      <c r="C7" s="14" t="s">
        <v>18</v>
      </c>
      <c r="D7" s="13" t="s">
        <v>233</v>
      </c>
      <c r="E7" s="14">
        <v>135000</v>
      </c>
      <c r="F7" s="13" t="s">
        <v>33</v>
      </c>
      <c r="G7" s="14">
        <v>15</v>
      </c>
      <c r="H7" s="13">
        <f t="shared" ref="H7:H16" si="0">E7+(E7*G7/100)</f>
        <v>155250</v>
      </c>
      <c r="I7" s="14">
        <v>375000</v>
      </c>
      <c r="J7" s="13">
        <f t="shared" ref="J7:J16" si="1">E7+(E7*30/100)</f>
        <v>175500</v>
      </c>
      <c r="K7" s="14">
        <v>3</v>
      </c>
      <c r="L7" s="13"/>
      <c r="M7" s="14"/>
      <c r="N7" s="13">
        <f t="shared" ref="N7:N16" si="2">H7*K7</f>
        <v>465750</v>
      </c>
    </row>
    <row r="8" spans="1:14">
      <c r="A8" s="12">
        <v>3</v>
      </c>
      <c r="B8" s="13" t="s">
        <v>116</v>
      </c>
      <c r="C8" s="14" t="s">
        <v>18</v>
      </c>
      <c r="D8" s="13" t="s">
        <v>234</v>
      </c>
      <c r="E8" s="14">
        <v>170000</v>
      </c>
      <c r="F8" s="13" t="s">
        <v>33</v>
      </c>
      <c r="G8" s="14">
        <v>15</v>
      </c>
      <c r="H8" s="13">
        <f t="shared" si="0"/>
        <v>195500</v>
      </c>
      <c r="I8" s="14">
        <v>375000</v>
      </c>
      <c r="J8" s="13">
        <f t="shared" si="1"/>
        <v>221000</v>
      </c>
      <c r="K8" s="14">
        <v>2</v>
      </c>
      <c r="L8" s="13"/>
      <c r="M8" s="14"/>
      <c r="N8" s="13">
        <f t="shared" si="2"/>
        <v>391000</v>
      </c>
    </row>
    <row r="9" spans="1:14">
      <c r="A9" s="12">
        <v>4</v>
      </c>
      <c r="B9" s="13" t="s">
        <v>101</v>
      </c>
      <c r="C9" s="14" t="s">
        <v>18</v>
      </c>
      <c r="D9" s="13" t="s">
        <v>235</v>
      </c>
      <c r="E9" s="14">
        <v>159000</v>
      </c>
      <c r="F9" s="13" t="s">
        <v>33</v>
      </c>
      <c r="G9" s="14">
        <v>15</v>
      </c>
      <c r="H9" s="13">
        <f t="shared" si="0"/>
        <v>182850</v>
      </c>
      <c r="I9" s="14">
        <v>375000</v>
      </c>
      <c r="J9" s="13">
        <f t="shared" si="1"/>
        <v>206700</v>
      </c>
      <c r="K9" s="14">
        <v>1</v>
      </c>
      <c r="L9" s="13"/>
      <c r="M9" s="14"/>
      <c r="N9" s="13">
        <f t="shared" si="2"/>
        <v>182850</v>
      </c>
    </row>
    <row r="10" spans="1:14">
      <c r="A10" s="12">
        <v>5</v>
      </c>
      <c r="B10" s="13" t="s">
        <v>101</v>
      </c>
      <c r="C10" s="14" t="s">
        <v>18</v>
      </c>
      <c r="D10" s="13" t="s">
        <v>236</v>
      </c>
      <c r="E10" s="14">
        <v>162000</v>
      </c>
      <c r="F10" s="13" t="s">
        <v>128</v>
      </c>
      <c r="G10" s="14">
        <v>15</v>
      </c>
      <c r="H10" s="13">
        <f t="shared" si="0"/>
        <v>186300</v>
      </c>
      <c r="I10" s="14">
        <v>375000</v>
      </c>
      <c r="J10" s="13">
        <f t="shared" si="1"/>
        <v>210600</v>
      </c>
      <c r="K10" s="14">
        <v>1</v>
      </c>
      <c r="L10" s="13"/>
      <c r="M10" s="14"/>
      <c r="N10" s="13">
        <f t="shared" si="2"/>
        <v>186300</v>
      </c>
    </row>
    <row r="11" spans="1:14">
      <c r="A11" s="12">
        <v>6</v>
      </c>
      <c r="B11" s="13" t="s">
        <v>59</v>
      </c>
      <c r="C11" s="14" t="s">
        <v>18</v>
      </c>
      <c r="D11" s="13" t="s">
        <v>237</v>
      </c>
      <c r="E11" s="14">
        <v>168000</v>
      </c>
      <c r="F11" s="13" t="s">
        <v>33</v>
      </c>
      <c r="G11" s="14">
        <v>15</v>
      </c>
      <c r="H11" s="13">
        <f t="shared" si="0"/>
        <v>193200</v>
      </c>
      <c r="I11" s="14">
        <v>375000</v>
      </c>
      <c r="J11" s="13">
        <f t="shared" si="1"/>
        <v>218400</v>
      </c>
      <c r="K11" s="14">
        <v>1</v>
      </c>
      <c r="L11" s="13"/>
      <c r="M11" s="14"/>
      <c r="N11" s="13">
        <f t="shared" si="2"/>
        <v>193200</v>
      </c>
    </row>
    <row r="12" spans="1:14">
      <c r="A12" s="12">
        <v>7</v>
      </c>
      <c r="B12" s="13" t="s">
        <v>81</v>
      </c>
      <c r="C12" s="14" t="s">
        <v>18</v>
      </c>
      <c r="D12" s="13" t="s">
        <v>238</v>
      </c>
      <c r="E12" s="14">
        <v>185000</v>
      </c>
      <c r="F12" s="13" t="s">
        <v>33</v>
      </c>
      <c r="G12" s="14">
        <v>15</v>
      </c>
      <c r="H12" s="13">
        <f t="shared" si="0"/>
        <v>212750</v>
      </c>
      <c r="I12" s="14">
        <v>400000</v>
      </c>
      <c r="J12" s="13">
        <f t="shared" si="1"/>
        <v>240500</v>
      </c>
      <c r="K12" s="14">
        <v>1</v>
      </c>
      <c r="L12" s="13"/>
      <c r="M12" s="14"/>
      <c r="N12" s="13">
        <f t="shared" si="2"/>
        <v>212750</v>
      </c>
    </row>
    <row r="13" spans="1:14">
      <c r="A13" s="12">
        <v>8</v>
      </c>
      <c r="B13" s="13" t="s">
        <v>161</v>
      </c>
      <c r="C13" s="14" t="s">
        <v>18</v>
      </c>
      <c r="D13" s="13" t="s">
        <v>239</v>
      </c>
      <c r="E13" s="14">
        <v>167000</v>
      </c>
      <c r="F13" s="13" t="s">
        <v>33</v>
      </c>
      <c r="G13" s="14">
        <v>15</v>
      </c>
      <c r="H13" s="13">
        <f t="shared" si="0"/>
        <v>192050</v>
      </c>
      <c r="I13" s="14">
        <v>375000</v>
      </c>
      <c r="J13" s="13">
        <f t="shared" si="1"/>
        <v>217100</v>
      </c>
      <c r="K13" s="14">
        <v>2</v>
      </c>
      <c r="L13" s="13"/>
      <c r="M13" s="14"/>
      <c r="N13" s="13">
        <f t="shared" si="2"/>
        <v>384100</v>
      </c>
    </row>
    <row r="14" spans="1:14">
      <c r="A14" s="12">
        <v>9</v>
      </c>
      <c r="B14" s="13" t="s">
        <v>131</v>
      </c>
      <c r="C14" s="14" t="s">
        <v>18</v>
      </c>
      <c r="D14" s="13" t="s">
        <v>240</v>
      </c>
      <c r="E14" s="14">
        <v>184000</v>
      </c>
      <c r="F14" s="13" t="s">
        <v>33</v>
      </c>
      <c r="G14" s="14">
        <v>15</v>
      </c>
      <c r="H14" s="13">
        <f t="shared" si="0"/>
        <v>211600</v>
      </c>
      <c r="I14" s="14">
        <v>375000</v>
      </c>
      <c r="J14" s="13">
        <f t="shared" si="1"/>
        <v>239200</v>
      </c>
      <c r="K14" s="14">
        <v>3</v>
      </c>
      <c r="L14" s="13"/>
      <c r="M14" s="14"/>
      <c r="N14" s="13">
        <f t="shared" si="2"/>
        <v>634800</v>
      </c>
    </row>
    <row r="15" spans="1:14">
      <c r="A15" s="12">
        <v>10</v>
      </c>
      <c r="B15" s="13" t="s">
        <v>43</v>
      </c>
      <c r="C15" s="14" t="s">
        <v>18</v>
      </c>
      <c r="D15" s="13" t="s">
        <v>241</v>
      </c>
      <c r="E15" s="14">
        <v>173000</v>
      </c>
      <c r="F15" s="13" t="s">
        <v>33</v>
      </c>
      <c r="G15" s="14">
        <v>15</v>
      </c>
      <c r="H15" s="13">
        <f t="shared" si="0"/>
        <v>198950</v>
      </c>
      <c r="I15" s="14">
        <v>325000</v>
      </c>
      <c r="J15" s="13">
        <f t="shared" si="1"/>
        <v>224900</v>
      </c>
      <c r="K15" s="14">
        <v>1</v>
      </c>
      <c r="L15" s="13"/>
      <c r="M15" s="14"/>
      <c r="N15" s="13">
        <f t="shared" si="2"/>
        <v>198950</v>
      </c>
    </row>
    <row r="16" ht="15.15" spans="1:14">
      <c r="A16" s="15">
        <v>11</v>
      </c>
      <c r="B16" s="16" t="s">
        <v>219</v>
      </c>
      <c r="C16" s="17" t="s">
        <v>18</v>
      </c>
      <c r="D16" s="16" t="s">
        <v>242</v>
      </c>
      <c r="E16" s="17">
        <v>178000</v>
      </c>
      <c r="F16" s="16" t="s">
        <v>33</v>
      </c>
      <c r="G16" s="17">
        <v>15</v>
      </c>
      <c r="H16" s="16">
        <f t="shared" si="0"/>
        <v>204700</v>
      </c>
      <c r="I16" s="17">
        <v>375000</v>
      </c>
      <c r="J16" s="16">
        <f t="shared" si="1"/>
        <v>231400</v>
      </c>
      <c r="K16" s="17">
        <v>1</v>
      </c>
      <c r="L16" s="16"/>
      <c r="M16" s="17"/>
      <c r="N16" s="16">
        <f t="shared" si="2"/>
        <v>204700</v>
      </c>
    </row>
  </sheetData>
  <mergeCells count="13">
    <mergeCell ref="A3:A5"/>
    <mergeCell ref="B3:B5"/>
    <mergeCell ref="C3:C5"/>
    <mergeCell ref="D3:D5"/>
    <mergeCell ref="E3:E5"/>
    <mergeCell ref="F3:F5"/>
    <mergeCell ref="G3:G5"/>
    <mergeCell ref="I3:I5"/>
    <mergeCell ref="J3:J5"/>
    <mergeCell ref="K3:K5"/>
    <mergeCell ref="L3:L5"/>
    <mergeCell ref="M3:M5"/>
    <mergeCell ref="N3:N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GARNISH DPN</vt:lpstr>
      <vt:lpstr>GDH</vt:lpstr>
      <vt:lpstr>GB</vt:lpstr>
      <vt:lpstr>GBH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 An</dc:creator>
  <cp:lastModifiedBy>Bae</cp:lastModifiedBy>
  <dcterms:created xsi:type="dcterms:W3CDTF">2018-08-10T13:52:00Z</dcterms:created>
  <cp:lastPrinted>2018-08-10T16:00:00Z</cp:lastPrinted>
  <dcterms:modified xsi:type="dcterms:W3CDTF">2018-09-02T13:04:09Z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