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miniane/Documents/Hackathon/Air Quality/"/>
    </mc:Choice>
  </mc:AlternateContent>
  <xr:revisionPtr revIDLastSave="0" documentId="13_ncr:1_{6FC503CE-EE4B-614F-AF2A-4021B003FB2C}" xr6:coauthVersionLast="47" xr6:coauthVersionMax="47" xr10:uidLastSave="{00000000-0000-0000-0000-000000000000}"/>
  <bookViews>
    <workbookView xWindow="0" yWindow="720" windowWidth="29400" windowHeight="18400" tabRatio="399" xr2:uid="{00000000-000D-0000-FFFF-FFFF00000000}"/>
  </bookViews>
  <sheets>
    <sheet name="8-Hour Data" sheetId="1" r:id="rId1"/>
    <sheet name="Historical 8-Hour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" i="2" l="1"/>
  <c r="AE47" i="2"/>
  <c r="AE59" i="2"/>
  <c r="AE58" i="2"/>
  <c r="AE57" i="2"/>
  <c r="AE55" i="2"/>
  <c r="AE54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2" i="2"/>
  <c r="AE31" i="2"/>
  <c r="AE30" i="2"/>
  <c r="AE29" i="2"/>
  <c r="AE27" i="2"/>
  <c r="AE26" i="2"/>
  <c r="AE25" i="2"/>
  <c r="AE24" i="2"/>
  <c r="AE23" i="2"/>
  <c r="AE22" i="2"/>
  <c r="AE21" i="2"/>
  <c r="AE20" i="2"/>
  <c r="AE18" i="2"/>
  <c r="AE17" i="2"/>
  <c r="AE16" i="2"/>
  <c r="AE15" i="2"/>
  <c r="AE14" i="2"/>
  <c r="AE13" i="2"/>
  <c r="AE9" i="2"/>
  <c r="AE8" i="2"/>
  <c r="AD26" i="2"/>
  <c r="AD59" i="2"/>
  <c r="AD57" i="2"/>
  <c r="AD55" i="2"/>
  <c r="AD53" i="2"/>
  <c r="AD52" i="2"/>
  <c r="AD51" i="2"/>
  <c r="AD50" i="2"/>
  <c r="AD49" i="2"/>
  <c r="AD46" i="2"/>
  <c r="AD45" i="2"/>
  <c r="AD44" i="2"/>
  <c r="AD43" i="2"/>
  <c r="AD42" i="2"/>
  <c r="AD41" i="2"/>
  <c r="AD40" i="2"/>
  <c r="AD38" i="2"/>
  <c r="AD37" i="2"/>
  <c r="AD36" i="2"/>
  <c r="AD35" i="2"/>
  <c r="AD33" i="2"/>
  <c r="AD32" i="2"/>
  <c r="AD31" i="2"/>
  <c r="AD30" i="2"/>
  <c r="AD29" i="2"/>
  <c r="AD27" i="2"/>
  <c r="AD25" i="2"/>
  <c r="AD24" i="2"/>
  <c r="AD23" i="2"/>
  <c r="AD22" i="2"/>
  <c r="AD20" i="2"/>
  <c r="AD18" i="2"/>
  <c r="AD17" i="2"/>
  <c r="AD16" i="2"/>
  <c r="AD15" i="2"/>
  <c r="AD14" i="2"/>
  <c r="AD13" i="2"/>
  <c r="AD11" i="2"/>
  <c r="AD9" i="2"/>
  <c r="AD8" i="2"/>
  <c r="AC59" i="2"/>
  <c r="AB59" i="2"/>
  <c r="AA59" i="2"/>
  <c r="Z59" i="2"/>
  <c r="Y59" i="2"/>
  <c r="X59" i="2"/>
  <c r="W59" i="2"/>
  <c r="V59" i="2"/>
  <c r="U59" i="2"/>
  <c r="AC58" i="2"/>
  <c r="AB58" i="2"/>
  <c r="AA58" i="2"/>
  <c r="Z58" i="2"/>
  <c r="Y58" i="2"/>
  <c r="X58" i="2"/>
  <c r="W58" i="2"/>
  <c r="V58" i="2"/>
  <c r="U58" i="2"/>
  <c r="AD58" i="2"/>
</calcChain>
</file>

<file path=xl/sharedStrings.xml><?xml version="1.0" encoding="utf-8"?>
<sst xmlns="http://schemas.openxmlformats.org/spreadsheetml/2006/main" count="450" uniqueCount="165">
  <si>
    <t>Indiana Ozone Monitoring Data Summary</t>
  </si>
  <si>
    <t>Note:</t>
  </si>
  <si>
    <t>4th Highest Ozone Value (ppm)</t>
  </si>
  <si>
    <t>Three-Year Design Value (ppm)</t>
  </si>
  <si>
    <t>Site #</t>
  </si>
  <si>
    <t>Site Name</t>
  </si>
  <si>
    <t>County</t>
  </si>
  <si>
    <t>City</t>
  </si>
  <si>
    <t>Latitude</t>
  </si>
  <si>
    <t>Longitude</t>
  </si>
  <si>
    <t>11-13</t>
  </si>
  <si>
    <t>12-14</t>
  </si>
  <si>
    <t>Leo HS</t>
  </si>
  <si>
    <t xml:space="preserve">Allen </t>
  </si>
  <si>
    <t>Leo</t>
  </si>
  <si>
    <t>Ft Wayne - Beacon St.</t>
  </si>
  <si>
    <t>Fort Wayne</t>
  </si>
  <si>
    <t>Hope</t>
  </si>
  <si>
    <t>Bartholomew</t>
  </si>
  <si>
    <t>Site began 06/01/2013</t>
  </si>
  <si>
    <t>Whitestown</t>
  </si>
  <si>
    <t>Boone</t>
  </si>
  <si>
    <t>Helmsburg</t>
  </si>
  <si>
    <t>Brown</t>
  </si>
  <si>
    <t>Site began 05/14/2014</t>
  </si>
  <si>
    <t>Flora</t>
  </si>
  <si>
    <t>Carroll</t>
  </si>
  <si>
    <t>Charlestown State Park</t>
  </si>
  <si>
    <t xml:space="preserve">Clark </t>
  </si>
  <si>
    <t>Albany</t>
  </si>
  <si>
    <t>Delaware</t>
  </si>
  <si>
    <t>Bristol</t>
  </si>
  <si>
    <t>Elkhart</t>
  </si>
  <si>
    <t>New Albany</t>
  </si>
  <si>
    <t>Floyd</t>
  </si>
  <si>
    <t>Plummer</t>
  </si>
  <si>
    <t>Greene</t>
  </si>
  <si>
    <t>Noblesville - 191st St.</t>
  </si>
  <si>
    <t xml:space="preserve">Hamilton </t>
  </si>
  <si>
    <t>Noblesville</t>
  </si>
  <si>
    <t>Fortville - Municipal Building</t>
  </si>
  <si>
    <t>Hancock</t>
  </si>
  <si>
    <t>Fortville</t>
  </si>
  <si>
    <t>Site discontinued 09/30/2015</t>
  </si>
  <si>
    <t>Avon</t>
  </si>
  <si>
    <t>Hendricks</t>
  </si>
  <si>
    <t>Kokomo - E. Vaile Ave</t>
  </si>
  <si>
    <t>Howard</t>
  </si>
  <si>
    <t>Kokomo</t>
  </si>
  <si>
    <t>Site began 01/01/2018</t>
  </si>
  <si>
    <t>Roanoke Elem School</t>
  </si>
  <si>
    <t>Huntington</t>
  </si>
  <si>
    <t>Roanoke</t>
  </si>
  <si>
    <t>Site discontinued 12/31/2019</t>
  </si>
  <si>
    <t>Brownstown</t>
  </si>
  <si>
    <t>Jackson</t>
  </si>
  <si>
    <t>Indian Creek Elementary School</t>
  </si>
  <si>
    <t>Johnson</t>
  </si>
  <si>
    <t>Trafalgar</t>
  </si>
  <si>
    <t>Site discontinued 10/31/2017</t>
  </si>
  <si>
    <t>Vincennes*</t>
  </si>
  <si>
    <t>Knox</t>
  </si>
  <si>
    <t>Vincennes</t>
  </si>
  <si>
    <t>Gary - IITRI</t>
  </si>
  <si>
    <t>Lake</t>
  </si>
  <si>
    <t>Gary</t>
  </si>
  <si>
    <t>Whiting - Whiting High School</t>
  </si>
  <si>
    <t>Whiting</t>
  </si>
  <si>
    <t>Hammond - 141st St.</t>
  </si>
  <si>
    <t>Hammond</t>
  </si>
  <si>
    <t>Michigan City - 4th St./W. Michigan Blvd</t>
  </si>
  <si>
    <t>LaPorte</t>
  </si>
  <si>
    <t>Michigan City</t>
  </si>
  <si>
    <t>LaPorte - E. Lincolnway</t>
  </si>
  <si>
    <t>Emporia</t>
  </si>
  <si>
    <t>Madison</t>
  </si>
  <si>
    <t>Anderson Eastside Elementary</t>
  </si>
  <si>
    <t>Anderson</t>
  </si>
  <si>
    <t>Site began 01/01/2021</t>
  </si>
  <si>
    <t>Indpls - Ft Harrison</t>
  </si>
  <si>
    <t>Marion</t>
  </si>
  <si>
    <t>Indianapolis</t>
  </si>
  <si>
    <t>Indpls - Harding St.</t>
  </si>
  <si>
    <t>Indpls - 16th St.</t>
  </si>
  <si>
    <t>Indpls - Washington Park</t>
  </si>
  <si>
    <t>Monrovia</t>
  </si>
  <si>
    <t>Morgan</t>
  </si>
  <si>
    <t>Leopold</t>
  </si>
  <si>
    <t>Perry</t>
  </si>
  <si>
    <t>Ogden Dunes</t>
  </si>
  <si>
    <t>Porter</t>
  </si>
  <si>
    <t>Valparaiso</t>
  </si>
  <si>
    <t>St. Phillips</t>
  </si>
  <si>
    <t>Posey</t>
  </si>
  <si>
    <t>Potato Creek State Park</t>
  </si>
  <si>
    <t>St Joseph</t>
  </si>
  <si>
    <t>South Bend-Shields Dr.</t>
  </si>
  <si>
    <t>South Bend</t>
  </si>
  <si>
    <t>Granger-Beckley St.</t>
  </si>
  <si>
    <t>Site began 04/01/2012</t>
  </si>
  <si>
    <t>Fairland</t>
  </si>
  <si>
    <t>Shelby</t>
  </si>
  <si>
    <t>Evansville - Buena Vista</t>
  </si>
  <si>
    <t>Vanderburgh</t>
  </si>
  <si>
    <t>Evansville</t>
  </si>
  <si>
    <t>Inglefield</t>
  </si>
  <si>
    <t xml:space="preserve">Vanderburgh  </t>
  </si>
  <si>
    <t>Terre Haute - Lafayette  Ave.</t>
  </si>
  <si>
    <t>Vigo</t>
  </si>
  <si>
    <t>Terre Haute</t>
  </si>
  <si>
    <t>Sandcut</t>
  </si>
  <si>
    <t>Salamonie Reservoir*</t>
  </si>
  <si>
    <t>Wabash</t>
  </si>
  <si>
    <t>Lagro</t>
  </si>
  <si>
    <t>Boonville</t>
  </si>
  <si>
    <t xml:space="preserve">Warrick </t>
  </si>
  <si>
    <t>Lynnville</t>
  </si>
  <si>
    <t>Dayville</t>
  </si>
  <si>
    <t>Exceptional  Events Removed =</t>
  </si>
  <si>
    <t>Not comparable to the annual standard =</t>
  </si>
  <si>
    <t>NA</t>
  </si>
  <si>
    <t>02-04</t>
  </si>
  <si>
    <t>03-05</t>
  </si>
  <si>
    <t>04-06</t>
  </si>
  <si>
    <t>05-07</t>
  </si>
  <si>
    <t>06-08</t>
  </si>
  <si>
    <t>07-09</t>
  </si>
  <si>
    <t>08-10</t>
  </si>
  <si>
    <t xml:space="preserve">09-11 </t>
  </si>
  <si>
    <t>10-12</t>
  </si>
  <si>
    <t>Noblesville - 10th Street</t>
  </si>
  <si>
    <t>Site discontinued 05/12/2010</t>
  </si>
  <si>
    <t>Site Began 05/14/2010</t>
  </si>
  <si>
    <t>Lowell City Wastewater Treatment Plant</t>
  </si>
  <si>
    <t>Lowell</t>
  </si>
  <si>
    <t>Site discontinued 09/30/2003</t>
  </si>
  <si>
    <t>Site began 04/01/2004</t>
  </si>
  <si>
    <t>Indpls - Mann Rd</t>
  </si>
  <si>
    <t>Site discontinued 09/30/2007</t>
  </si>
  <si>
    <t>Site began 04/09/2009</t>
  </si>
  <si>
    <t>Harris TWP Fire Station</t>
  </si>
  <si>
    <t>Granger</t>
  </si>
  <si>
    <t>Site discontinued 09/30/2011</t>
  </si>
  <si>
    <r>
      <t>Vanderburgh</t>
    </r>
    <r>
      <rPr>
        <vertAlign val="superscript"/>
        <sz val="10"/>
        <rFont val="Arial"/>
        <family val="2"/>
      </rPr>
      <t xml:space="preserve"> </t>
    </r>
  </si>
  <si>
    <t>----</t>
  </si>
  <si>
    <t>Starting in 2008, highlighted Design Value greater than 0.075 ppm =</t>
  </si>
  <si>
    <t>Incomplete data =</t>
  </si>
  <si>
    <t>One year of data =</t>
  </si>
  <si>
    <t>Two years of data =</t>
  </si>
  <si>
    <r>
      <t>Prior to 2008, highlighted Design Value greater than  0.084 ppm</t>
    </r>
    <r>
      <rPr>
        <sz val="10"/>
        <color indexed="8"/>
        <rFont val="Arial"/>
        <family val="2"/>
      </rPr>
      <t xml:space="preserve"> =</t>
    </r>
  </si>
  <si>
    <t>Indpls - I-70 E.</t>
  </si>
  <si>
    <t xml:space="preserve">Lynnville </t>
  </si>
  <si>
    <t>* Monitors owned and operated by the Environmental Protection Agency (U.S. EPA).  Monitors acceptable comparison to the ozone standard.</t>
  </si>
  <si>
    <t xml:space="preserve">Prior to 2008, the 8-hour ozone standard was 0.08 parts per million (ppm).  A value of 0.085 ppm or above was in violation of the standard.  Beginning in 2008, the ozone standard was lowered to 0.075 ppm.  A value greater than 0.075 ppm was a violation of the standard. On October 1, 2015, the ozone standard was lowered to 0.070 ppm.  A value greater than 0.070 ppm is a violation of the standard.  Attainment is determined by averaging the 4th highest daily maximum 8-hour ozone value over a three-year period.  </t>
  </si>
  <si>
    <t xml:space="preserve">West Union </t>
  </si>
  <si>
    <t>Clark, IL</t>
  </si>
  <si>
    <t>Cassopolis</t>
  </si>
  <si>
    <t>Cass, MI</t>
  </si>
  <si>
    <t>Michigan City - W. Michigan Blvd</t>
  </si>
  <si>
    <t>Site discontinued 09/30/2021</t>
  </si>
  <si>
    <t>Site discontinued 01/04/2023</t>
  </si>
  <si>
    <t>(The 2002 Ozone Season through 2014 Ozone Season)</t>
  </si>
  <si>
    <t>Ft Wayne - Coliseum Blvd</t>
  </si>
  <si>
    <t>Site began 10/13/2023</t>
  </si>
  <si>
    <t>2024**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</si>
</sst>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6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2">
    <xf numFmtId="0" fontId="0" fillId="0" borderId="0" xfId="0"/>
    <xf numFmtId="0" fontId="10" fillId="0" borderId="0" xfId="0" applyFont="1" applyAlignment="1">
      <alignment horizontal="right" vertical="center"/>
    </xf>
    <xf numFmtId="0" fontId="2" fillId="0" borderId="0" xfId="2" applyFont="1" applyAlignment="1">
      <alignment horizontal="centerContinuous" vertical="center" wrapText="1"/>
    </xf>
    <xf numFmtId="165" fontId="1" fillId="0" borderId="7" xfId="2" applyNumberFormat="1" applyFont="1" applyBorder="1" applyAlignment="1">
      <alignment horizontal="right" vertical="center"/>
    </xf>
    <xf numFmtId="165" fontId="1" fillId="0" borderId="1" xfId="2" applyNumberFormat="1" applyFont="1" applyBorder="1" applyAlignment="1">
      <alignment horizontal="center" vertical="center"/>
    </xf>
    <xf numFmtId="165" fontId="1" fillId="3" borderId="1" xfId="2" applyNumberFormat="1" applyFont="1" applyFill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165" fontId="1" fillId="4" borderId="1" xfId="2" applyNumberFormat="1" applyFont="1" applyFill="1" applyBorder="1" applyAlignment="1">
      <alignment horizontal="center" vertical="center"/>
    </xf>
    <xf numFmtId="165" fontId="5" fillId="4" borderId="1" xfId="2" applyNumberFormat="1" applyFont="1" applyFill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165" fontId="1" fillId="0" borderId="2" xfId="2" applyNumberFormat="1" applyFont="1" applyBorder="1" applyAlignment="1">
      <alignment horizontal="center" vertical="center"/>
    </xf>
    <xf numFmtId="165" fontId="1" fillId="4" borderId="2" xfId="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7" xfId="2" applyNumberFormat="1" applyFont="1" applyBorder="1" applyAlignment="1">
      <alignment horizontal="center" vertical="center"/>
    </xf>
    <xf numFmtId="0" fontId="8" fillId="0" borderId="0" xfId="2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2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7" fillId="0" borderId="10" xfId="0" applyFont="1" applyBorder="1" applyAlignment="1">
      <alignment horizontal="centerContinuous" vertical="center"/>
    </xf>
    <xf numFmtId="0" fontId="17" fillId="0" borderId="11" xfId="0" applyFont="1" applyBorder="1" applyAlignment="1">
      <alignment horizontal="centerContinuous" vertical="center"/>
    </xf>
    <xf numFmtId="0" fontId="17" fillId="0" borderId="13" xfId="0" applyFont="1" applyBorder="1" applyAlignment="1">
      <alignment horizontal="centerContinuous" vertical="center"/>
    </xf>
    <xf numFmtId="0" fontId="2" fillId="0" borderId="9" xfId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4" xfId="2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right" vertical="center"/>
    </xf>
    <xf numFmtId="165" fontId="1" fillId="0" borderId="15" xfId="2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5" fillId="3" borderId="1" xfId="2" applyNumberFormat="1" applyFon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165" fontId="1" fillId="6" borderId="1" xfId="2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/>
    </xf>
    <xf numFmtId="165" fontId="1" fillId="0" borderId="16" xfId="2" applyNumberFormat="1" applyFont="1" applyBorder="1" applyAlignment="1">
      <alignment horizontal="center" vertical="center"/>
    </xf>
    <xf numFmtId="165" fontId="1" fillId="4" borderId="7" xfId="2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6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 wrapText="1"/>
    </xf>
    <xf numFmtId="0" fontId="1" fillId="0" borderId="0" xfId="2" applyFont="1" applyAlignment="1">
      <alignment vertical="center"/>
    </xf>
    <xf numFmtId="0" fontId="1" fillId="0" borderId="17" xfId="1" applyBorder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6" fontId="10" fillId="0" borderId="17" xfId="0" applyNumberFormat="1" applyFont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2" borderId="19" xfId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6" fontId="10" fillId="8" borderId="19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2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6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Alignment="1">
      <alignment horizontal="left"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2" fillId="0" borderId="0" xfId="0" applyFont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2" applyFont="1" applyAlignment="1">
      <alignment horizontal="left" vertical="center" wrapText="1"/>
    </xf>
    <xf numFmtId="0" fontId="1" fillId="0" borderId="0" xfId="0" applyFont="1" applyAlignment="1">
      <alignment vertical="center"/>
    </xf>
    <xf numFmtId="164" fontId="1" fillId="7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vertical="center"/>
    </xf>
    <xf numFmtId="0" fontId="1" fillId="0" borderId="21" xfId="1" applyBorder="1" applyAlignment="1">
      <alignment horizontal="center" vertical="center"/>
    </xf>
    <xf numFmtId="0" fontId="1" fillId="2" borderId="21" xfId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66" fontId="10" fillId="0" borderId="2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165" fontId="1" fillId="4" borderId="15" xfId="2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3" xfId="2" applyFont="1" applyBorder="1" applyAlignment="1">
      <alignment horizontal="center" vertical="center" wrapText="1"/>
    </xf>
    <xf numFmtId="165" fontId="1" fillId="0" borderId="22" xfId="2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24" xfId="2" applyNumberFormat="1" applyFont="1" applyBorder="1" applyAlignment="1">
      <alignment horizontal="center" vertical="center"/>
    </xf>
    <xf numFmtId="0" fontId="2" fillId="0" borderId="25" xfId="2" applyFont="1" applyBorder="1" applyAlignment="1">
      <alignment horizontal="center" vertical="center" wrapText="1"/>
    </xf>
    <xf numFmtId="165" fontId="10" fillId="4" borderId="1" xfId="2" applyNumberFormat="1" applyFont="1" applyFill="1" applyBorder="1" applyAlignment="1">
      <alignment horizontal="center" vertical="center"/>
    </xf>
    <xf numFmtId="165" fontId="10" fillId="0" borderId="2" xfId="2" applyNumberFormat="1" applyFont="1" applyBorder="1" applyAlignment="1">
      <alignment horizontal="center" vertical="center"/>
    </xf>
    <xf numFmtId="165" fontId="1" fillId="0" borderId="4" xfId="2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Continuous" vertical="center"/>
    </xf>
    <xf numFmtId="165" fontId="1" fillId="3" borderId="2" xfId="2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Continuous" vertical="center"/>
    </xf>
    <xf numFmtId="165" fontId="10" fillId="0" borderId="3" xfId="0" applyNumberFormat="1" applyFont="1" applyBorder="1" applyAlignment="1">
      <alignment horizontal="center" vertical="center"/>
    </xf>
    <xf numFmtId="165" fontId="10" fillId="0" borderId="27" xfId="0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vertical="center"/>
    </xf>
    <xf numFmtId="165" fontId="1" fillId="0" borderId="7" xfId="2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5" fontId="1" fillId="4" borderId="8" xfId="2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8" xfId="2" applyFont="1" applyBorder="1" applyAlignment="1">
      <alignment horizontal="center" vertical="center" wrapText="1"/>
    </xf>
    <xf numFmtId="165" fontId="10" fillId="4" borderId="3" xfId="0" applyNumberFormat="1" applyFont="1" applyFill="1" applyBorder="1" applyAlignment="1">
      <alignment horizontal="center" vertical="center"/>
    </xf>
    <xf numFmtId="49" fontId="2" fillId="0" borderId="6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2" fillId="0" borderId="0" xfId="2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right" vertical="center"/>
    </xf>
    <xf numFmtId="165" fontId="1" fillId="0" borderId="0" xfId="2" applyNumberFormat="1" applyFont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4" borderId="0" xfId="2" applyNumberFormat="1" applyFont="1" applyFill="1" applyBorder="1" applyAlignment="1">
      <alignment horizontal="center" vertical="center" wrapText="1"/>
    </xf>
    <xf numFmtId="165" fontId="10" fillId="0" borderId="0" xfId="2" applyNumberFormat="1" applyFont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165" fontId="10" fillId="0" borderId="0" xfId="2" applyNumberFormat="1" applyFont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 wrapText="1"/>
    </xf>
    <xf numFmtId="165" fontId="11" fillId="0" borderId="0" xfId="2" applyNumberFormat="1" applyFont="1" applyBorder="1" applyAlignment="1">
      <alignment horizontal="right" vertical="center" wrapText="1"/>
    </xf>
    <xf numFmtId="165" fontId="1" fillId="0" borderId="0" xfId="2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165" fontId="1" fillId="2" borderId="0" xfId="2" applyNumberFormat="1" applyFont="1" applyFill="1" applyBorder="1" applyAlignment="1">
      <alignment horizontal="right" vertical="center"/>
    </xf>
    <xf numFmtId="165" fontId="1" fillId="4" borderId="0" xfId="2" applyNumberFormat="1" applyFont="1" applyFill="1" applyBorder="1" applyAlignment="1">
      <alignment horizontal="center" vertical="center"/>
    </xf>
    <xf numFmtId="165" fontId="11" fillId="0" borderId="0" xfId="2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C000"/>
      <color rgb="FFB1A0C7"/>
      <color rgb="FFB8CCE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zoomScaleNormal="100" workbookViewId="0">
      <pane ySplit="1" topLeftCell="A2" activePane="bottomLeft" state="frozen"/>
      <selection pane="bottomLeft" activeCell="F8" sqref="F8"/>
    </sheetView>
  </sheetViews>
  <sheetFormatPr baseColWidth="10" defaultColWidth="8.83203125" defaultRowHeight="17" customHeight="1" x14ac:dyDescent="0.2"/>
  <cols>
    <col min="1" max="1" width="13.6640625" style="65" customWidth="1"/>
    <col min="2" max="2" width="35.6640625" style="65" customWidth="1"/>
    <col min="3" max="6" width="13.6640625" style="65" customWidth="1"/>
    <col min="7" max="7" width="21.33203125" style="65" customWidth="1"/>
    <col min="8" max="17" width="10.6640625" style="65" customWidth="1"/>
    <col min="18" max="18" width="27" style="65" bestFit="1" customWidth="1"/>
    <col min="19" max="16384" width="8.83203125" style="65"/>
  </cols>
  <sheetData>
    <row r="1" spans="1:18" s="67" customFormat="1" ht="17" customHeight="1" x14ac:dyDescent="0.2">
      <c r="A1" s="139" t="s">
        <v>4</v>
      </c>
      <c r="B1" s="139" t="s">
        <v>5</v>
      </c>
      <c r="C1" s="139" t="s">
        <v>6</v>
      </c>
      <c r="D1" s="140" t="s">
        <v>7</v>
      </c>
      <c r="E1" s="140" t="s">
        <v>8</v>
      </c>
      <c r="F1" s="141" t="s">
        <v>9</v>
      </c>
      <c r="G1" s="142">
        <v>2013</v>
      </c>
      <c r="H1" s="142">
        <v>2014</v>
      </c>
      <c r="I1" s="142">
        <v>2015</v>
      </c>
      <c r="J1" s="142">
        <v>2016</v>
      </c>
      <c r="K1" s="142">
        <v>2017</v>
      </c>
      <c r="L1" s="142">
        <v>2018</v>
      </c>
      <c r="M1" s="142">
        <v>2019</v>
      </c>
      <c r="N1" s="142">
        <v>2020</v>
      </c>
      <c r="O1" s="142">
        <v>2021</v>
      </c>
      <c r="P1" s="142">
        <v>2022</v>
      </c>
      <c r="Q1" s="142">
        <v>2023</v>
      </c>
      <c r="R1" s="142" t="s">
        <v>164</v>
      </c>
    </row>
    <row r="2" spans="1:18" s="67" customFormat="1" ht="17" customHeight="1" x14ac:dyDescent="0.2">
      <c r="A2" s="143">
        <v>180030002</v>
      </c>
      <c r="B2" s="143" t="s">
        <v>12</v>
      </c>
      <c r="C2" s="144" t="s">
        <v>13</v>
      </c>
      <c r="D2" s="145" t="s">
        <v>14</v>
      </c>
      <c r="E2" s="146">
        <v>41.221666999999997</v>
      </c>
      <c r="F2" s="146">
        <v>-85.017222000000004</v>
      </c>
      <c r="G2" s="147">
        <v>6.2E-2</v>
      </c>
      <c r="H2" s="147">
        <v>6.3E-2</v>
      </c>
      <c r="I2" s="147">
        <v>6.2E-2</v>
      </c>
      <c r="J2" s="147">
        <v>6.6000000000000003E-2</v>
      </c>
      <c r="K2" s="147">
        <v>6.4000000000000001E-2</v>
      </c>
      <c r="L2" s="148">
        <v>7.1999999999999995E-2</v>
      </c>
      <c r="M2" s="148">
        <v>6.3E-2</v>
      </c>
      <c r="N2" s="148">
        <v>6.5000000000000002E-2</v>
      </c>
      <c r="O2" s="148">
        <v>6.5000000000000002E-2</v>
      </c>
      <c r="P2" s="148">
        <v>6.9000000000000006E-2</v>
      </c>
      <c r="Q2" s="148">
        <v>7.4999999999999997E-2</v>
      </c>
      <c r="R2" s="148">
        <v>6.6000000000000003E-2</v>
      </c>
    </row>
    <row r="3" spans="1:18" s="67" customFormat="1" ht="17" customHeight="1" x14ac:dyDescent="0.2">
      <c r="A3" s="143">
        <v>180030004</v>
      </c>
      <c r="B3" s="143" t="s">
        <v>15</v>
      </c>
      <c r="C3" s="144" t="s">
        <v>13</v>
      </c>
      <c r="D3" s="145" t="s">
        <v>16</v>
      </c>
      <c r="E3" s="146">
        <v>41.094721999999997</v>
      </c>
      <c r="F3" s="146">
        <v>-85.101944000000003</v>
      </c>
      <c r="G3" s="147">
        <v>6.2E-2</v>
      </c>
      <c r="H3" s="147">
        <v>6.3E-2</v>
      </c>
      <c r="I3" s="147">
        <v>5.8999999999999997E-2</v>
      </c>
      <c r="J3" s="147">
        <v>6.9000000000000006E-2</v>
      </c>
      <c r="K3" s="147">
        <v>6.2E-2</v>
      </c>
      <c r="L3" s="148">
        <v>6.9000000000000006E-2</v>
      </c>
      <c r="M3" s="148">
        <v>6.3E-2</v>
      </c>
      <c r="N3" s="148">
        <v>6.3E-2</v>
      </c>
      <c r="O3" s="149">
        <v>5.8999999999999997E-2</v>
      </c>
      <c r="P3" s="150"/>
      <c r="Q3" s="150"/>
      <c r="R3" s="150" t="s">
        <v>159</v>
      </c>
    </row>
    <row r="4" spans="1:18" s="67" customFormat="1" ht="17" customHeight="1" x14ac:dyDescent="0.2">
      <c r="A4" s="143">
        <v>180030015</v>
      </c>
      <c r="B4" s="143" t="s">
        <v>162</v>
      </c>
      <c r="C4" s="144" t="s">
        <v>13</v>
      </c>
      <c r="D4" s="145" t="s">
        <v>16</v>
      </c>
      <c r="E4" s="146">
        <v>41.081864000000003</v>
      </c>
      <c r="F4" s="146">
        <v>-85.088312999999999</v>
      </c>
      <c r="G4" s="147"/>
      <c r="H4" s="147"/>
      <c r="I4" s="147"/>
      <c r="J4" s="147"/>
      <c r="K4" s="147"/>
      <c r="L4" s="148"/>
      <c r="M4" s="148"/>
      <c r="N4" s="148"/>
      <c r="O4" s="149"/>
      <c r="P4" s="150"/>
      <c r="Q4" s="151" t="s">
        <v>163</v>
      </c>
      <c r="R4" s="149">
        <v>6.0999999999999999E-2</v>
      </c>
    </row>
    <row r="5" spans="1:18" s="67" customFormat="1" ht="17" customHeight="1" x14ac:dyDescent="0.2">
      <c r="A5" s="143">
        <v>180050007</v>
      </c>
      <c r="B5" s="143" t="s">
        <v>17</v>
      </c>
      <c r="C5" s="144" t="s">
        <v>18</v>
      </c>
      <c r="D5" s="145" t="s">
        <v>17</v>
      </c>
      <c r="E5" s="146">
        <v>39.294322000000001</v>
      </c>
      <c r="F5" s="146">
        <v>-85.766816000000006</v>
      </c>
      <c r="G5" s="152">
        <v>6.6000000000000003E-2</v>
      </c>
      <c r="H5" s="153">
        <v>6.7000000000000004E-2</v>
      </c>
      <c r="I5" s="153">
        <v>6.6000000000000003E-2</v>
      </c>
      <c r="J5" s="154">
        <v>7.0999999999999994E-2</v>
      </c>
      <c r="K5" s="155">
        <v>6.4000000000000001E-2</v>
      </c>
      <c r="L5" s="155">
        <v>6.9000000000000006E-2</v>
      </c>
      <c r="M5" s="156">
        <v>6.2E-2</v>
      </c>
      <c r="N5" s="156">
        <v>6.5000000000000002E-2</v>
      </c>
      <c r="O5" s="156">
        <v>6.3E-2</v>
      </c>
      <c r="P5" s="156">
        <v>6.6000000000000003E-2</v>
      </c>
      <c r="Q5" s="156">
        <v>7.5999999999999998E-2</v>
      </c>
      <c r="R5" s="156">
        <v>6.6000000000000003E-2</v>
      </c>
    </row>
    <row r="6" spans="1:18" s="67" customFormat="1" ht="17" customHeight="1" x14ac:dyDescent="0.2">
      <c r="A6" s="143">
        <v>180110001</v>
      </c>
      <c r="B6" s="143" t="s">
        <v>20</v>
      </c>
      <c r="C6" s="144" t="s">
        <v>21</v>
      </c>
      <c r="D6" s="145"/>
      <c r="E6" s="146">
        <v>39.997484</v>
      </c>
      <c r="F6" s="146">
        <v>-86.395172000000002</v>
      </c>
      <c r="G6" s="147">
        <v>6.8000000000000005E-2</v>
      </c>
      <c r="H6" s="147">
        <v>6.6000000000000003E-2</v>
      </c>
      <c r="I6" s="147">
        <v>6.4000000000000001E-2</v>
      </c>
      <c r="J6" s="147">
        <v>7.0000000000000007E-2</v>
      </c>
      <c r="K6" s="147">
        <v>6.6000000000000003E-2</v>
      </c>
      <c r="L6" s="148">
        <v>7.2999999999999995E-2</v>
      </c>
      <c r="M6" s="148">
        <v>6.6000000000000003E-2</v>
      </c>
      <c r="N6" s="148">
        <v>6.9000000000000006E-2</v>
      </c>
      <c r="O6" s="148">
        <v>6.5000000000000002E-2</v>
      </c>
      <c r="P6" s="148">
        <v>6.8000000000000005E-2</v>
      </c>
      <c r="Q6" s="148">
        <v>7.5999999999999998E-2</v>
      </c>
      <c r="R6" s="148">
        <v>6.5000000000000002E-2</v>
      </c>
    </row>
    <row r="7" spans="1:18" s="67" customFormat="1" ht="17" customHeight="1" x14ac:dyDescent="0.2">
      <c r="A7" s="143">
        <v>180130001</v>
      </c>
      <c r="B7" s="143" t="s">
        <v>22</v>
      </c>
      <c r="C7" s="144" t="s">
        <v>23</v>
      </c>
      <c r="D7" s="145" t="s">
        <v>22</v>
      </c>
      <c r="E7" s="146">
        <v>39.263914</v>
      </c>
      <c r="F7" s="146">
        <v>-86.292269000000005</v>
      </c>
      <c r="G7" s="151" t="s">
        <v>24</v>
      </c>
      <c r="H7" s="157">
        <v>5.8000000000000003E-2</v>
      </c>
      <c r="I7" s="148">
        <v>6.2E-2</v>
      </c>
      <c r="J7" s="157">
        <v>6.3E-2</v>
      </c>
      <c r="K7" s="158">
        <v>6.2E-2</v>
      </c>
      <c r="L7" s="158">
        <v>6.5000000000000002E-2</v>
      </c>
      <c r="M7" s="148">
        <v>5.8999999999999997E-2</v>
      </c>
      <c r="N7" s="148">
        <v>6.2E-2</v>
      </c>
      <c r="O7" s="148">
        <v>6.2E-2</v>
      </c>
      <c r="P7" s="148">
        <v>0.06</v>
      </c>
      <c r="Q7" s="148">
        <v>6.6000000000000003E-2</v>
      </c>
      <c r="R7" s="148">
        <v>0.06</v>
      </c>
    </row>
    <row r="8" spans="1:18" s="67" customFormat="1" ht="17" customHeight="1" x14ac:dyDescent="0.2">
      <c r="A8" s="143">
        <v>180150002</v>
      </c>
      <c r="B8" s="143" t="s">
        <v>25</v>
      </c>
      <c r="C8" s="144" t="s">
        <v>26</v>
      </c>
      <c r="D8" s="145"/>
      <c r="E8" s="146">
        <v>40.540556000000002</v>
      </c>
      <c r="F8" s="146">
        <v>-86.553055999999998</v>
      </c>
      <c r="G8" s="147">
        <v>6.5000000000000002E-2</v>
      </c>
      <c r="H8" s="147">
        <v>6.4000000000000001E-2</v>
      </c>
      <c r="I8" s="147">
        <v>6.4000000000000001E-2</v>
      </c>
      <c r="J8" s="147">
        <v>6.6000000000000003E-2</v>
      </c>
      <c r="K8" s="147">
        <v>6.0999999999999999E-2</v>
      </c>
      <c r="L8" s="148">
        <v>6.6000000000000003E-2</v>
      </c>
      <c r="M8" s="148">
        <v>6.0999999999999999E-2</v>
      </c>
      <c r="N8" s="148">
        <v>6.2E-2</v>
      </c>
      <c r="O8" s="148">
        <v>6.6000000000000003E-2</v>
      </c>
      <c r="P8" s="148">
        <v>6.6000000000000003E-2</v>
      </c>
      <c r="Q8" s="148">
        <v>7.3999999999999996E-2</v>
      </c>
      <c r="R8" s="148">
        <v>6.4000000000000001E-2</v>
      </c>
    </row>
    <row r="9" spans="1:18" s="67" customFormat="1" ht="17" customHeight="1" x14ac:dyDescent="0.2">
      <c r="A9" s="143">
        <v>180190008</v>
      </c>
      <c r="B9" s="143" t="s">
        <v>27</v>
      </c>
      <c r="C9" s="159" t="s">
        <v>28</v>
      </c>
      <c r="D9" s="145"/>
      <c r="E9" s="146">
        <v>38.393833000000001</v>
      </c>
      <c r="F9" s="146">
        <v>-85.664167000000006</v>
      </c>
      <c r="G9" s="147">
        <v>6.7000000000000004E-2</v>
      </c>
      <c r="H9" s="147">
        <v>6.6000000000000003E-2</v>
      </c>
      <c r="I9" s="147">
        <v>7.3999999999999996E-2</v>
      </c>
      <c r="J9" s="147">
        <v>7.1999999999999995E-2</v>
      </c>
      <c r="K9" s="160">
        <v>6.8000000000000005E-2</v>
      </c>
      <c r="L9" s="148">
        <v>7.0999999999999994E-2</v>
      </c>
      <c r="M9" s="148">
        <v>6.4000000000000001E-2</v>
      </c>
      <c r="N9" s="148">
        <v>6.2E-2</v>
      </c>
      <c r="O9" s="148">
        <v>6.3E-2</v>
      </c>
      <c r="P9" s="148">
        <v>6.4000000000000001E-2</v>
      </c>
      <c r="Q9" s="148">
        <v>7.1999999999999995E-2</v>
      </c>
      <c r="R9" s="148">
        <v>7.2999999999999995E-2</v>
      </c>
    </row>
    <row r="10" spans="1:18" s="67" customFormat="1" ht="17" customHeight="1" x14ac:dyDescent="0.2">
      <c r="A10" s="143">
        <v>180350010</v>
      </c>
      <c r="B10" s="143" t="s">
        <v>29</v>
      </c>
      <c r="C10" s="144" t="s">
        <v>30</v>
      </c>
      <c r="D10" s="145" t="s">
        <v>29</v>
      </c>
      <c r="E10" s="146">
        <v>40.299999999999997</v>
      </c>
      <c r="F10" s="146">
        <v>-85.245555999999993</v>
      </c>
      <c r="G10" s="147">
        <v>6.0999999999999999E-2</v>
      </c>
      <c r="H10" s="147">
        <v>5.3999999999999999E-2</v>
      </c>
      <c r="I10" s="147">
        <v>5.8000000000000003E-2</v>
      </c>
      <c r="J10" s="147">
        <v>6.7000000000000004E-2</v>
      </c>
      <c r="K10" s="147">
        <v>6.3E-2</v>
      </c>
      <c r="L10" s="148">
        <v>7.0000000000000007E-2</v>
      </c>
      <c r="M10" s="148">
        <v>5.8999999999999997E-2</v>
      </c>
      <c r="N10" s="148">
        <v>6.2E-2</v>
      </c>
      <c r="O10" s="148">
        <v>6.4000000000000001E-2</v>
      </c>
      <c r="P10" s="148">
        <v>6.8000000000000005E-2</v>
      </c>
      <c r="Q10" s="148">
        <v>7.0999999999999994E-2</v>
      </c>
      <c r="R10" s="148">
        <v>6.5000000000000002E-2</v>
      </c>
    </row>
    <row r="11" spans="1:18" s="67" customFormat="1" ht="17" customHeight="1" x14ac:dyDescent="0.2">
      <c r="A11" s="143">
        <v>180390007</v>
      </c>
      <c r="B11" s="143" t="s">
        <v>31</v>
      </c>
      <c r="C11" s="144" t="s">
        <v>32</v>
      </c>
      <c r="D11" s="145" t="s">
        <v>31</v>
      </c>
      <c r="E11" s="146">
        <v>41.718049999999998</v>
      </c>
      <c r="F11" s="146">
        <v>-85.830550000000002</v>
      </c>
      <c r="G11" s="147">
        <v>5.5E-2</v>
      </c>
      <c r="H11" s="147">
        <v>5.5E-2</v>
      </c>
      <c r="I11" s="147">
        <v>5.8000000000000003E-2</v>
      </c>
      <c r="J11" s="147">
        <v>7.1999999999999995E-2</v>
      </c>
      <c r="K11" s="160">
        <v>6.4000000000000001E-2</v>
      </c>
      <c r="L11" s="158">
        <v>7.0000000000000007E-2</v>
      </c>
      <c r="M11" s="148">
        <v>5.8000000000000003E-2</v>
      </c>
      <c r="N11" s="148">
        <v>6.2E-2</v>
      </c>
      <c r="O11" s="148">
        <v>6.3E-2</v>
      </c>
      <c r="P11" s="148">
        <v>0.06</v>
      </c>
      <c r="Q11" s="148">
        <v>7.0999999999999994E-2</v>
      </c>
      <c r="R11" s="148">
        <v>6.5000000000000002E-2</v>
      </c>
    </row>
    <row r="12" spans="1:18" s="67" customFormat="1" ht="17" customHeight="1" x14ac:dyDescent="0.2">
      <c r="A12" s="143">
        <v>180431004</v>
      </c>
      <c r="B12" s="143" t="s">
        <v>33</v>
      </c>
      <c r="C12" s="144" t="s">
        <v>34</v>
      </c>
      <c r="D12" s="145" t="s">
        <v>33</v>
      </c>
      <c r="E12" s="146">
        <v>38.308056000000001</v>
      </c>
      <c r="F12" s="146">
        <v>-85.834166999999994</v>
      </c>
      <c r="G12" s="147">
        <v>6.8000000000000005E-2</v>
      </c>
      <c r="H12" s="147">
        <v>6.8000000000000005E-2</v>
      </c>
      <c r="I12" s="147">
        <v>6.7000000000000004E-2</v>
      </c>
      <c r="J12" s="147">
        <v>7.2999999999999995E-2</v>
      </c>
      <c r="K12" s="147">
        <v>7.3999999999999996E-2</v>
      </c>
      <c r="L12" s="148">
        <v>7.2999999999999995E-2</v>
      </c>
      <c r="M12" s="148">
        <v>6.3E-2</v>
      </c>
      <c r="N12" s="148">
        <v>6.6000000000000003E-2</v>
      </c>
      <c r="O12" s="148">
        <v>6.4000000000000001E-2</v>
      </c>
      <c r="P12" s="148">
        <v>6.3E-2</v>
      </c>
      <c r="Q12" s="150"/>
      <c r="R12" s="150" t="s">
        <v>160</v>
      </c>
    </row>
    <row r="13" spans="1:18" s="67" customFormat="1" ht="17" customHeight="1" x14ac:dyDescent="0.2">
      <c r="A13" s="143">
        <v>180430008</v>
      </c>
      <c r="B13" s="143" t="s">
        <v>33</v>
      </c>
      <c r="C13" s="144" t="s">
        <v>34</v>
      </c>
      <c r="D13" s="145" t="s">
        <v>33</v>
      </c>
      <c r="E13" s="161">
        <v>38.317813000000001</v>
      </c>
      <c r="F13" s="162">
        <v>-85.833321999999995</v>
      </c>
      <c r="G13" s="147"/>
      <c r="H13" s="147"/>
      <c r="I13" s="147"/>
      <c r="J13" s="147"/>
      <c r="K13" s="147"/>
      <c r="L13" s="148"/>
      <c r="M13" s="148"/>
      <c r="N13" s="148"/>
      <c r="O13" s="148">
        <v>6.4000000000000001E-2</v>
      </c>
      <c r="P13" s="147">
        <v>6.3E-2</v>
      </c>
      <c r="Q13" s="148">
        <v>7.0999999999999994E-2</v>
      </c>
      <c r="R13" s="148">
        <v>6.5000000000000002E-2</v>
      </c>
    </row>
    <row r="14" spans="1:18" s="67" customFormat="1" ht="17" customHeight="1" x14ac:dyDescent="0.2">
      <c r="A14" s="143">
        <v>180550001</v>
      </c>
      <c r="B14" s="143" t="s">
        <v>35</v>
      </c>
      <c r="C14" s="144" t="s">
        <v>36</v>
      </c>
      <c r="D14" s="145"/>
      <c r="E14" s="146">
        <v>38.985577999999997</v>
      </c>
      <c r="F14" s="146">
        <v>-86.990120000000005</v>
      </c>
      <c r="G14" s="147">
        <v>6.8000000000000005E-2</v>
      </c>
      <c r="H14" s="147">
        <v>6.4000000000000001E-2</v>
      </c>
      <c r="I14" s="147">
        <v>6.7000000000000004E-2</v>
      </c>
      <c r="J14" s="147">
        <v>6.9000000000000006E-2</v>
      </c>
      <c r="K14" s="147">
        <v>6.7000000000000004E-2</v>
      </c>
      <c r="L14" s="148">
        <v>6.6000000000000003E-2</v>
      </c>
      <c r="M14" s="148">
        <v>6.2E-2</v>
      </c>
      <c r="N14" s="148">
        <v>6.4000000000000001E-2</v>
      </c>
      <c r="O14" s="148">
        <v>6.6000000000000003E-2</v>
      </c>
      <c r="P14" s="148">
        <v>6.3E-2</v>
      </c>
      <c r="Q14" s="148">
        <v>7.6999999999999999E-2</v>
      </c>
      <c r="R14" s="148">
        <v>6.4000000000000001E-2</v>
      </c>
    </row>
    <row r="15" spans="1:18" s="67" customFormat="1" ht="17" customHeight="1" x14ac:dyDescent="0.2">
      <c r="A15" s="143">
        <v>180570006</v>
      </c>
      <c r="B15" s="143" t="s">
        <v>37</v>
      </c>
      <c r="C15" s="144" t="s">
        <v>38</v>
      </c>
      <c r="D15" s="145" t="s">
        <v>39</v>
      </c>
      <c r="E15" s="146">
        <v>40.068297000000001</v>
      </c>
      <c r="F15" s="146">
        <v>-85.992451000000003</v>
      </c>
      <c r="G15" s="147">
        <v>6.3E-2</v>
      </c>
      <c r="H15" s="147">
        <v>5.8000000000000003E-2</v>
      </c>
      <c r="I15" s="147">
        <v>6.3E-2</v>
      </c>
      <c r="J15" s="147">
        <v>6.9000000000000006E-2</v>
      </c>
      <c r="K15" s="147">
        <v>6.9000000000000006E-2</v>
      </c>
      <c r="L15" s="148">
        <v>7.0999999999999994E-2</v>
      </c>
      <c r="M15" s="148">
        <v>6.4000000000000001E-2</v>
      </c>
      <c r="N15" s="148">
        <v>6.3E-2</v>
      </c>
      <c r="O15" s="148">
        <v>6.5000000000000002E-2</v>
      </c>
      <c r="P15" s="148">
        <v>6.5000000000000002E-2</v>
      </c>
      <c r="Q15" s="148">
        <v>7.1999999999999995E-2</v>
      </c>
      <c r="R15" s="148">
        <v>6.7000000000000004E-2</v>
      </c>
    </row>
    <row r="16" spans="1:18" s="67" customFormat="1" ht="17" customHeight="1" x14ac:dyDescent="0.2">
      <c r="A16" s="143">
        <v>180590003</v>
      </c>
      <c r="B16" s="143" t="s">
        <v>40</v>
      </c>
      <c r="C16" s="144" t="s">
        <v>41</v>
      </c>
      <c r="D16" s="145" t="s">
        <v>42</v>
      </c>
      <c r="E16" s="163">
        <v>39.934869999999997</v>
      </c>
      <c r="F16" s="163">
        <v>-85.840671</v>
      </c>
      <c r="G16" s="147">
        <v>6.0999999999999999E-2</v>
      </c>
      <c r="H16" s="147">
        <v>5.2999999999999999E-2</v>
      </c>
      <c r="I16" s="147">
        <v>6.2E-2</v>
      </c>
      <c r="J16" s="151"/>
      <c r="K16" s="151"/>
      <c r="L16" s="164"/>
      <c r="M16" s="165"/>
      <c r="N16" s="166"/>
      <c r="O16" s="167"/>
      <c r="P16" s="166"/>
      <c r="Q16" s="166"/>
      <c r="R16" s="166" t="s">
        <v>43</v>
      </c>
    </row>
    <row r="17" spans="1:18" s="67" customFormat="1" ht="17" customHeight="1" x14ac:dyDescent="0.2">
      <c r="A17" s="143">
        <v>180630004</v>
      </c>
      <c r="B17" s="143" t="s">
        <v>44</v>
      </c>
      <c r="C17" s="159" t="s">
        <v>45</v>
      </c>
      <c r="D17" s="145" t="s">
        <v>44</v>
      </c>
      <c r="E17" s="146">
        <v>39.758966999999998</v>
      </c>
      <c r="F17" s="146">
        <v>-86.397148000000001</v>
      </c>
      <c r="G17" s="147">
        <v>5.7000000000000002E-2</v>
      </c>
      <c r="H17" s="147">
        <v>5.7000000000000002E-2</v>
      </c>
      <c r="I17" s="147">
        <v>5.5E-2</v>
      </c>
      <c r="J17" s="147">
        <v>6.8000000000000005E-2</v>
      </c>
      <c r="K17" s="147">
        <v>6.7000000000000004E-2</v>
      </c>
      <c r="L17" s="148">
        <v>6.7000000000000004E-2</v>
      </c>
      <c r="M17" s="148">
        <v>5.8999999999999997E-2</v>
      </c>
      <c r="N17" s="148">
        <v>6.3E-2</v>
      </c>
      <c r="O17" s="148">
        <v>6.0999999999999999E-2</v>
      </c>
      <c r="P17" s="148">
        <v>6.3E-2</v>
      </c>
      <c r="Q17" s="148">
        <v>7.0999999999999994E-2</v>
      </c>
      <c r="R17" s="148">
        <v>6.0999999999999999E-2</v>
      </c>
    </row>
    <row r="18" spans="1:18" s="67" customFormat="1" ht="17" customHeight="1" x14ac:dyDescent="0.2">
      <c r="A18" s="143">
        <v>180670004</v>
      </c>
      <c r="B18" s="143" t="s">
        <v>46</v>
      </c>
      <c r="C18" s="159" t="s">
        <v>47</v>
      </c>
      <c r="D18" s="145" t="s">
        <v>48</v>
      </c>
      <c r="E18" s="146">
        <v>40.481347</v>
      </c>
      <c r="F18" s="146">
        <v>-86.109688000000006</v>
      </c>
      <c r="G18" s="147"/>
      <c r="H18" s="147"/>
      <c r="I18" s="147"/>
      <c r="J18" s="147"/>
      <c r="K18" s="151" t="s">
        <v>49</v>
      </c>
      <c r="L18" s="148">
        <v>7.1999999999999995E-2</v>
      </c>
      <c r="M18" s="148">
        <v>6.3E-2</v>
      </c>
      <c r="N18" s="148">
        <v>6.4000000000000001E-2</v>
      </c>
      <c r="O18" s="148">
        <v>6.4000000000000001E-2</v>
      </c>
      <c r="P18" s="148">
        <v>7.0999999999999994E-2</v>
      </c>
      <c r="Q18" s="148">
        <v>7.3999999999999996E-2</v>
      </c>
      <c r="R18" s="148">
        <v>6.6000000000000003E-2</v>
      </c>
    </row>
    <row r="19" spans="1:18" s="67" customFormat="1" ht="17" customHeight="1" x14ac:dyDescent="0.2">
      <c r="A19" s="143">
        <v>180690002</v>
      </c>
      <c r="B19" s="143" t="s">
        <v>50</v>
      </c>
      <c r="C19" s="144" t="s">
        <v>51</v>
      </c>
      <c r="D19" s="145" t="s">
        <v>52</v>
      </c>
      <c r="E19" s="146">
        <v>40.960555999999997</v>
      </c>
      <c r="F19" s="146">
        <v>-85.38</v>
      </c>
      <c r="G19" s="147">
        <v>5.8999999999999997E-2</v>
      </c>
      <c r="H19" s="147">
        <v>5.6000000000000001E-2</v>
      </c>
      <c r="I19" s="147">
        <v>5.3999999999999999E-2</v>
      </c>
      <c r="J19" s="147">
        <v>6.6000000000000003E-2</v>
      </c>
      <c r="K19" s="147">
        <v>6.0999999999999999E-2</v>
      </c>
      <c r="L19" s="148">
        <v>6.6000000000000003E-2</v>
      </c>
      <c r="M19" s="148">
        <v>0.06</v>
      </c>
      <c r="N19" s="168"/>
      <c r="O19" s="167"/>
      <c r="P19" s="168"/>
      <c r="Q19" s="168"/>
      <c r="R19" s="168" t="s">
        <v>53</v>
      </c>
    </row>
    <row r="20" spans="1:18" s="67" customFormat="1" ht="17" customHeight="1" x14ac:dyDescent="0.2">
      <c r="A20" s="143">
        <v>180710001</v>
      </c>
      <c r="B20" s="143" t="s">
        <v>54</v>
      </c>
      <c r="C20" s="144" t="s">
        <v>55</v>
      </c>
      <c r="D20" s="145"/>
      <c r="E20" s="146">
        <v>38.920797999999998</v>
      </c>
      <c r="F20" s="146">
        <v>-86.080522999999999</v>
      </c>
      <c r="G20" s="147">
        <v>6.3E-2</v>
      </c>
      <c r="H20" s="147">
        <v>6.4000000000000001E-2</v>
      </c>
      <c r="I20" s="147">
        <v>6.4000000000000001E-2</v>
      </c>
      <c r="J20" s="147">
        <v>7.0000000000000007E-2</v>
      </c>
      <c r="K20" s="147">
        <v>6.3E-2</v>
      </c>
      <c r="L20" s="148">
        <v>6.5000000000000002E-2</v>
      </c>
      <c r="M20" s="148">
        <v>0.06</v>
      </c>
      <c r="N20" s="168"/>
      <c r="O20" s="167"/>
      <c r="P20" s="168"/>
      <c r="Q20" s="168"/>
      <c r="R20" s="168" t="s">
        <v>53</v>
      </c>
    </row>
    <row r="21" spans="1:18" s="67" customFormat="1" ht="17" customHeight="1" x14ac:dyDescent="0.2">
      <c r="A21" s="143">
        <v>180810002</v>
      </c>
      <c r="B21" s="143" t="s">
        <v>56</v>
      </c>
      <c r="C21" s="144" t="s">
        <v>57</v>
      </c>
      <c r="D21" s="145" t="s">
        <v>58</v>
      </c>
      <c r="E21" s="163">
        <v>39.417155000000001</v>
      </c>
      <c r="F21" s="163">
        <v>-86.152405999999999</v>
      </c>
      <c r="G21" s="147">
        <v>6.2E-2</v>
      </c>
      <c r="H21" s="147">
        <v>5.6000000000000001E-2</v>
      </c>
      <c r="I21" s="147">
        <v>6.3E-2</v>
      </c>
      <c r="J21" s="147">
        <v>6.2E-2</v>
      </c>
      <c r="K21" s="147">
        <v>6.3E-2</v>
      </c>
      <c r="L21" s="165"/>
      <c r="M21" s="165"/>
      <c r="N21" s="168"/>
      <c r="O21" s="167"/>
      <c r="P21" s="168"/>
      <c r="Q21" s="168"/>
      <c r="R21" s="168" t="s">
        <v>53</v>
      </c>
    </row>
    <row r="22" spans="1:18" s="67" customFormat="1" ht="17" customHeight="1" x14ac:dyDescent="0.2">
      <c r="A22" s="143">
        <v>180839991</v>
      </c>
      <c r="B22" s="143" t="s">
        <v>60</v>
      </c>
      <c r="C22" s="159" t="s">
        <v>61</v>
      </c>
      <c r="D22" s="145" t="s">
        <v>62</v>
      </c>
      <c r="E22" s="146">
        <v>38.7408</v>
      </c>
      <c r="F22" s="146">
        <v>-87.485299999999995</v>
      </c>
      <c r="G22" s="147">
        <v>6.4000000000000001E-2</v>
      </c>
      <c r="H22" s="147">
        <v>6.2E-2</v>
      </c>
      <c r="I22" s="147">
        <v>6.3E-2</v>
      </c>
      <c r="J22" s="147">
        <v>7.0999999999999994E-2</v>
      </c>
      <c r="K22" s="160">
        <v>6.6000000000000003E-2</v>
      </c>
      <c r="L22" s="148">
        <v>7.0999999999999994E-2</v>
      </c>
      <c r="M22" s="148">
        <v>6.0999999999999999E-2</v>
      </c>
      <c r="N22" s="148">
        <v>6.5000000000000002E-2</v>
      </c>
      <c r="O22" s="148">
        <v>6.9000000000000006E-2</v>
      </c>
      <c r="P22" s="148">
        <v>6.5000000000000002E-2</v>
      </c>
      <c r="Q22" s="148">
        <v>7.4999999999999997E-2</v>
      </c>
      <c r="R22" s="148">
        <v>6.6000000000000003E-2</v>
      </c>
    </row>
    <row r="23" spans="1:18" s="67" customFormat="1" ht="17" customHeight="1" x14ac:dyDescent="0.2">
      <c r="A23" s="143">
        <v>180890022</v>
      </c>
      <c r="B23" s="143" t="s">
        <v>63</v>
      </c>
      <c r="C23" s="144" t="s">
        <v>64</v>
      </c>
      <c r="D23" s="145" t="s">
        <v>65</v>
      </c>
      <c r="E23" s="146">
        <v>41.606667000000002</v>
      </c>
      <c r="F23" s="146">
        <v>-87.304721999999998</v>
      </c>
      <c r="G23" s="147">
        <v>6.4000000000000001E-2</v>
      </c>
      <c r="H23" s="147">
        <v>6.7000000000000004E-2</v>
      </c>
      <c r="I23" s="147">
        <v>6.4000000000000001E-2</v>
      </c>
      <c r="J23" s="147">
        <v>7.0000000000000007E-2</v>
      </c>
      <c r="K23" s="147">
        <v>7.0000000000000007E-2</v>
      </c>
      <c r="L23" s="148">
        <v>7.0999999999999994E-2</v>
      </c>
      <c r="M23" s="148">
        <v>6.5000000000000002E-2</v>
      </c>
      <c r="N23" s="148">
        <v>7.3999999999999996E-2</v>
      </c>
      <c r="O23" s="148">
        <v>7.0000000000000007E-2</v>
      </c>
      <c r="P23" s="148">
        <v>7.0999999999999994E-2</v>
      </c>
      <c r="Q23" s="148">
        <v>7.5999999999999998E-2</v>
      </c>
      <c r="R23" s="148">
        <v>6.9000000000000006E-2</v>
      </c>
    </row>
    <row r="24" spans="1:18" s="67" customFormat="1" ht="17" customHeight="1" x14ac:dyDescent="0.2">
      <c r="A24" s="143">
        <v>180890030</v>
      </c>
      <c r="B24" s="143" t="s">
        <v>66</v>
      </c>
      <c r="C24" s="144" t="s">
        <v>64</v>
      </c>
      <c r="D24" s="145" t="s">
        <v>67</v>
      </c>
      <c r="E24" s="163">
        <v>41.681497</v>
      </c>
      <c r="F24" s="163">
        <v>-87.493836000000002</v>
      </c>
      <c r="G24" s="147">
        <v>6.2E-2</v>
      </c>
      <c r="H24" s="147">
        <v>6.5000000000000002E-2</v>
      </c>
      <c r="I24" s="147">
        <v>7.0000000000000007E-2</v>
      </c>
      <c r="J24" s="151"/>
      <c r="K24" s="151"/>
      <c r="L24" s="164"/>
      <c r="M24" s="165"/>
      <c r="N24" s="168"/>
      <c r="O24" s="167"/>
      <c r="P24" s="168"/>
      <c r="Q24" s="168"/>
      <c r="R24" s="168" t="s">
        <v>53</v>
      </c>
    </row>
    <row r="25" spans="1:18" s="67" customFormat="1" ht="17" customHeight="1" x14ac:dyDescent="0.2">
      <c r="A25" s="143">
        <v>180892008</v>
      </c>
      <c r="B25" s="143" t="s">
        <v>68</v>
      </c>
      <c r="C25" s="159" t="s">
        <v>64</v>
      </c>
      <c r="D25" s="145" t="s">
        <v>69</v>
      </c>
      <c r="E25" s="146">
        <v>41.639443999999997</v>
      </c>
      <c r="F25" s="146">
        <v>-87.493611000000001</v>
      </c>
      <c r="G25" s="147">
        <v>6.3E-2</v>
      </c>
      <c r="H25" s="147">
        <v>6.7000000000000004E-2</v>
      </c>
      <c r="I25" s="147">
        <v>0.06</v>
      </c>
      <c r="J25" s="147">
        <v>6.8000000000000005E-2</v>
      </c>
      <c r="K25" s="147">
        <v>6.9000000000000006E-2</v>
      </c>
      <c r="L25" s="148">
        <v>6.2E-2</v>
      </c>
      <c r="M25" s="148">
        <v>6.5000000000000002E-2</v>
      </c>
      <c r="N25" s="148">
        <v>7.0999999999999994E-2</v>
      </c>
      <c r="O25" s="148">
        <v>6.8000000000000005E-2</v>
      </c>
      <c r="P25" s="148">
        <v>6.9000000000000006E-2</v>
      </c>
      <c r="Q25" s="148">
        <v>7.4999999999999997E-2</v>
      </c>
      <c r="R25" s="148">
        <v>6.7000000000000004E-2</v>
      </c>
    </row>
    <row r="26" spans="1:18" s="67" customFormat="1" ht="17" customHeight="1" x14ac:dyDescent="0.2">
      <c r="A26" s="143">
        <v>180910005</v>
      </c>
      <c r="B26" s="143" t="s">
        <v>158</v>
      </c>
      <c r="C26" s="144" t="s">
        <v>71</v>
      </c>
      <c r="D26" s="145" t="s">
        <v>72</v>
      </c>
      <c r="E26" s="146">
        <v>41.716943999999998</v>
      </c>
      <c r="F26" s="146">
        <v>-86.907499999999999</v>
      </c>
      <c r="G26" s="147">
        <v>6.9000000000000006E-2</v>
      </c>
      <c r="H26" s="147">
        <v>7.0000000000000007E-2</v>
      </c>
      <c r="I26" s="147">
        <v>6.7000000000000004E-2</v>
      </c>
      <c r="J26" s="169">
        <v>4.2999999999999997E-2</v>
      </c>
      <c r="K26" s="147">
        <v>7.6999999999999999E-2</v>
      </c>
      <c r="L26" s="148">
        <v>8.2000000000000003E-2</v>
      </c>
      <c r="M26" s="148">
        <v>7.0999999999999994E-2</v>
      </c>
      <c r="N26" s="148">
        <v>7.9000000000000001E-2</v>
      </c>
      <c r="O26" s="148">
        <v>7.1999999999999995E-2</v>
      </c>
      <c r="P26" s="148">
        <v>6.8000000000000005E-2</v>
      </c>
      <c r="Q26" s="148">
        <v>7.6999999999999999E-2</v>
      </c>
      <c r="R26" s="148">
        <v>6.9000000000000006E-2</v>
      </c>
    </row>
    <row r="27" spans="1:18" s="67" customFormat="1" ht="17" customHeight="1" x14ac:dyDescent="0.2">
      <c r="A27" s="143">
        <v>180910010</v>
      </c>
      <c r="B27" s="143" t="s">
        <v>73</v>
      </c>
      <c r="C27" s="144" t="s">
        <v>71</v>
      </c>
      <c r="D27" s="145" t="s">
        <v>71</v>
      </c>
      <c r="E27" s="146">
        <v>41.629167000000002</v>
      </c>
      <c r="F27" s="146">
        <v>-86.684721999999994</v>
      </c>
      <c r="G27" s="147">
        <v>6.4000000000000001E-2</v>
      </c>
      <c r="H27" s="147">
        <v>6.0999999999999999E-2</v>
      </c>
      <c r="I27" s="147">
        <v>6.0999999999999999E-2</v>
      </c>
      <c r="J27" s="147">
        <v>6.8000000000000005E-2</v>
      </c>
      <c r="K27" s="147">
        <v>7.1999999999999995E-2</v>
      </c>
      <c r="L27" s="148">
        <v>7.0999999999999994E-2</v>
      </c>
      <c r="M27" s="148">
        <v>6.0999999999999999E-2</v>
      </c>
      <c r="N27" s="148">
        <v>6.4000000000000001E-2</v>
      </c>
      <c r="O27" s="148">
        <v>6.4000000000000001E-2</v>
      </c>
      <c r="P27" s="148">
        <v>6.5000000000000002E-2</v>
      </c>
      <c r="Q27" s="148">
        <v>7.0000000000000007E-2</v>
      </c>
      <c r="R27" s="148">
        <v>6.4000000000000001E-2</v>
      </c>
    </row>
    <row r="28" spans="1:18" s="67" customFormat="1" ht="17" customHeight="1" x14ac:dyDescent="0.2">
      <c r="A28" s="143">
        <v>180950010</v>
      </c>
      <c r="B28" s="143" t="s">
        <v>74</v>
      </c>
      <c r="C28" s="144" t="s">
        <v>75</v>
      </c>
      <c r="D28" s="145"/>
      <c r="E28" s="146">
        <v>40.002499999999998</v>
      </c>
      <c r="F28" s="146">
        <v>-85.656943999999996</v>
      </c>
      <c r="G28" s="147">
        <v>6.3E-2</v>
      </c>
      <c r="H28" s="147">
        <v>5.3999999999999999E-2</v>
      </c>
      <c r="I28" s="147">
        <v>5.3999999999999999E-2</v>
      </c>
      <c r="J28" s="147">
        <v>6.4000000000000001E-2</v>
      </c>
      <c r="K28" s="147">
        <v>6.8000000000000005E-2</v>
      </c>
      <c r="L28" s="148">
        <v>7.1999999999999995E-2</v>
      </c>
      <c r="M28" s="148">
        <v>6.4000000000000001E-2</v>
      </c>
      <c r="N28" s="148">
        <v>5.8999999999999997E-2</v>
      </c>
      <c r="O28" s="167"/>
      <c r="P28" s="168"/>
      <c r="Q28" s="168"/>
      <c r="R28" s="168" t="s">
        <v>53</v>
      </c>
    </row>
    <row r="29" spans="1:18" s="67" customFormat="1" ht="17" customHeight="1" x14ac:dyDescent="0.2">
      <c r="A29" s="143">
        <v>180950011</v>
      </c>
      <c r="B29" s="143" t="s">
        <v>76</v>
      </c>
      <c r="C29" s="144" t="s">
        <v>75</v>
      </c>
      <c r="D29" s="145" t="s">
        <v>77</v>
      </c>
      <c r="E29" s="161">
        <v>40.125703000000001</v>
      </c>
      <c r="F29" s="161">
        <v>-85.652184000000005</v>
      </c>
      <c r="G29" s="147"/>
      <c r="H29" s="147"/>
      <c r="I29" s="147"/>
      <c r="J29" s="147"/>
      <c r="K29" s="147"/>
      <c r="L29" s="170"/>
      <c r="M29" s="151"/>
      <c r="N29" s="151" t="s">
        <v>78</v>
      </c>
      <c r="O29" s="147">
        <v>6.5000000000000002E-2</v>
      </c>
      <c r="P29" s="147">
        <v>7.0999999999999994E-2</v>
      </c>
      <c r="Q29" s="147">
        <v>7.2999999999999995E-2</v>
      </c>
      <c r="R29" s="147">
        <v>6.6000000000000003E-2</v>
      </c>
    </row>
    <row r="30" spans="1:18" s="67" customFormat="1" ht="17" customHeight="1" x14ac:dyDescent="0.2">
      <c r="A30" s="143">
        <v>180970050</v>
      </c>
      <c r="B30" s="143" t="s">
        <v>79</v>
      </c>
      <c r="C30" s="144" t="s">
        <v>80</v>
      </c>
      <c r="D30" s="145" t="s">
        <v>81</v>
      </c>
      <c r="E30" s="146">
        <v>39.858961000000001</v>
      </c>
      <c r="F30" s="146">
        <v>-86.021341000000007</v>
      </c>
      <c r="G30" s="160">
        <v>5.8999999999999997E-2</v>
      </c>
      <c r="H30" s="160">
        <v>6.6000000000000003E-2</v>
      </c>
      <c r="I30" s="160">
        <v>6.9000000000000006E-2</v>
      </c>
      <c r="J30" s="147">
        <v>7.2999999999999995E-2</v>
      </c>
      <c r="K30" s="160">
        <v>6.8000000000000005E-2</v>
      </c>
      <c r="L30" s="148">
        <v>7.5999999999999998E-2</v>
      </c>
      <c r="M30" s="148">
        <v>6.7000000000000004E-2</v>
      </c>
      <c r="N30" s="148">
        <v>6.2E-2</v>
      </c>
      <c r="O30" s="148">
        <v>6.6000000000000003E-2</v>
      </c>
      <c r="P30" s="148">
        <v>6.9000000000000006E-2</v>
      </c>
      <c r="Q30" s="148">
        <v>7.1999999999999995E-2</v>
      </c>
      <c r="R30" s="148">
        <v>6.4000000000000001E-2</v>
      </c>
    </row>
    <row r="31" spans="1:18" s="67" customFormat="1" ht="17" customHeight="1" x14ac:dyDescent="0.2">
      <c r="A31" s="143">
        <v>180970057</v>
      </c>
      <c r="B31" s="143" t="s">
        <v>82</v>
      </c>
      <c r="C31" s="144" t="s">
        <v>80</v>
      </c>
      <c r="D31" s="145" t="s">
        <v>81</v>
      </c>
      <c r="E31" s="146">
        <v>39.749018999999997</v>
      </c>
      <c r="F31" s="146">
        <v>-86.186313999999996</v>
      </c>
      <c r="G31" s="147">
        <v>6.2E-2</v>
      </c>
      <c r="H31" s="147">
        <v>6.6000000000000003E-2</v>
      </c>
      <c r="I31" s="147">
        <v>6.0999999999999999E-2</v>
      </c>
      <c r="J31" s="147">
        <v>6.9000000000000006E-2</v>
      </c>
      <c r="K31" s="147">
        <v>6.4000000000000001E-2</v>
      </c>
      <c r="L31" s="148">
        <v>7.4999999999999997E-2</v>
      </c>
      <c r="M31" s="148">
        <v>6.5000000000000002E-2</v>
      </c>
      <c r="N31" s="148">
        <v>6.7000000000000004E-2</v>
      </c>
      <c r="O31" s="148">
        <v>6.7000000000000004E-2</v>
      </c>
      <c r="P31" s="148">
        <v>7.0999999999999994E-2</v>
      </c>
      <c r="Q31" s="148">
        <v>7.2999999999999995E-2</v>
      </c>
      <c r="R31" s="148">
        <v>6.4000000000000001E-2</v>
      </c>
    </row>
    <row r="32" spans="1:18" s="67" customFormat="1" ht="17" customHeight="1" x14ac:dyDescent="0.2">
      <c r="A32" s="143">
        <v>180970073</v>
      </c>
      <c r="B32" s="143" t="s">
        <v>83</v>
      </c>
      <c r="C32" s="144" t="s">
        <v>80</v>
      </c>
      <c r="D32" s="145" t="s">
        <v>81</v>
      </c>
      <c r="E32" s="163">
        <v>39.789485999999997</v>
      </c>
      <c r="F32" s="163">
        <v>-86.060850000000002</v>
      </c>
      <c r="G32" s="147">
        <v>6.7000000000000004E-2</v>
      </c>
      <c r="H32" s="147">
        <v>6.5000000000000002E-2</v>
      </c>
      <c r="I32" s="147">
        <v>6.2E-2</v>
      </c>
      <c r="J32" s="147">
        <v>6.8000000000000005E-2</v>
      </c>
      <c r="K32" s="147">
        <v>6.9000000000000006E-2</v>
      </c>
      <c r="L32" s="164"/>
      <c r="M32" s="165"/>
      <c r="N32" s="168"/>
      <c r="O32" s="167"/>
      <c r="P32" s="168"/>
      <c r="Q32" s="168"/>
      <c r="R32" s="168" t="s">
        <v>53</v>
      </c>
    </row>
    <row r="33" spans="1:18" s="67" customFormat="1" ht="17" customHeight="1" x14ac:dyDescent="0.2">
      <c r="A33" s="143">
        <v>180970078</v>
      </c>
      <c r="B33" s="143" t="s">
        <v>84</v>
      </c>
      <c r="C33" s="144" t="s">
        <v>80</v>
      </c>
      <c r="D33" s="145" t="s">
        <v>81</v>
      </c>
      <c r="E33" s="146">
        <v>39.811096999999997</v>
      </c>
      <c r="F33" s="146">
        <v>-86.114469</v>
      </c>
      <c r="G33" s="147">
        <v>6.9000000000000006E-2</v>
      </c>
      <c r="H33" s="169">
        <v>6.0999999999999999E-2</v>
      </c>
      <c r="I33" s="147">
        <v>6.7000000000000004E-2</v>
      </c>
      <c r="J33" s="147">
        <v>7.0000000000000007E-2</v>
      </c>
      <c r="K33" s="147">
        <v>6.7000000000000004E-2</v>
      </c>
      <c r="L33" s="148">
        <v>7.1999999999999995E-2</v>
      </c>
      <c r="M33" s="148">
        <v>6.6000000000000003E-2</v>
      </c>
      <c r="N33" s="148">
        <v>6.3E-2</v>
      </c>
      <c r="O33" s="148">
        <v>6.5000000000000002E-2</v>
      </c>
      <c r="P33" s="148">
        <v>7.1999999999999995E-2</v>
      </c>
      <c r="Q33" s="148">
        <v>7.6999999999999999E-2</v>
      </c>
      <c r="R33" s="148">
        <v>6.6000000000000003E-2</v>
      </c>
    </row>
    <row r="34" spans="1:18" s="67" customFormat="1" ht="17" customHeight="1" x14ac:dyDescent="0.2">
      <c r="A34" s="143">
        <v>180970087</v>
      </c>
      <c r="B34" s="162" t="s">
        <v>150</v>
      </c>
      <c r="C34" s="144" t="s">
        <v>80</v>
      </c>
      <c r="D34" s="145" t="s">
        <v>81</v>
      </c>
      <c r="E34" s="146">
        <v>39.787933000000002</v>
      </c>
      <c r="F34" s="146">
        <v>-86.130880000000005</v>
      </c>
      <c r="G34" s="151" t="s">
        <v>24</v>
      </c>
      <c r="H34" s="148">
        <v>6.0999999999999999E-2</v>
      </c>
      <c r="I34" s="148">
        <v>6.4000000000000001E-2</v>
      </c>
      <c r="J34" s="148">
        <v>6.8000000000000005E-2</v>
      </c>
      <c r="K34" s="148">
        <v>6.3E-2</v>
      </c>
      <c r="L34" s="148">
        <v>7.0000000000000007E-2</v>
      </c>
      <c r="M34" s="148">
        <v>0.06</v>
      </c>
      <c r="N34" s="148">
        <v>5.8999999999999997E-2</v>
      </c>
      <c r="O34" s="148">
        <v>0.06</v>
      </c>
      <c r="P34" s="148">
        <v>6.7000000000000004E-2</v>
      </c>
      <c r="Q34" s="148">
        <v>7.0999999999999994E-2</v>
      </c>
      <c r="R34" s="148">
        <v>0.06</v>
      </c>
    </row>
    <row r="35" spans="1:18" s="67" customFormat="1" ht="17" customHeight="1" x14ac:dyDescent="0.2">
      <c r="A35" s="143">
        <v>181090005</v>
      </c>
      <c r="B35" s="143" t="s">
        <v>85</v>
      </c>
      <c r="C35" s="144" t="s">
        <v>86</v>
      </c>
      <c r="D35" s="145" t="s">
        <v>85</v>
      </c>
      <c r="E35" s="146">
        <v>39.575595999999997</v>
      </c>
      <c r="F35" s="146">
        <v>-86.477913999999998</v>
      </c>
      <c r="G35" s="147">
        <v>6.5000000000000002E-2</v>
      </c>
      <c r="H35" s="147">
        <v>6.4000000000000001E-2</v>
      </c>
      <c r="I35" s="147">
        <v>6.3E-2</v>
      </c>
      <c r="J35" s="147">
        <v>6.5000000000000002E-2</v>
      </c>
      <c r="K35" s="147">
        <v>5.8000000000000003E-2</v>
      </c>
      <c r="L35" s="148">
        <v>6.6000000000000003E-2</v>
      </c>
      <c r="M35" s="148">
        <v>6.4000000000000001E-2</v>
      </c>
      <c r="N35" s="168"/>
      <c r="O35" s="167"/>
      <c r="P35" s="168"/>
      <c r="Q35" s="168"/>
      <c r="R35" s="168" t="s">
        <v>53</v>
      </c>
    </row>
    <row r="36" spans="1:18" s="67" customFormat="1" ht="17" customHeight="1" x14ac:dyDescent="0.2">
      <c r="A36" s="143">
        <v>181230009</v>
      </c>
      <c r="B36" s="143" t="s">
        <v>87</v>
      </c>
      <c r="C36" s="144" t="s">
        <v>88</v>
      </c>
      <c r="D36" s="145"/>
      <c r="E36" s="146">
        <v>38.113101</v>
      </c>
      <c r="F36" s="146">
        <v>-86.603611000000001</v>
      </c>
      <c r="G36" s="147">
        <v>6.4000000000000001E-2</v>
      </c>
      <c r="H36" s="147">
        <v>6.7000000000000004E-2</v>
      </c>
      <c r="I36" s="147">
        <v>6.7000000000000004E-2</v>
      </c>
      <c r="J36" s="147">
        <v>6.9000000000000006E-2</v>
      </c>
      <c r="K36" s="147">
        <v>6.6000000000000003E-2</v>
      </c>
      <c r="L36" s="148">
        <v>6.3E-2</v>
      </c>
      <c r="M36" s="148">
        <v>6.3E-2</v>
      </c>
      <c r="N36" s="148">
        <v>6.5000000000000002E-2</v>
      </c>
      <c r="O36" s="148">
        <v>6.4000000000000001E-2</v>
      </c>
      <c r="P36" s="148">
        <v>6.5000000000000002E-2</v>
      </c>
      <c r="Q36" s="148">
        <v>6.7000000000000004E-2</v>
      </c>
      <c r="R36" s="148">
        <v>6.5000000000000002E-2</v>
      </c>
    </row>
    <row r="37" spans="1:18" s="67" customFormat="1" ht="17" customHeight="1" x14ac:dyDescent="0.2">
      <c r="A37" s="143">
        <v>181270024</v>
      </c>
      <c r="B37" s="143" t="s">
        <v>89</v>
      </c>
      <c r="C37" s="144" t="s">
        <v>90</v>
      </c>
      <c r="D37" s="145" t="s">
        <v>89</v>
      </c>
      <c r="E37" s="146">
        <v>41.6175</v>
      </c>
      <c r="F37" s="146">
        <v>-87.199167000000003</v>
      </c>
      <c r="G37" s="147">
        <v>6.9000000000000006E-2</v>
      </c>
      <c r="H37" s="147">
        <v>7.0999999999999994E-2</v>
      </c>
      <c r="I37" s="147">
        <v>6.6000000000000003E-2</v>
      </c>
      <c r="J37" s="147">
        <v>7.0000000000000007E-2</v>
      </c>
      <c r="K37" s="147">
        <v>7.1999999999999995E-2</v>
      </c>
      <c r="L37" s="148">
        <v>7.0999999999999994E-2</v>
      </c>
      <c r="M37" s="148">
        <v>6.8000000000000005E-2</v>
      </c>
      <c r="N37" s="148">
        <v>7.5999999999999998E-2</v>
      </c>
      <c r="O37" s="148">
        <v>7.1999999999999995E-2</v>
      </c>
      <c r="P37" s="148">
        <v>7.2999999999999995E-2</v>
      </c>
      <c r="Q37" s="148">
        <v>7.6999999999999999E-2</v>
      </c>
      <c r="R37" s="148">
        <v>7.0000000000000007E-2</v>
      </c>
    </row>
    <row r="38" spans="1:18" s="67" customFormat="1" ht="17" customHeight="1" x14ac:dyDescent="0.2">
      <c r="A38" s="143">
        <v>181270026</v>
      </c>
      <c r="B38" s="143" t="s">
        <v>91</v>
      </c>
      <c r="C38" s="144" t="s">
        <v>90</v>
      </c>
      <c r="D38" s="145" t="s">
        <v>91</v>
      </c>
      <c r="E38" s="146">
        <v>41.510278</v>
      </c>
      <c r="F38" s="146">
        <v>-87.038611000000003</v>
      </c>
      <c r="G38" s="147">
        <v>6.3E-2</v>
      </c>
      <c r="H38" s="147">
        <v>6.7000000000000004E-2</v>
      </c>
      <c r="I38" s="147">
        <v>0.06</v>
      </c>
      <c r="J38" s="147">
        <v>7.0999999999999994E-2</v>
      </c>
      <c r="K38" s="147">
        <v>7.6999999999999999E-2</v>
      </c>
      <c r="L38" s="148">
        <v>7.0999999999999994E-2</v>
      </c>
      <c r="M38" s="148">
        <v>7.0999999999999994E-2</v>
      </c>
      <c r="N38" s="148">
        <v>6.7000000000000004E-2</v>
      </c>
      <c r="O38" s="148">
        <v>6.6000000000000003E-2</v>
      </c>
      <c r="P38" s="148">
        <v>6.7000000000000004E-2</v>
      </c>
      <c r="Q38" s="148">
        <v>7.1999999999999995E-2</v>
      </c>
      <c r="R38" s="148">
        <v>6.5000000000000002E-2</v>
      </c>
    </row>
    <row r="39" spans="1:18" s="67" customFormat="1" ht="17" customHeight="1" x14ac:dyDescent="0.2">
      <c r="A39" s="143">
        <v>181290003</v>
      </c>
      <c r="B39" s="143" t="s">
        <v>92</v>
      </c>
      <c r="C39" s="144" t="s">
        <v>93</v>
      </c>
      <c r="D39" s="145"/>
      <c r="E39" s="146">
        <v>38.005277999999997</v>
      </c>
      <c r="F39" s="146">
        <v>-87.718333000000001</v>
      </c>
      <c r="G39" s="160">
        <v>6.5000000000000002E-2</v>
      </c>
      <c r="H39" s="160">
        <v>6.5000000000000002E-2</v>
      </c>
      <c r="I39" s="160">
        <v>6.7000000000000004E-2</v>
      </c>
      <c r="J39" s="160">
        <v>6.8000000000000005E-2</v>
      </c>
      <c r="K39" s="160">
        <v>6.8000000000000005E-2</v>
      </c>
      <c r="L39" s="158">
        <v>6.7000000000000004E-2</v>
      </c>
      <c r="M39" s="148">
        <v>6.0999999999999999E-2</v>
      </c>
      <c r="N39" s="148">
        <v>6.4000000000000001E-2</v>
      </c>
      <c r="O39" s="148">
        <v>5.8999999999999997E-2</v>
      </c>
      <c r="P39" s="148">
        <v>0.06</v>
      </c>
      <c r="Q39" s="148">
        <v>7.3999999999999996E-2</v>
      </c>
      <c r="R39" s="148">
        <v>6.3E-2</v>
      </c>
    </row>
    <row r="40" spans="1:18" s="67" customFormat="1" ht="17" customHeight="1" x14ac:dyDescent="0.2">
      <c r="A40" s="143">
        <v>181410010</v>
      </c>
      <c r="B40" s="143" t="s">
        <v>94</v>
      </c>
      <c r="C40" s="159" t="s">
        <v>95</v>
      </c>
      <c r="D40" s="145"/>
      <c r="E40" s="146">
        <v>41.551667000000002</v>
      </c>
      <c r="F40" s="146">
        <v>-86.370555999999993</v>
      </c>
      <c r="G40" s="147">
        <v>5.7000000000000002E-2</v>
      </c>
      <c r="H40" s="147">
        <v>5.8999999999999997E-2</v>
      </c>
      <c r="I40" s="147">
        <v>5.8000000000000003E-2</v>
      </c>
      <c r="J40" s="147">
        <v>6.9000000000000006E-2</v>
      </c>
      <c r="K40" s="147">
        <v>6.8000000000000005E-2</v>
      </c>
      <c r="L40" s="148">
        <v>6.9000000000000006E-2</v>
      </c>
      <c r="M40" s="148">
        <v>6.0999999999999999E-2</v>
      </c>
      <c r="N40" s="148">
        <v>6.7000000000000004E-2</v>
      </c>
      <c r="O40" s="148">
        <v>6.2E-2</v>
      </c>
      <c r="P40" s="148">
        <v>6.0999999999999999E-2</v>
      </c>
      <c r="Q40" s="148">
        <v>7.0000000000000007E-2</v>
      </c>
      <c r="R40" s="148">
        <v>6.3E-2</v>
      </c>
    </row>
    <row r="41" spans="1:18" s="67" customFormat="1" ht="17" customHeight="1" x14ac:dyDescent="0.2">
      <c r="A41" s="143">
        <v>181410015</v>
      </c>
      <c r="B41" s="143" t="s">
        <v>96</v>
      </c>
      <c r="C41" s="159" t="s">
        <v>95</v>
      </c>
      <c r="D41" s="145" t="s">
        <v>97</v>
      </c>
      <c r="E41" s="146">
        <v>41.696691999999999</v>
      </c>
      <c r="F41" s="146">
        <v>-86.214682999999994</v>
      </c>
      <c r="G41" s="147">
        <v>6.5000000000000002E-2</v>
      </c>
      <c r="H41" s="147">
        <v>6.7000000000000004E-2</v>
      </c>
      <c r="I41" s="147">
        <v>6.6000000000000003E-2</v>
      </c>
      <c r="J41" s="147">
        <v>7.1999999999999995E-2</v>
      </c>
      <c r="K41" s="147">
        <v>7.1999999999999995E-2</v>
      </c>
      <c r="L41" s="148">
        <v>7.2999999999999995E-2</v>
      </c>
      <c r="M41" s="148">
        <v>6.5000000000000002E-2</v>
      </c>
      <c r="N41" s="148">
        <v>6.5000000000000002E-2</v>
      </c>
      <c r="O41" s="148">
        <v>6.6000000000000003E-2</v>
      </c>
      <c r="P41" s="148">
        <v>7.0999999999999994E-2</v>
      </c>
      <c r="Q41" s="148">
        <v>7.2999999999999995E-2</v>
      </c>
      <c r="R41" s="148">
        <v>6.9000000000000006E-2</v>
      </c>
    </row>
    <row r="42" spans="1:18" s="67" customFormat="1" ht="17" customHeight="1" x14ac:dyDescent="0.2">
      <c r="A42" s="143">
        <v>181410016</v>
      </c>
      <c r="B42" s="143" t="s">
        <v>98</v>
      </c>
      <c r="C42" s="159" t="s">
        <v>95</v>
      </c>
      <c r="D42" s="145" t="s">
        <v>97</v>
      </c>
      <c r="E42" s="146">
        <v>41.754869999999997</v>
      </c>
      <c r="F42" s="146">
        <v>-86.11009</v>
      </c>
      <c r="G42" s="147">
        <v>5.8999999999999997E-2</v>
      </c>
      <c r="H42" s="147">
        <v>6.4000000000000001E-2</v>
      </c>
      <c r="I42" s="147">
        <v>6.4000000000000001E-2</v>
      </c>
      <c r="J42" s="147">
        <v>7.0999999999999994E-2</v>
      </c>
      <c r="K42" s="160">
        <v>6.8000000000000005E-2</v>
      </c>
      <c r="L42" s="158">
        <v>7.0000000000000007E-2</v>
      </c>
      <c r="M42" s="148">
        <v>6.0999999999999999E-2</v>
      </c>
      <c r="N42" s="148">
        <v>6.6000000000000003E-2</v>
      </c>
      <c r="O42" s="148">
        <v>6.6000000000000003E-2</v>
      </c>
      <c r="P42" s="148">
        <v>6.6000000000000003E-2</v>
      </c>
      <c r="Q42" s="148">
        <v>7.1999999999999995E-2</v>
      </c>
      <c r="R42" s="148">
        <v>6.6000000000000003E-2</v>
      </c>
    </row>
    <row r="43" spans="1:18" s="67" customFormat="1" ht="17" customHeight="1" x14ac:dyDescent="0.2">
      <c r="A43" s="143">
        <v>181450001</v>
      </c>
      <c r="B43" s="143" t="s">
        <v>100</v>
      </c>
      <c r="C43" s="159" t="s">
        <v>101</v>
      </c>
      <c r="D43" s="145"/>
      <c r="E43" s="146">
        <v>39.613422999999997</v>
      </c>
      <c r="F43" s="146">
        <v>-85.870648000000003</v>
      </c>
      <c r="G43" s="147">
        <v>6.6000000000000003E-2</v>
      </c>
      <c r="H43" s="147">
        <v>6.2E-2</v>
      </c>
      <c r="I43" s="147">
        <v>5.8999999999999997E-2</v>
      </c>
      <c r="J43" s="147">
        <v>6.5000000000000002E-2</v>
      </c>
      <c r="K43" s="147">
        <v>6.9000000000000006E-2</v>
      </c>
      <c r="L43" s="148">
        <v>7.1999999999999995E-2</v>
      </c>
      <c r="M43" s="148">
        <v>6.3E-2</v>
      </c>
      <c r="N43" s="148">
        <v>6.0999999999999999E-2</v>
      </c>
      <c r="O43" s="148">
        <v>6.5000000000000002E-2</v>
      </c>
      <c r="P43" s="148">
        <v>6.5000000000000002E-2</v>
      </c>
      <c r="Q43" s="148">
        <v>7.0999999999999994E-2</v>
      </c>
      <c r="R43" s="148">
        <v>6.5000000000000002E-2</v>
      </c>
    </row>
    <row r="44" spans="1:18" s="67" customFormat="1" ht="17" customHeight="1" x14ac:dyDescent="0.2">
      <c r="A44" s="143">
        <v>181630013</v>
      </c>
      <c r="B44" s="143" t="s">
        <v>105</v>
      </c>
      <c r="C44" s="144" t="s">
        <v>106</v>
      </c>
      <c r="D44" s="145"/>
      <c r="E44" s="146">
        <v>38.113889</v>
      </c>
      <c r="F44" s="146">
        <v>-87.536944000000005</v>
      </c>
      <c r="G44" s="147">
        <v>6.8000000000000005E-2</v>
      </c>
      <c r="H44" s="147">
        <v>7.0000000000000007E-2</v>
      </c>
      <c r="I44" s="147">
        <v>6.8000000000000005E-2</v>
      </c>
      <c r="J44" s="147">
        <v>7.0000000000000007E-2</v>
      </c>
      <c r="K44" s="147">
        <v>6.8000000000000005E-2</v>
      </c>
      <c r="L44" s="148">
        <v>6.6000000000000003E-2</v>
      </c>
      <c r="M44" s="148">
        <v>0.06</v>
      </c>
      <c r="N44" s="148">
        <v>6.4000000000000001E-2</v>
      </c>
      <c r="O44" s="148">
        <v>6.4000000000000001E-2</v>
      </c>
      <c r="P44" s="148">
        <v>6.4000000000000001E-2</v>
      </c>
      <c r="Q44" s="148">
        <v>7.1999999999999995E-2</v>
      </c>
      <c r="R44" s="148">
        <v>6.6000000000000003E-2</v>
      </c>
    </row>
    <row r="45" spans="1:18" s="67" customFormat="1" ht="17" customHeight="1" x14ac:dyDescent="0.2">
      <c r="A45" s="143">
        <v>181630021</v>
      </c>
      <c r="B45" s="143" t="s">
        <v>102</v>
      </c>
      <c r="C45" s="144" t="s">
        <v>103</v>
      </c>
      <c r="D45" s="145" t="s">
        <v>104</v>
      </c>
      <c r="E45" s="146">
        <v>38.013333000000003</v>
      </c>
      <c r="F45" s="146">
        <v>-87.577777999999995</v>
      </c>
      <c r="G45" s="147">
        <v>6.6000000000000003E-2</v>
      </c>
      <c r="H45" s="147">
        <v>6.8000000000000005E-2</v>
      </c>
      <c r="I45" s="147">
        <v>7.1999999999999995E-2</v>
      </c>
      <c r="J45" s="147">
        <v>7.1999999999999995E-2</v>
      </c>
      <c r="K45" s="160">
        <v>6.4000000000000001E-2</v>
      </c>
      <c r="L45" s="158">
        <v>6.8000000000000005E-2</v>
      </c>
      <c r="M45" s="148">
        <v>6.4000000000000001E-2</v>
      </c>
      <c r="N45" s="148">
        <v>6.7000000000000004E-2</v>
      </c>
      <c r="O45" s="148">
        <v>6.4000000000000001E-2</v>
      </c>
      <c r="P45" s="148">
        <v>6.7000000000000004E-2</v>
      </c>
      <c r="Q45" s="148">
        <v>7.4999999999999997E-2</v>
      </c>
      <c r="R45" s="148">
        <v>6.4000000000000001E-2</v>
      </c>
    </row>
    <row r="46" spans="1:18" s="67" customFormat="1" ht="17" customHeight="1" x14ac:dyDescent="0.2">
      <c r="A46" s="143">
        <v>181670018</v>
      </c>
      <c r="B46" s="143" t="s">
        <v>107</v>
      </c>
      <c r="C46" s="144" t="s">
        <v>108</v>
      </c>
      <c r="D46" s="145" t="s">
        <v>109</v>
      </c>
      <c r="E46" s="146">
        <v>39.486111000000001</v>
      </c>
      <c r="F46" s="146">
        <v>-87.401388999999995</v>
      </c>
      <c r="G46" s="147">
        <v>6.0999999999999999E-2</v>
      </c>
      <c r="H46" s="147">
        <v>6.2E-2</v>
      </c>
      <c r="I46" s="147">
        <v>6.4000000000000001E-2</v>
      </c>
      <c r="J46" s="147">
        <v>6.9000000000000006E-2</v>
      </c>
      <c r="K46" s="147">
        <v>6.8000000000000005E-2</v>
      </c>
      <c r="L46" s="148">
        <v>6.9000000000000006E-2</v>
      </c>
      <c r="M46" s="148">
        <v>6.3E-2</v>
      </c>
      <c r="N46" s="148">
        <v>6.4000000000000001E-2</v>
      </c>
      <c r="O46" s="148">
        <v>6.3E-2</v>
      </c>
      <c r="P46" s="148">
        <v>6.8000000000000005E-2</v>
      </c>
      <c r="Q46" s="148">
        <v>7.0000000000000007E-2</v>
      </c>
      <c r="R46" s="148">
        <v>6.4000000000000001E-2</v>
      </c>
    </row>
    <row r="47" spans="1:18" s="67" customFormat="1" ht="17" customHeight="1" x14ac:dyDescent="0.2">
      <c r="A47" s="143">
        <v>181670024</v>
      </c>
      <c r="B47" s="143" t="s">
        <v>110</v>
      </c>
      <c r="C47" s="144" t="s">
        <v>108</v>
      </c>
      <c r="D47" s="145"/>
      <c r="E47" s="146">
        <v>39.560555999999998</v>
      </c>
      <c r="F47" s="146">
        <v>-87.313056000000003</v>
      </c>
      <c r="G47" s="147">
        <v>6.6000000000000003E-2</v>
      </c>
      <c r="H47" s="147">
        <v>5.6000000000000001E-2</v>
      </c>
      <c r="I47" s="147">
        <v>6.2E-2</v>
      </c>
      <c r="J47" s="147">
        <v>6.7000000000000004E-2</v>
      </c>
      <c r="K47" s="147">
        <v>6.6000000000000003E-2</v>
      </c>
      <c r="L47" s="148">
        <v>6.8000000000000005E-2</v>
      </c>
      <c r="M47" s="148">
        <v>6.0999999999999999E-2</v>
      </c>
      <c r="N47" s="148">
        <v>6.2E-2</v>
      </c>
      <c r="O47" s="148">
        <v>6.0999999999999999E-2</v>
      </c>
      <c r="P47" s="148">
        <v>6.5000000000000002E-2</v>
      </c>
      <c r="Q47" s="148">
        <v>7.1999999999999995E-2</v>
      </c>
      <c r="R47" s="148">
        <v>6.2E-2</v>
      </c>
    </row>
    <row r="48" spans="1:18" s="67" customFormat="1" ht="17" customHeight="1" x14ac:dyDescent="0.2">
      <c r="A48" s="143">
        <v>181699991</v>
      </c>
      <c r="B48" s="143" t="s">
        <v>111</v>
      </c>
      <c r="C48" s="144" t="s">
        <v>112</v>
      </c>
      <c r="D48" s="145" t="s">
        <v>113</v>
      </c>
      <c r="E48" s="146">
        <v>40.816000000000003</v>
      </c>
      <c r="F48" s="146">
        <v>-85.661100000000005</v>
      </c>
      <c r="G48" s="147">
        <v>6.8000000000000005E-2</v>
      </c>
      <c r="H48" s="147">
        <v>6.6000000000000003E-2</v>
      </c>
      <c r="I48" s="147">
        <v>6.8000000000000005E-2</v>
      </c>
      <c r="J48" s="147">
        <v>7.0999999999999994E-2</v>
      </c>
      <c r="K48" s="160">
        <v>6.5000000000000002E-2</v>
      </c>
      <c r="L48" s="148">
        <v>7.5999999999999998E-2</v>
      </c>
      <c r="M48" s="148">
        <v>6.4000000000000001E-2</v>
      </c>
      <c r="N48" s="148">
        <v>6.7000000000000004E-2</v>
      </c>
      <c r="O48" s="148">
        <v>6.2E-2</v>
      </c>
      <c r="P48" s="148">
        <v>6.8000000000000005E-2</v>
      </c>
      <c r="Q48" s="148">
        <v>7.0000000000000007E-2</v>
      </c>
      <c r="R48" s="148">
        <v>6.4000000000000001E-2</v>
      </c>
    </row>
    <row r="49" spans="1:18" s="67" customFormat="1" ht="17" customHeight="1" x14ac:dyDescent="0.2">
      <c r="A49" s="143">
        <v>181730008</v>
      </c>
      <c r="B49" s="143" t="s">
        <v>114</v>
      </c>
      <c r="C49" s="144" t="s">
        <v>115</v>
      </c>
      <c r="D49" s="145" t="s">
        <v>114</v>
      </c>
      <c r="E49" s="146">
        <v>38.051943999999999</v>
      </c>
      <c r="F49" s="146">
        <v>-87.278333000000003</v>
      </c>
      <c r="G49" s="147">
        <v>6.3E-2</v>
      </c>
      <c r="H49" s="147">
        <v>6.5000000000000002E-2</v>
      </c>
      <c r="I49" s="147">
        <v>6.9000000000000006E-2</v>
      </c>
      <c r="J49" s="147">
        <v>7.0000000000000007E-2</v>
      </c>
      <c r="K49" s="147">
        <v>6.8000000000000005E-2</v>
      </c>
      <c r="L49" s="148">
        <v>7.0000000000000007E-2</v>
      </c>
      <c r="M49" s="148">
        <v>6.2E-2</v>
      </c>
      <c r="N49" s="148">
        <v>6.5000000000000002E-2</v>
      </c>
      <c r="O49" s="148">
        <v>6.6000000000000003E-2</v>
      </c>
      <c r="P49" s="148">
        <v>6.8000000000000005E-2</v>
      </c>
      <c r="Q49" s="148">
        <v>7.3999999999999996E-2</v>
      </c>
      <c r="R49" s="148">
        <v>6.7000000000000004E-2</v>
      </c>
    </row>
    <row r="50" spans="1:18" s="67" customFormat="1" ht="17" customHeight="1" x14ac:dyDescent="0.2">
      <c r="A50" s="143">
        <v>181730009</v>
      </c>
      <c r="B50" s="143" t="s">
        <v>151</v>
      </c>
      <c r="C50" s="144" t="s">
        <v>115</v>
      </c>
      <c r="D50" s="145" t="s">
        <v>116</v>
      </c>
      <c r="E50" s="163">
        <v>38.194501000000002</v>
      </c>
      <c r="F50" s="163">
        <v>-87.341396000000003</v>
      </c>
      <c r="G50" s="147">
        <v>6.0999999999999999E-2</v>
      </c>
      <c r="H50" s="147">
        <v>6.4000000000000001E-2</v>
      </c>
      <c r="I50" s="147">
        <v>6.2E-2</v>
      </c>
      <c r="J50" s="147">
        <v>7.1999999999999995E-2</v>
      </c>
      <c r="K50" s="147">
        <v>6.4000000000000001E-2</v>
      </c>
      <c r="L50" s="165"/>
      <c r="M50" s="165"/>
      <c r="N50" s="166"/>
      <c r="O50" s="167"/>
      <c r="P50" s="166"/>
      <c r="Q50" s="166"/>
      <c r="R50" s="166" t="s">
        <v>59</v>
      </c>
    </row>
    <row r="51" spans="1:18" s="67" customFormat="1" ht="17" customHeight="1" x14ac:dyDescent="0.2">
      <c r="A51" s="143">
        <v>181730011</v>
      </c>
      <c r="B51" s="143" t="s">
        <v>117</v>
      </c>
      <c r="C51" s="144" t="s">
        <v>115</v>
      </c>
      <c r="D51" s="145"/>
      <c r="E51" s="146">
        <v>37.954450000000001</v>
      </c>
      <c r="F51" s="146">
        <v>-87.321933000000001</v>
      </c>
      <c r="G51" s="147">
        <v>6.6000000000000003E-2</v>
      </c>
      <c r="H51" s="147">
        <v>6.6000000000000003E-2</v>
      </c>
      <c r="I51" s="147">
        <v>6.5000000000000002E-2</v>
      </c>
      <c r="J51" s="147">
        <v>7.0999999999999994E-2</v>
      </c>
      <c r="K51" s="160">
        <v>6.8000000000000005E-2</v>
      </c>
      <c r="L51" s="158">
        <v>6.5000000000000002E-2</v>
      </c>
      <c r="M51" s="148">
        <v>5.8999999999999997E-2</v>
      </c>
      <c r="N51" s="148">
        <v>6.6000000000000003E-2</v>
      </c>
      <c r="O51" s="148">
        <v>6.4000000000000001E-2</v>
      </c>
      <c r="P51" s="148">
        <v>6.6000000000000003E-2</v>
      </c>
      <c r="Q51" s="148">
        <v>7.1999999999999995E-2</v>
      </c>
      <c r="R51" s="148">
        <v>6.5000000000000002E-2</v>
      </c>
    </row>
    <row r="52" spans="1:18" s="67" customFormat="1" ht="17" customHeight="1" x14ac:dyDescent="0.2">
      <c r="A52" s="145">
        <v>170230001</v>
      </c>
      <c r="B52" s="145" t="s">
        <v>154</v>
      </c>
      <c r="C52" s="145" t="s">
        <v>155</v>
      </c>
      <c r="D52" s="145"/>
      <c r="E52" s="145">
        <v>39.210856999999997</v>
      </c>
      <c r="F52" s="145">
        <v>-87.668296999999995</v>
      </c>
      <c r="G52" s="145">
        <v>6.0999999999999999E-2</v>
      </c>
      <c r="H52" s="145">
        <v>6.3E-2</v>
      </c>
      <c r="I52" s="145">
        <v>6.4000000000000001E-2</v>
      </c>
      <c r="J52" s="145">
        <v>6.6000000000000003E-2</v>
      </c>
      <c r="K52" s="145">
        <v>6.7000000000000004E-2</v>
      </c>
      <c r="L52" s="145">
        <v>6.6000000000000003E-2</v>
      </c>
      <c r="M52" s="171">
        <v>0.06</v>
      </c>
      <c r="N52" s="171">
        <v>0.06</v>
      </c>
      <c r="O52" s="145">
        <v>6.2E-2</v>
      </c>
      <c r="P52" s="145">
        <v>6.2E-2</v>
      </c>
      <c r="Q52" s="145">
        <v>7.4999999999999997E-2</v>
      </c>
      <c r="R52" s="145">
        <v>6.3E-2</v>
      </c>
    </row>
    <row r="53" spans="1:18" s="67" customFormat="1" ht="17" customHeight="1" x14ac:dyDescent="0.2">
      <c r="A53" s="145">
        <v>260270003</v>
      </c>
      <c r="B53" s="145" t="s">
        <v>156</v>
      </c>
      <c r="C53" s="145" t="s">
        <v>157</v>
      </c>
      <c r="D53" s="145"/>
      <c r="E53" s="162">
        <v>41.895569999999999</v>
      </c>
      <c r="F53" s="161">
        <v>-86.001628999999994</v>
      </c>
      <c r="G53" s="145">
        <v>7.0999999999999994E-2</v>
      </c>
      <c r="H53" s="145">
        <v>6.6000000000000003E-2</v>
      </c>
      <c r="I53" s="145">
        <v>6.8000000000000005E-2</v>
      </c>
      <c r="J53" s="145">
        <v>7.6999999999999999E-2</v>
      </c>
      <c r="K53" s="145">
        <v>7.1999999999999995E-2</v>
      </c>
      <c r="L53" s="145">
        <v>7.4999999999999997E-2</v>
      </c>
      <c r="M53" s="145">
        <v>6.3E-2</v>
      </c>
      <c r="N53" s="145">
        <v>7.4999999999999997E-2</v>
      </c>
      <c r="O53" s="145">
        <v>6.7000000000000004E-2</v>
      </c>
      <c r="P53" s="145">
        <v>6.8000000000000005E-2</v>
      </c>
      <c r="Q53" s="145">
        <v>7.4999999999999997E-2</v>
      </c>
      <c r="R53" s="145">
        <v>6.6000000000000003E-2</v>
      </c>
    </row>
    <row r="54" spans="1:18" s="67" customFormat="1" ht="17" customHeight="1" x14ac:dyDescent="0.2">
      <c r="A54" s="71"/>
      <c r="B54" s="70"/>
      <c r="C54" s="70"/>
      <c r="D54" s="50"/>
      <c r="E54" s="50"/>
      <c r="F54" s="50"/>
      <c r="J54" s="72"/>
      <c r="K54" s="68"/>
      <c r="L54" s="68"/>
      <c r="M54" s="68"/>
      <c r="N54" s="68"/>
      <c r="O54" s="68"/>
      <c r="P54" s="68"/>
      <c r="Q54" s="68"/>
      <c r="R54" s="68"/>
    </row>
    <row r="55" spans="1:18" s="67" customFormat="1" ht="17" customHeight="1" x14ac:dyDescent="0.2">
      <c r="A55" s="50"/>
      <c r="B55" s="50"/>
      <c r="C55" s="50"/>
      <c r="D55" s="50"/>
      <c r="E55" s="50"/>
      <c r="F55" s="50"/>
      <c r="G55" s="50"/>
      <c r="H55" s="50"/>
      <c r="I55" s="50"/>
      <c r="J55" s="75"/>
      <c r="K55" s="76"/>
      <c r="L55" s="76"/>
      <c r="M55" s="76"/>
      <c r="N55" s="76"/>
      <c r="O55" s="76"/>
      <c r="P55" s="76"/>
      <c r="Q55" s="76"/>
      <c r="R55" s="76"/>
    </row>
    <row r="56" spans="1:18" s="67" customFormat="1" ht="17" customHeight="1" x14ac:dyDescent="0.2">
      <c r="A56" s="50"/>
      <c r="B56" s="50"/>
      <c r="C56" s="50"/>
      <c r="D56" s="50"/>
      <c r="E56" s="50"/>
      <c r="F56" s="50"/>
      <c r="G56" s="50"/>
      <c r="H56" s="50"/>
      <c r="I56" s="50"/>
      <c r="J56" s="75"/>
      <c r="K56" s="73"/>
      <c r="L56" s="73"/>
      <c r="M56" s="73"/>
      <c r="N56" s="73"/>
      <c r="O56" s="73"/>
      <c r="P56" s="73"/>
      <c r="Q56" s="73"/>
      <c r="R56" s="73"/>
    </row>
    <row r="57" spans="1:18" s="67" customFormat="1" ht="17" customHeight="1" x14ac:dyDescent="0.2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1:18" s="67" customFormat="1" ht="17" customHeight="1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 spans="1:18" ht="17" customHeight="1" x14ac:dyDescent="0.2">
      <c r="A59" s="85"/>
      <c r="B59" s="85"/>
      <c r="C59" s="85"/>
      <c r="D59" s="85"/>
      <c r="E59" s="85"/>
      <c r="F59" s="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66"/>
  <sheetViews>
    <sheetView topLeftCell="B1" zoomScale="90" zoomScaleNormal="90" workbookViewId="0">
      <pane ySplit="7" topLeftCell="A14" activePane="bottomLeft" state="frozen"/>
      <selection pane="bottomLeft" activeCell="B3" sqref="B3"/>
    </sheetView>
  </sheetViews>
  <sheetFormatPr baseColWidth="10" defaultColWidth="8.83203125" defaultRowHeight="17" customHeight="1" x14ac:dyDescent="0.2"/>
  <cols>
    <col min="1" max="1" width="3.6640625" style="65" customWidth="1"/>
    <col min="2" max="2" width="13.6640625" style="65" customWidth="1"/>
    <col min="3" max="3" width="35.6640625" style="65" customWidth="1"/>
    <col min="4" max="7" width="13.6640625" style="65" customWidth="1"/>
    <col min="8" max="19" width="10.6640625" style="65" customWidth="1"/>
    <col min="20" max="20" width="26.5" style="65" customWidth="1"/>
    <col min="21" max="30" width="10.6640625" style="65" customWidth="1"/>
    <col min="31" max="16384" width="8.83203125" style="65"/>
  </cols>
  <sheetData>
    <row r="1" spans="2:31" ht="26" customHeight="1" x14ac:dyDescent="0.2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2:31" ht="26" customHeight="1" x14ac:dyDescent="0.2">
      <c r="B2" s="17" t="s">
        <v>161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2:31" ht="17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2:31" ht="45" customHeight="1" x14ac:dyDescent="0.2">
      <c r="B4" s="2" t="s">
        <v>1</v>
      </c>
      <c r="C4" s="136" t="s">
        <v>153</v>
      </c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8"/>
      <c r="S4" s="104"/>
      <c r="T4" s="104"/>
      <c r="U4" s="86"/>
      <c r="V4" s="86"/>
      <c r="W4" s="86"/>
      <c r="X4" s="86"/>
      <c r="Y4" s="86"/>
      <c r="Z4" s="86"/>
      <c r="AA4" s="86"/>
      <c r="AB4" s="86"/>
      <c r="AC4" s="86"/>
    </row>
    <row r="5" spans="2:31" s="15" customFormat="1" ht="17" customHeight="1" thickBo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2:31" s="15" customFormat="1" ht="17" customHeight="1" thickBot="1" x14ac:dyDescent="0.25">
      <c r="B6" s="19"/>
      <c r="C6" s="19"/>
      <c r="D6" s="19"/>
      <c r="E6" s="20"/>
      <c r="F6" s="20"/>
      <c r="G6" s="21"/>
      <c r="H6" s="115" t="s">
        <v>2</v>
      </c>
      <c r="I6" s="22"/>
      <c r="J6" s="22"/>
      <c r="K6" s="22"/>
      <c r="L6" s="22"/>
      <c r="M6" s="22"/>
      <c r="N6" s="22"/>
      <c r="O6" s="22"/>
      <c r="P6" s="23"/>
      <c r="Q6" s="22"/>
      <c r="R6" s="22"/>
      <c r="S6" s="22"/>
      <c r="T6" s="22"/>
      <c r="U6" s="119" t="s">
        <v>3</v>
      </c>
      <c r="V6" s="24"/>
      <c r="W6" s="24"/>
      <c r="X6" s="24"/>
      <c r="Y6" s="24"/>
      <c r="Z6" s="24"/>
      <c r="AA6" s="24"/>
      <c r="AB6" s="24"/>
      <c r="AC6" s="24"/>
      <c r="AD6" s="134"/>
      <c r="AE6" s="135"/>
    </row>
    <row r="7" spans="2:31" s="15" customFormat="1" ht="17" customHeight="1" thickBot="1" x14ac:dyDescent="0.25">
      <c r="B7" s="25" t="s">
        <v>4</v>
      </c>
      <c r="C7" s="25" t="s">
        <v>5</v>
      </c>
      <c r="D7" s="25" t="s">
        <v>6</v>
      </c>
      <c r="E7" s="26" t="s">
        <v>7</v>
      </c>
      <c r="F7" s="26" t="s">
        <v>8</v>
      </c>
      <c r="G7" s="27" t="s">
        <v>9</v>
      </c>
      <c r="H7" s="27">
        <v>2002</v>
      </c>
      <c r="I7" s="27">
        <v>2003</v>
      </c>
      <c r="J7" s="27">
        <v>2004</v>
      </c>
      <c r="K7" s="27">
        <v>2005</v>
      </c>
      <c r="L7" s="27">
        <v>2006</v>
      </c>
      <c r="M7" s="27">
        <v>2007</v>
      </c>
      <c r="N7" s="49">
        <v>2008</v>
      </c>
      <c r="O7" s="49">
        <v>2009</v>
      </c>
      <c r="P7" s="49">
        <v>2010</v>
      </c>
      <c r="Q7" s="105">
        <v>2011</v>
      </c>
      <c r="R7" s="109">
        <v>2012</v>
      </c>
      <c r="S7" s="109">
        <v>2013</v>
      </c>
      <c r="T7" s="130">
        <v>2014</v>
      </c>
      <c r="U7" s="132" t="s">
        <v>121</v>
      </c>
      <c r="V7" s="132" t="s">
        <v>122</v>
      </c>
      <c r="W7" s="132" t="s">
        <v>123</v>
      </c>
      <c r="X7" s="132" t="s">
        <v>124</v>
      </c>
      <c r="Y7" s="132" t="s">
        <v>125</v>
      </c>
      <c r="Z7" s="132" t="s">
        <v>126</v>
      </c>
      <c r="AA7" s="132" t="s">
        <v>127</v>
      </c>
      <c r="AB7" s="132" t="s">
        <v>128</v>
      </c>
      <c r="AC7" s="132" t="s">
        <v>129</v>
      </c>
      <c r="AD7" s="132" t="s">
        <v>10</v>
      </c>
      <c r="AE7" s="133" t="s">
        <v>11</v>
      </c>
    </row>
    <row r="8" spans="2:31" s="15" customFormat="1" ht="17" customHeight="1" x14ac:dyDescent="0.2">
      <c r="B8" s="51">
        <v>180030002</v>
      </c>
      <c r="C8" s="51" t="s">
        <v>12</v>
      </c>
      <c r="D8" s="52" t="s">
        <v>13</v>
      </c>
      <c r="E8" s="53" t="s">
        <v>14</v>
      </c>
      <c r="F8" s="54">
        <v>41.221666999999997</v>
      </c>
      <c r="G8" s="54">
        <v>-85.017222000000004</v>
      </c>
      <c r="H8" s="48">
        <v>9.2999999999999999E-2</v>
      </c>
      <c r="I8" s="48">
        <v>0.09</v>
      </c>
      <c r="J8" s="48">
        <v>7.2999999999999995E-2</v>
      </c>
      <c r="K8" s="48">
        <v>8.5999999999999993E-2</v>
      </c>
      <c r="L8" s="48">
        <v>7.2999999999999995E-2</v>
      </c>
      <c r="M8" s="48">
        <v>7.6999999999999999E-2</v>
      </c>
      <c r="N8" s="48">
        <v>6.6000000000000003E-2</v>
      </c>
      <c r="O8" s="48">
        <v>6.5000000000000002E-2</v>
      </c>
      <c r="P8" s="48">
        <v>6.5000000000000002E-2</v>
      </c>
      <c r="Q8" s="106">
        <v>7.0000000000000007E-2</v>
      </c>
      <c r="R8" s="28">
        <v>7.6999999999999999E-2</v>
      </c>
      <c r="S8" s="48">
        <v>6.2E-2</v>
      </c>
      <c r="T8" s="106">
        <v>6.3E-2</v>
      </c>
      <c r="U8" s="5">
        <v>8.5000000000000006E-2</v>
      </c>
      <c r="V8" s="6">
        <v>8.3000000000000004E-2</v>
      </c>
      <c r="W8" s="6">
        <v>7.6999999999999999E-2</v>
      </c>
      <c r="X8" s="6">
        <v>7.8E-2</v>
      </c>
      <c r="Y8" s="6">
        <v>7.1999999999999995E-2</v>
      </c>
      <c r="Z8" s="6">
        <v>6.9000000000000006E-2</v>
      </c>
      <c r="AA8" s="7">
        <v>6.5000000000000002E-2</v>
      </c>
      <c r="AB8" s="4">
        <v>6.6000000000000003E-2</v>
      </c>
      <c r="AC8" s="4">
        <v>7.0000000000000007E-2</v>
      </c>
      <c r="AD8" s="29">
        <f>TRUNC(AVERAGE(Q8:S8),3)</f>
        <v>6.9000000000000006E-2</v>
      </c>
      <c r="AE8" s="120">
        <f>TRUNC(AVERAGE(R8:T8),3)</f>
        <v>6.7000000000000004E-2</v>
      </c>
    </row>
    <row r="9" spans="2:31" s="15" customFormat="1" ht="17" customHeight="1" x14ac:dyDescent="0.2">
      <c r="B9" s="55">
        <v>180030004</v>
      </c>
      <c r="C9" s="55" t="s">
        <v>15</v>
      </c>
      <c r="D9" s="56" t="s">
        <v>13</v>
      </c>
      <c r="E9" s="57" t="s">
        <v>16</v>
      </c>
      <c r="F9" s="58">
        <v>41.094721999999997</v>
      </c>
      <c r="G9" s="58">
        <v>-85.101944000000003</v>
      </c>
      <c r="H9" s="8">
        <v>9.7000000000000003E-2</v>
      </c>
      <c r="I9" s="4">
        <v>8.4000000000000005E-2</v>
      </c>
      <c r="J9" s="4">
        <v>6.9000000000000006E-2</v>
      </c>
      <c r="K9" s="4">
        <v>7.5999999999999998E-2</v>
      </c>
      <c r="L9" s="4">
        <v>7.0999999999999994E-2</v>
      </c>
      <c r="M9" s="4">
        <v>0.08</v>
      </c>
      <c r="N9" s="4">
        <v>6.9000000000000006E-2</v>
      </c>
      <c r="O9" s="4">
        <v>6.5000000000000002E-2</v>
      </c>
      <c r="P9" s="4">
        <v>6.8000000000000005E-2</v>
      </c>
      <c r="Q9" s="11">
        <v>7.1999999999999995E-2</v>
      </c>
      <c r="R9" s="28">
        <v>7.3999999999999996E-2</v>
      </c>
      <c r="S9" s="4">
        <v>6.2E-2</v>
      </c>
      <c r="T9" s="11">
        <v>6.3E-2</v>
      </c>
      <c r="U9" s="6">
        <v>8.3000000000000004E-2</v>
      </c>
      <c r="V9" s="6">
        <v>7.5999999999999998E-2</v>
      </c>
      <c r="W9" s="6">
        <v>7.1999999999999995E-2</v>
      </c>
      <c r="X9" s="6">
        <v>7.4999999999999997E-2</v>
      </c>
      <c r="Y9" s="6">
        <v>7.2999999999999995E-2</v>
      </c>
      <c r="Z9" s="6">
        <v>7.0999999999999994E-2</v>
      </c>
      <c r="AA9" s="7">
        <v>6.7000000000000004E-2</v>
      </c>
      <c r="AB9" s="4">
        <v>6.8000000000000005E-2</v>
      </c>
      <c r="AC9" s="4">
        <v>7.0999999999999994E-2</v>
      </c>
      <c r="AD9" s="29">
        <f>TRUNC(AVERAGE(Q9:S9),3)</f>
        <v>6.9000000000000006E-2</v>
      </c>
      <c r="AE9" s="120">
        <f>TRUNC(AVERAGE(R9:T9),3)</f>
        <v>6.6000000000000003E-2</v>
      </c>
    </row>
    <row r="10" spans="2:31" s="15" customFormat="1" ht="17" customHeight="1" x14ac:dyDescent="0.2">
      <c r="B10" s="55">
        <v>180050007</v>
      </c>
      <c r="C10" s="55" t="s">
        <v>17</v>
      </c>
      <c r="D10" s="56" t="s">
        <v>18</v>
      </c>
      <c r="E10" s="57" t="s">
        <v>17</v>
      </c>
      <c r="F10" s="58">
        <v>39.294322000000001</v>
      </c>
      <c r="G10" s="58">
        <v>-85.766816000000006</v>
      </c>
      <c r="H10" s="8"/>
      <c r="I10" s="4"/>
      <c r="J10" s="4"/>
      <c r="K10" s="4"/>
      <c r="L10" s="4"/>
      <c r="M10" s="4"/>
      <c r="N10" s="4"/>
      <c r="O10" s="4"/>
      <c r="P10" s="4"/>
      <c r="Q10" s="11"/>
      <c r="R10" s="46" t="s">
        <v>19</v>
      </c>
      <c r="S10" s="39">
        <v>6.6000000000000003E-2</v>
      </c>
      <c r="T10" s="127">
        <v>6.7000000000000004E-2</v>
      </c>
      <c r="U10" s="40" t="s">
        <v>144</v>
      </c>
      <c r="V10" s="40" t="s">
        <v>144</v>
      </c>
      <c r="W10" s="40" t="s">
        <v>144</v>
      </c>
      <c r="X10" s="40" t="s">
        <v>144</v>
      </c>
      <c r="Y10" s="40" t="s">
        <v>144</v>
      </c>
      <c r="Z10" s="40" t="s">
        <v>144</v>
      </c>
      <c r="AA10" s="40" t="s">
        <v>144</v>
      </c>
      <c r="AB10" s="40" t="s">
        <v>144</v>
      </c>
      <c r="AC10" s="40" t="s">
        <v>144</v>
      </c>
      <c r="AD10" s="38">
        <v>6.6000000000000003E-2</v>
      </c>
      <c r="AE10" s="129">
        <v>6.6000000000000003E-2</v>
      </c>
    </row>
    <row r="11" spans="2:31" s="15" customFormat="1" ht="17" customHeight="1" x14ac:dyDescent="0.2">
      <c r="B11" s="55">
        <v>180110001</v>
      </c>
      <c r="C11" s="55" t="s">
        <v>20</v>
      </c>
      <c r="D11" s="56" t="s">
        <v>21</v>
      </c>
      <c r="E11" s="57"/>
      <c r="F11" s="58">
        <v>39.997484</v>
      </c>
      <c r="G11" s="58">
        <v>-86.395172000000002</v>
      </c>
      <c r="H11" s="4">
        <v>9.9000000000000005E-2</v>
      </c>
      <c r="I11" s="4">
        <v>8.7999999999999995E-2</v>
      </c>
      <c r="J11" s="4">
        <v>7.1999999999999995E-2</v>
      </c>
      <c r="K11" s="4">
        <v>8.2000000000000003E-2</v>
      </c>
      <c r="L11" s="4">
        <v>0.08</v>
      </c>
      <c r="M11" s="4">
        <v>8.3000000000000004E-2</v>
      </c>
      <c r="N11" s="4">
        <v>7.2999999999999995E-2</v>
      </c>
      <c r="O11" s="4">
        <v>6.9000000000000006E-2</v>
      </c>
      <c r="P11" s="4">
        <v>7.1999999999999995E-2</v>
      </c>
      <c r="Q11" s="11">
        <v>7.0999999999999994E-2</v>
      </c>
      <c r="R11" s="28">
        <v>0.08</v>
      </c>
      <c r="S11" s="4">
        <v>6.8000000000000005E-2</v>
      </c>
      <c r="T11" s="11">
        <v>6.6000000000000003E-2</v>
      </c>
      <c r="U11" s="5">
        <v>8.5999999999999993E-2</v>
      </c>
      <c r="V11" s="6">
        <v>0.08</v>
      </c>
      <c r="W11" s="6">
        <v>7.8E-2</v>
      </c>
      <c r="X11" s="4">
        <v>8.1000000000000003E-2</v>
      </c>
      <c r="Y11" s="5">
        <v>7.8E-2</v>
      </c>
      <c r="Z11" s="6">
        <v>7.4999999999999997E-2</v>
      </c>
      <c r="AA11" s="7">
        <v>7.0999999999999994E-2</v>
      </c>
      <c r="AB11" s="4">
        <v>7.0000000000000007E-2</v>
      </c>
      <c r="AC11" s="4">
        <v>7.3999999999999996E-2</v>
      </c>
      <c r="AD11" s="29">
        <f>TRUNC(AVERAGE(Q11:S11),3)</f>
        <v>7.2999999999999995E-2</v>
      </c>
      <c r="AE11" s="120">
        <f t="shared" ref="AE11:AE18" si="0">TRUNC(AVERAGE(R11:T11),3)</f>
        <v>7.0999999999999994E-2</v>
      </c>
    </row>
    <row r="12" spans="2:31" s="15" customFormat="1" ht="17" customHeight="1" x14ac:dyDescent="0.2">
      <c r="B12" s="55">
        <v>180130001</v>
      </c>
      <c r="C12" s="55" t="s">
        <v>22</v>
      </c>
      <c r="D12" s="56" t="s">
        <v>23</v>
      </c>
      <c r="E12" s="57" t="s">
        <v>22</v>
      </c>
      <c r="F12" s="58">
        <v>39.263914</v>
      </c>
      <c r="G12" s="58">
        <v>-86.292269000000005</v>
      </c>
      <c r="H12" s="4"/>
      <c r="I12" s="4"/>
      <c r="J12" s="4"/>
      <c r="K12" s="4"/>
      <c r="L12" s="4"/>
      <c r="M12" s="4"/>
      <c r="N12" s="4"/>
      <c r="O12" s="4"/>
      <c r="P12" s="4"/>
      <c r="Q12" s="11"/>
      <c r="R12" s="28"/>
      <c r="S12" s="3" t="s">
        <v>24</v>
      </c>
      <c r="T12" s="128">
        <v>5.8000000000000003E-2</v>
      </c>
      <c r="U12" s="40" t="s">
        <v>144</v>
      </c>
      <c r="V12" s="40" t="s">
        <v>144</v>
      </c>
      <c r="W12" s="40" t="s">
        <v>144</v>
      </c>
      <c r="X12" s="40" t="s">
        <v>144</v>
      </c>
      <c r="Y12" s="40" t="s">
        <v>144</v>
      </c>
      <c r="Z12" s="40" t="s">
        <v>144</v>
      </c>
      <c r="AA12" s="40" t="s">
        <v>144</v>
      </c>
      <c r="AB12" s="40" t="s">
        <v>144</v>
      </c>
      <c r="AC12" s="40" t="s">
        <v>144</v>
      </c>
      <c r="AD12" s="40" t="s">
        <v>144</v>
      </c>
      <c r="AE12" s="131">
        <v>5.8000000000000003E-2</v>
      </c>
    </row>
    <row r="13" spans="2:31" s="15" customFormat="1" ht="17" customHeight="1" x14ac:dyDescent="0.2">
      <c r="B13" s="55">
        <v>180150002</v>
      </c>
      <c r="C13" s="55" t="s">
        <v>25</v>
      </c>
      <c r="D13" s="56" t="s">
        <v>26</v>
      </c>
      <c r="E13" s="57"/>
      <c r="F13" s="58">
        <v>40.540556000000002</v>
      </c>
      <c r="G13" s="58">
        <v>-86.553055999999998</v>
      </c>
      <c r="H13" s="4">
        <v>9.6000000000000002E-2</v>
      </c>
      <c r="I13" s="4">
        <v>7.9000000000000001E-2</v>
      </c>
      <c r="J13" s="4">
        <v>7.0999999999999994E-2</v>
      </c>
      <c r="K13" s="4">
        <v>7.4999999999999997E-2</v>
      </c>
      <c r="L13" s="4">
        <v>7.2999999999999995E-2</v>
      </c>
      <c r="M13" s="4">
        <v>7.8E-2</v>
      </c>
      <c r="N13" s="4">
        <v>6.5000000000000002E-2</v>
      </c>
      <c r="O13" s="4">
        <v>6.3E-2</v>
      </c>
      <c r="P13" s="4">
        <v>7.1999999999999995E-2</v>
      </c>
      <c r="Q13" s="11">
        <v>6.8000000000000005E-2</v>
      </c>
      <c r="R13" s="28">
        <v>7.4999999999999997E-2</v>
      </c>
      <c r="S13" s="4">
        <v>6.5000000000000002E-2</v>
      </c>
      <c r="T13" s="11">
        <v>6.4000000000000001E-2</v>
      </c>
      <c r="U13" s="6">
        <v>8.2000000000000003E-2</v>
      </c>
      <c r="V13" s="6">
        <v>7.4999999999999997E-2</v>
      </c>
      <c r="W13" s="6">
        <v>7.2999999999999995E-2</v>
      </c>
      <c r="X13" s="6">
        <v>7.4999999999999997E-2</v>
      </c>
      <c r="Y13" s="6">
        <v>7.1999999999999995E-2</v>
      </c>
      <c r="Z13" s="6">
        <v>6.8000000000000005E-2</v>
      </c>
      <c r="AA13" s="7">
        <v>6.6000000000000003E-2</v>
      </c>
      <c r="AB13" s="4">
        <v>6.7000000000000004E-2</v>
      </c>
      <c r="AC13" s="4">
        <v>7.0999999999999994E-2</v>
      </c>
      <c r="AD13" s="29">
        <f t="shared" ref="AD13:AD18" si="1">TRUNC(AVERAGE(Q13:S13),3)</f>
        <v>6.9000000000000006E-2</v>
      </c>
      <c r="AE13" s="120">
        <f t="shared" si="0"/>
        <v>6.8000000000000005E-2</v>
      </c>
    </row>
    <row r="14" spans="2:31" s="15" customFormat="1" ht="17" customHeight="1" x14ac:dyDescent="0.2">
      <c r="B14" s="55">
        <v>180190008</v>
      </c>
      <c r="C14" s="55" t="s">
        <v>27</v>
      </c>
      <c r="D14" s="59" t="s">
        <v>28</v>
      </c>
      <c r="E14" s="57"/>
      <c r="F14" s="58">
        <v>38.393833000000001</v>
      </c>
      <c r="G14" s="58">
        <v>-85.664167000000006</v>
      </c>
      <c r="H14" s="4">
        <v>0.1</v>
      </c>
      <c r="I14" s="4">
        <v>0.09</v>
      </c>
      <c r="J14" s="4">
        <v>7.3999999999999996E-2</v>
      </c>
      <c r="K14" s="4">
        <v>0.08</v>
      </c>
      <c r="L14" s="4">
        <v>7.9000000000000001E-2</v>
      </c>
      <c r="M14" s="4">
        <v>0.09</v>
      </c>
      <c r="N14" s="4">
        <v>7.4999999999999997E-2</v>
      </c>
      <c r="O14" s="4">
        <v>6.7000000000000004E-2</v>
      </c>
      <c r="P14" s="4">
        <v>7.6999999999999999E-2</v>
      </c>
      <c r="Q14" s="43">
        <v>8.2000000000000003E-2</v>
      </c>
      <c r="R14" s="28">
        <v>8.5000000000000006E-2</v>
      </c>
      <c r="S14" s="4">
        <v>6.7000000000000004E-2</v>
      </c>
      <c r="T14" s="11">
        <v>6.6000000000000003E-2</v>
      </c>
      <c r="U14" s="5">
        <v>8.7999999999999995E-2</v>
      </c>
      <c r="V14" s="6">
        <v>8.1000000000000003E-2</v>
      </c>
      <c r="W14" s="6">
        <v>7.6999999999999999E-2</v>
      </c>
      <c r="X14" s="6">
        <v>8.3000000000000004E-2</v>
      </c>
      <c r="Y14" s="5">
        <v>8.1000000000000003E-2</v>
      </c>
      <c r="Z14" s="5">
        <v>7.6999999999999999E-2</v>
      </c>
      <c r="AA14" s="7">
        <v>7.2999999999999995E-2</v>
      </c>
      <c r="AB14" s="4">
        <v>7.4999999999999997E-2</v>
      </c>
      <c r="AC14" s="5">
        <v>8.1000000000000003E-2</v>
      </c>
      <c r="AD14" s="29">
        <f t="shared" si="1"/>
        <v>7.8E-2</v>
      </c>
      <c r="AE14" s="120">
        <f t="shared" si="0"/>
        <v>7.1999999999999995E-2</v>
      </c>
    </row>
    <row r="15" spans="2:31" s="15" customFormat="1" ht="17" customHeight="1" x14ac:dyDescent="0.2">
      <c r="B15" s="55">
        <v>180350010</v>
      </c>
      <c r="C15" s="55" t="s">
        <v>29</v>
      </c>
      <c r="D15" s="56" t="s">
        <v>30</v>
      </c>
      <c r="E15" s="57" t="s">
        <v>29</v>
      </c>
      <c r="F15" s="58">
        <v>40.299999999999997</v>
      </c>
      <c r="G15" s="58">
        <v>-85.245555999999993</v>
      </c>
      <c r="H15" s="4">
        <v>9.5000000000000001E-2</v>
      </c>
      <c r="I15" s="4">
        <v>8.5000000000000006E-2</v>
      </c>
      <c r="J15" s="4">
        <v>7.0000000000000007E-2</v>
      </c>
      <c r="K15" s="4">
        <v>8.1000000000000003E-2</v>
      </c>
      <c r="L15" s="4">
        <v>7.1999999999999995E-2</v>
      </c>
      <c r="M15" s="4">
        <v>7.9000000000000001E-2</v>
      </c>
      <c r="N15" s="4">
        <v>6.2E-2</v>
      </c>
      <c r="O15" s="4">
        <v>6.8000000000000005E-2</v>
      </c>
      <c r="P15" s="4">
        <v>6.7000000000000004E-2</v>
      </c>
      <c r="Q15" s="11">
        <v>7.0000000000000007E-2</v>
      </c>
      <c r="R15" s="28">
        <v>7.4999999999999997E-2</v>
      </c>
      <c r="S15" s="4">
        <v>6.0999999999999999E-2</v>
      </c>
      <c r="T15" s="11">
        <v>5.3999999999999999E-2</v>
      </c>
      <c r="U15" s="4">
        <v>8.3000000000000004E-2</v>
      </c>
      <c r="V15" s="4">
        <v>7.8E-2</v>
      </c>
      <c r="W15" s="4">
        <v>7.3999999999999996E-2</v>
      </c>
      <c r="X15" s="4">
        <v>7.6999999999999999E-2</v>
      </c>
      <c r="Y15" s="4">
        <v>7.0999999999999994E-2</v>
      </c>
      <c r="Z15" s="6">
        <v>6.9000000000000006E-2</v>
      </c>
      <c r="AA15" s="7">
        <v>6.5000000000000002E-2</v>
      </c>
      <c r="AB15" s="4">
        <v>6.8000000000000005E-2</v>
      </c>
      <c r="AC15" s="4">
        <v>7.0000000000000007E-2</v>
      </c>
      <c r="AD15" s="29">
        <f t="shared" si="1"/>
        <v>6.8000000000000005E-2</v>
      </c>
      <c r="AE15" s="120">
        <f t="shared" si="0"/>
        <v>6.3E-2</v>
      </c>
    </row>
    <row r="16" spans="2:31" s="15" customFormat="1" ht="17" customHeight="1" x14ac:dyDescent="0.2">
      <c r="B16" s="55">
        <v>180390007</v>
      </c>
      <c r="C16" s="55" t="s">
        <v>31</v>
      </c>
      <c r="D16" s="56" t="s">
        <v>32</v>
      </c>
      <c r="E16" s="57" t="s">
        <v>31</v>
      </c>
      <c r="F16" s="58">
        <v>41.718049999999998</v>
      </c>
      <c r="G16" s="58">
        <v>-85.830550000000002</v>
      </c>
      <c r="H16" s="9">
        <v>9.9000000000000005E-2</v>
      </c>
      <c r="I16" s="4">
        <v>8.6999999999999994E-2</v>
      </c>
      <c r="J16" s="4">
        <v>7.6999999999999999E-2</v>
      </c>
      <c r="K16" s="4">
        <v>8.5999999999999993E-2</v>
      </c>
      <c r="L16" s="4">
        <v>6.7000000000000004E-2</v>
      </c>
      <c r="M16" s="4">
        <v>8.2000000000000003E-2</v>
      </c>
      <c r="N16" s="4">
        <v>6.8000000000000005E-2</v>
      </c>
      <c r="O16" s="4">
        <v>6.0999999999999999E-2</v>
      </c>
      <c r="P16" s="4">
        <v>6.5000000000000002E-2</v>
      </c>
      <c r="Q16" s="11">
        <v>7.1999999999999995E-2</v>
      </c>
      <c r="R16" s="28">
        <v>7.4999999999999997E-2</v>
      </c>
      <c r="S16" s="4">
        <v>5.5E-2</v>
      </c>
      <c r="T16" s="11">
        <v>5.5E-2</v>
      </c>
      <c r="U16" s="9">
        <v>8.6999999999999994E-2</v>
      </c>
      <c r="V16" s="6">
        <v>8.3000000000000004E-2</v>
      </c>
      <c r="W16" s="6">
        <v>7.5999999999999998E-2</v>
      </c>
      <c r="X16" s="6">
        <v>7.8E-2</v>
      </c>
      <c r="Y16" s="6">
        <v>7.1999999999999995E-2</v>
      </c>
      <c r="Z16" s="6">
        <v>7.0000000000000007E-2</v>
      </c>
      <c r="AA16" s="7">
        <v>6.4000000000000001E-2</v>
      </c>
      <c r="AB16" s="4">
        <v>6.6000000000000003E-2</v>
      </c>
      <c r="AC16" s="4">
        <v>7.0000000000000007E-2</v>
      </c>
      <c r="AD16" s="29">
        <f t="shared" si="1"/>
        <v>6.7000000000000004E-2</v>
      </c>
      <c r="AE16" s="120">
        <f t="shared" si="0"/>
        <v>6.0999999999999999E-2</v>
      </c>
    </row>
    <row r="17" spans="2:31" s="15" customFormat="1" ht="17" customHeight="1" x14ac:dyDescent="0.2">
      <c r="B17" s="55">
        <v>180431004</v>
      </c>
      <c r="C17" s="55" t="s">
        <v>33</v>
      </c>
      <c r="D17" s="56" t="s">
        <v>34</v>
      </c>
      <c r="E17" s="57" t="s">
        <v>33</v>
      </c>
      <c r="F17" s="58">
        <v>38.308056000000001</v>
      </c>
      <c r="G17" s="58">
        <v>-85.834166999999994</v>
      </c>
      <c r="H17" s="4">
        <v>9.7000000000000003E-2</v>
      </c>
      <c r="I17" s="4">
        <v>8.5999999999999993E-2</v>
      </c>
      <c r="J17" s="4">
        <v>7.0999999999999994E-2</v>
      </c>
      <c r="K17" s="4">
        <v>0.08</v>
      </c>
      <c r="L17" s="4">
        <v>7.5999999999999998E-2</v>
      </c>
      <c r="M17" s="4">
        <v>8.2000000000000003E-2</v>
      </c>
      <c r="N17" s="4">
        <v>7.4999999999999997E-2</v>
      </c>
      <c r="O17" s="4">
        <v>6.3E-2</v>
      </c>
      <c r="P17" s="4">
        <v>7.1999999999999995E-2</v>
      </c>
      <c r="Q17" s="43">
        <v>0.08</v>
      </c>
      <c r="R17" s="28">
        <v>8.6999999999999994E-2</v>
      </c>
      <c r="S17" s="4">
        <v>6.8000000000000005E-2</v>
      </c>
      <c r="T17" s="11">
        <v>6.8000000000000005E-2</v>
      </c>
      <c r="U17" s="6">
        <v>8.4000000000000005E-2</v>
      </c>
      <c r="V17" s="6">
        <v>7.9000000000000001E-2</v>
      </c>
      <c r="W17" s="6">
        <v>7.4999999999999997E-2</v>
      </c>
      <c r="X17" s="6">
        <v>7.9000000000000001E-2</v>
      </c>
      <c r="Y17" s="5">
        <v>7.6999999999999999E-2</v>
      </c>
      <c r="Z17" s="6">
        <v>7.2999999999999995E-2</v>
      </c>
      <c r="AA17" s="7">
        <v>7.0000000000000007E-2</v>
      </c>
      <c r="AB17" s="4">
        <v>7.0999999999999994E-2</v>
      </c>
      <c r="AC17" s="5">
        <v>7.9000000000000001E-2</v>
      </c>
      <c r="AD17" s="29">
        <f t="shared" si="1"/>
        <v>7.8E-2</v>
      </c>
      <c r="AE17" s="120">
        <f t="shared" si="0"/>
        <v>7.3999999999999996E-2</v>
      </c>
    </row>
    <row r="18" spans="2:31" s="15" customFormat="1" ht="17" customHeight="1" x14ac:dyDescent="0.2">
      <c r="B18" s="55">
        <v>180550001</v>
      </c>
      <c r="C18" s="55" t="s">
        <v>35</v>
      </c>
      <c r="D18" s="56" t="s">
        <v>36</v>
      </c>
      <c r="E18" s="57"/>
      <c r="F18" s="58">
        <v>38.985577999999997</v>
      </c>
      <c r="G18" s="58">
        <v>-86.990120000000005</v>
      </c>
      <c r="H18" s="4">
        <v>9.2999999999999999E-2</v>
      </c>
      <c r="I18" s="4">
        <v>8.7999999999999995E-2</v>
      </c>
      <c r="J18" s="4">
        <v>7.2999999999999995E-2</v>
      </c>
      <c r="K18" s="4">
        <v>7.9000000000000001E-2</v>
      </c>
      <c r="L18" s="4">
        <v>7.5999999999999998E-2</v>
      </c>
      <c r="M18" s="4">
        <v>8.4000000000000005E-2</v>
      </c>
      <c r="N18" s="4">
        <v>7.1999999999999995E-2</v>
      </c>
      <c r="O18" s="4">
        <v>6.8000000000000005E-2</v>
      </c>
      <c r="P18" s="4">
        <v>7.3999999999999996E-2</v>
      </c>
      <c r="Q18" s="43">
        <v>0.08</v>
      </c>
      <c r="R18" s="28">
        <v>8.2000000000000003E-2</v>
      </c>
      <c r="S18" s="4">
        <v>6.8000000000000005E-2</v>
      </c>
      <c r="T18" s="11">
        <v>6.4000000000000001E-2</v>
      </c>
      <c r="U18" s="6">
        <v>8.4000000000000005E-2</v>
      </c>
      <c r="V18" s="6">
        <v>0.08</v>
      </c>
      <c r="W18" s="6">
        <v>7.5999999999999998E-2</v>
      </c>
      <c r="X18" s="6">
        <v>7.9000000000000001E-2</v>
      </c>
      <c r="Y18" s="5">
        <v>7.6999999999999999E-2</v>
      </c>
      <c r="Z18" s="6">
        <v>7.3999999999999996E-2</v>
      </c>
      <c r="AA18" s="7">
        <v>7.0999999999999994E-2</v>
      </c>
      <c r="AB18" s="4">
        <v>7.3999999999999996E-2</v>
      </c>
      <c r="AC18" s="5">
        <v>7.8E-2</v>
      </c>
      <c r="AD18" s="29">
        <f t="shared" si="1"/>
        <v>7.5999999999999998E-2</v>
      </c>
      <c r="AE18" s="120">
        <f t="shared" si="0"/>
        <v>7.0999999999999994E-2</v>
      </c>
    </row>
    <row r="19" spans="2:31" s="15" customFormat="1" ht="17" customHeight="1" x14ac:dyDescent="0.2">
      <c r="B19" s="55">
        <v>180570005</v>
      </c>
      <c r="C19" s="55" t="s">
        <v>130</v>
      </c>
      <c r="D19" s="56" t="s">
        <v>38</v>
      </c>
      <c r="E19" s="57" t="s">
        <v>39</v>
      </c>
      <c r="F19" s="58">
        <v>40.068297000000001</v>
      </c>
      <c r="G19" s="58">
        <v>-85.992451000000003</v>
      </c>
      <c r="H19" s="4">
        <v>0.10100000000000001</v>
      </c>
      <c r="I19" s="4">
        <v>0.10100000000000001</v>
      </c>
      <c r="J19" s="4">
        <v>7.4999999999999997E-2</v>
      </c>
      <c r="K19" s="4">
        <v>8.6999999999999994E-2</v>
      </c>
      <c r="L19" s="4">
        <v>7.6999999999999999E-2</v>
      </c>
      <c r="M19" s="4">
        <v>8.4000000000000005E-2</v>
      </c>
      <c r="N19" s="4">
        <v>7.2999999999999995E-2</v>
      </c>
      <c r="O19" s="4">
        <v>7.0999999999999994E-2</v>
      </c>
      <c r="P19" s="9">
        <v>7.0999999999999994E-2</v>
      </c>
      <c r="Q19" s="112"/>
      <c r="R19" s="113"/>
      <c r="S19" s="123"/>
      <c r="T19" s="122" t="s">
        <v>131</v>
      </c>
      <c r="U19" s="5">
        <v>9.1999999999999998E-2</v>
      </c>
      <c r="V19" s="5">
        <v>8.6999999999999994E-2</v>
      </c>
      <c r="W19" s="4">
        <v>7.9000000000000001E-2</v>
      </c>
      <c r="X19" s="4">
        <v>8.2000000000000003E-2</v>
      </c>
      <c r="Y19" s="5">
        <v>7.8E-2</v>
      </c>
      <c r="Z19" s="5">
        <v>7.5999999999999998E-2</v>
      </c>
      <c r="AA19" s="9">
        <v>7.1999999999999995E-2</v>
      </c>
      <c r="AB19" s="40" t="s">
        <v>144</v>
      </c>
      <c r="AC19" s="40" t="s">
        <v>144</v>
      </c>
      <c r="AD19" s="40" t="s">
        <v>144</v>
      </c>
      <c r="AE19" s="41" t="s">
        <v>144</v>
      </c>
    </row>
    <row r="20" spans="2:31" s="15" customFormat="1" ht="17" customHeight="1" x14ac:dyDescent="0.2">
      <c r="B20" s="55">
        <v>180570006</v>
      </c>
      <c r="C20" s="55" t="s">
        <v>37</v>
      </c>
      <c r="D20" s="56" t="s">
        <v>38</v>
      </c>
      <c r="E20" s="57" t="s">
        <v>39</v>
      </c>
      <c r="F20" s="58">
        <v>40.068297000000001</v>
      </c>
      <c r="G20" s="58">
        <v>-85.992451000000003</v>
      </c>
      <c r="H20" s="11"/>
      <c r="I20" s="11"/>
      <c r="J20" s="11"/>
      <c r="K20" s="11"/>
      <c r="L20" s="11"/>
      <c r="M20" s="11"/>
      <c r="N20" s="11"/>
      <c r="O20" s="32" t="s">
        <v>132</v>
      </c>
      <c r="P20" s="4">
        <v>7.0999999999999994E-2</v>
      </c>
      <c r="Q20" s="11">
        <v>7.0999999999999994E-2</v>
      </c>
      <c r="R20" s="28">
        <v>7.5999999999999998E-2</v>
      </c>
      <c r="S20" s="4">
        <v>6.3E-2</v>
      </c>
      <c r="T20" s="11">
        <v>5.8000000000000003E-2</v>
      </c>
      <c r="U20" s="40" t="s">
        <v>144</v>
      </c>
      <c r="V20" s="40" t="s">
        <v>144</v>
      </c>
      <c r="W20" s="40" t="s">
        <v>144</v>
      </c>
      <c r="X20" s="40" t="s">
        <v>144</v>
      </c>
      <c r="Y20" s="40" t="s">
        <v>144</v>
      </c>
      <c r="Z20" s="40" t="s">
        <v>144</v>
      </c>
      <c r="AA20" s="36">
        <v>7.0999999999999994E-2</v>
      </c>
      <c r="AB20" s="37">
        <v>7.0999999999999994E-2</v>
      </c>
      <c r="AC20" s="4">
        <v>7.1999999999999995E-2</v>
      </c>
      <c r="AD20" s="29">
        <f>TRUNC(AVERAGE(Q20:S20),3)</f>
        <v>7.0000000000000007E-2</v>
      </c>
      <c r="AE20" s="120">
        <f t="shared" ref="AE20:AE27" si="2">TRUNC(AVERAGE(R20:T20),3)</f>
        <v>6.5000000000000002E-2</v>
      </c>
    </row>
    <row r="21" spans="2:31" s="15" customFormat="1" ht="17" customHeight="1" x14ac:dyDescent="0.2">
      <c r="B21" s="55">
        <v>180590003</v>
      </c>
      <c r="C21" s="55" t="s">
        <v>40</v>
      </c>
      <c r="D21" s="56" t="s">
        <v>41</v>
      </c>
      <c r="E21" s="57" t="s">
        <v>42</v>
      </c>
      <c r="F21" s="60">
        <v>39.934869999999997</v>
      </c>
      <c r="G21" s="60">
        <v>-85.840671</v>
      </c>
      <c r="H21" s="11"/>
      <c r="I21" s="11"/>
      <c r="J21" s="11"/>
      <c r="K21" s="11"/>
      <c r="L21" s="11"/>
      <c r="M21" s="11"/>
      <c r="N21" s="11"/>
      <c r="O21" s="32"/>
      <c r="P21" s="4"/>
      <c r="Q21" s="16">
        <v>6.8000000000000005E-2</v>
      </c>
      <c r="R21" s="4">
        <v>6.3E-2</v>
      </c>
      <c r="S21" s="4">
        <v>6.0999999999999999E-2</v>
      </c>
      <c r="T21" s="11">
        <v>5.2999999999999999E-2</v>
      </c>
      <c r="U21" s="40" t="s">
        <v>144</v>
      </c>
      <c r="V21" s="40" t="s">
        <v>144</v>
      </c>
      <c r="W21" s="40" t="s">
        <v>144</v>
      </c>
      <c r="X21" s="40" t="s">
        <v>144</v>
      </c>
      <c r="Y21" s="40" t="s">
        <v>144</v>
      </c>
      <c r="Z21" s="40" t="s">
        <v>144</v>
      </c>
      <c r="AA21" s="40" t="s">
        <v>144</v>
      </c>
      <c r="AB21" s="40" t="s">
        <v>144</v>
      </c>
      <c r="AC21" s="40" t="s">
        <v>144</v>
      </c>
      <c r="AD21" s="40">
        <v>6.4000000000000001E-2</v>
      </c>
      <c r="AE21" s="120">
        <f t="shared" si="2"/>
        <v>5.8999999999999997E-2</v>
      </c>
    </row>
    <row r="22" spans="2:31" s="15" customFormat="1" ht="17" customHeight="1" x14ac:dyDescent="0.2">
      <c r="B22" s="55">
        <v>180630004</v>
      </c>
      <c r="C22" s="55" t="s">
        <v>44</v>
      </c>
      <c r="D22" s="59" t="s">
        <v>45</v>
      </c>
      <c r="E22" s="57" t="s">
        <v>44</v>
      </c>
      <c r="F22" s="58">
        <v>39.758966999999998</v>
      </c>
      <c r="G22" s="58">
        <v>-86.397148000000001</v>
      </c>
      <c r="H22" s="4">
        <v>9.5000000000000001E-2</v>
      </c>
      <c r="I22" s="4">
        <v>7.9000000000000001E-2</v>
      </c>
      <c r="J22" s="4">
        <v>7.0999999999999994E-2</v>
      </c>
      <c r="K22" s="4">
        <v>7.8E-2</v>
      </c>
      <c r="L22" s="4">
        <v>7.2999999999999995E-2</v>
      </c>
      <c r="M22" s="4">
        <v>7.9000000000000001E-2</v>
      </c>
      <c r="N22" s="4">
        <v>6.8000000000000005E-2</v>
      </c>
      <c r="O22" s="4">
        <v>7.0000000000000007E-2</v>
      </c>
      <c r="P22" s="4">
        <v>6.7000000000000004E-2</v>
      </c>
      <c r="Q22" s="11">
        <v>6.8000000000000005E-2</v>
      </c>
      <c r="R22" s="28">
        <v>7.0999999999999994E-2</v>
      </c>
      <c r="S22" s="4">
        <v>5.7000000000000002E-2</v>
      </c>
      <c r="T22" s="11">
        <v>5.7000000000000002E-2</v>
      </c>
      <c r="U22" s="4">
        <v>8.1000000000000003E-2</v>
      </c>
      <c r="V22" s="4">
        <v>7.5999999999999998E-2</v>
      </c>
      <c r="W22" s="4">
        <v>7.3999999999999996E-2</v>
      </c>
      <c r="X22" s="4">
        <v>7.5999999999999998E-2</v>
      </c>
      <c r="Y22" s="4">
        <v>7.2999999999999995E-2</v>
      </c>
      <c r="Z22" s="6">
        <v>7.1999999999999995E-2</v>
      </c>
      <c r="AA22" s="7">
        <v>6.8000000000000005E-2</v>
      </c>
      <c r="AB22" s="4">
        <v>6.8000000000000005E-2</v>
      </c>
      <c r="AC22" s="4">
        <v>6.8000000000000005E-2</v>
      </c>
      <c r="AD22" s="29">
        <f t="shared" ref="AD22:AD27" si="3">TRUNC(AVERAGE(Q22:S22),3)</f>
        <v>6.5000000000000002E-2</v>
      </c>
      <c r="AE22" s="120">
        <f t="shared" si="2"/>
        <v>6.0999999999999999E-2</v>
      </c>
    </row>
    <row r="23" spans="2:31" s="15" customFormat="1" ht="17" customHeight="1" x14ac:dyDescent="0.2">
      <c r="B23" s="55">
        <v>180690002</v>
      </c>
      <c r="C23" s="55" t="s">
        <v>50</v>
      </c>
      <c r="D23" s="56" t="s">
        <v>51</v>
      </c>
      <c r="E23" s="57" t="s">
        <v>52</v>
      </c>
      <c r="F23" s="58">
        <v>40.960555999999997</v>
      </c>
      <c r="G23" s="58">
        <v>-85.38</v>
      </c>
      <c r="H23" s="4">
        <v>8.8999999999999996E-2</v>
      </c>
      <c r="I23" s="4">
        <v>8.3000000000000004E-2</v>
      </c>
      <c r="J23" s="4">
        <v>6.9000000000000006E-2</v>
      </c>
      <c r="K23" s="4">
        <v>7.8E-2</v>
      </c>
      <c r="L23" s="4">
        <v>7.1999999999999995E-2</v>
      </c>
      <c r="M23" s="4">
        <v>7.8E-2</v>
      </c>
      <c r="N23" s="4">
        <v>0.06</v>
      </c>
      <c r="O23" s="4">
        <v>6.2E-2</v>
      </c>
      <c r="P23" s="4">
        <v>6.2E-2</v>
      </c>
      <c r="Q23" s="11">
        <v>6.9000000000000006E-2</v>
      </c>
      <c r="R23" s="28">
        <v>6.7000000000000004E-2</v>
      </c>
      <c r="S23" s="4">
        <v>5.8999999999999997E-2</v>
      </c>
      <c r="T23" s="11">
        <v>5.6000000000000001E-2</v>
      </c>
      <c r="U23" s="6">
        <v>0.08</v>
      </c>
      <c r="V23" s="6">
        <v>7.5999999999999998E-2</v>
      </c>
      <c r="W23" s="6">
        <v>7.2999999999999995E-2</v>
      </c>
      <c r="X23" s="6">
        <v>7.5999999999999998E-2</v>
      </c>
      <c r="Y23" s="6">
        <v>7.0000000000000007E-2</v>
      </c>
      <c r="Z23" s="6">
        <v>6.6000000000000003E-2</v>
      </c>
      <c r="AA23" s="7">
        <v>6.0999999999999999E-2</v>
      </c>
      <c r="AB23" s="4">
        <v>6.4000000000000001E-2</v>
      </c>
      <c r="AC23" s="4">
        <v>6.6000000000000003E-2</v>
      </c>
      <c r="AD23" s="29">
        <f t="shared" si="3"/>
        <v>6.5000000000000002E-2</v>
      </c>
      <c r="AE23" s="120">
        <f t="shared" si="2"/>
        <v>0.06</v>
      </c>
    </row>
    <row r="24" spans="2:31" s="15" customFormat="1" ht="17" customHeight="1" x14ac:dyDescent="0.2">
      <c r="B24" s="55">
        <v>180710001</v>
      </c>
      <c r="C24" s="55" t="s">
        <v>54</v>
      </c>
      <c r="D24" s="56" t="s">
        <v>55</v>
      </c>
      <c r="E24" s="57"/>
      <c r="F24" s="58">
        <v>38.920797999999998</v>
      </c>
      <c r="G24" s="58">
        <v>-86.080522999999999</v>
      </c>
      <c r="H24" s="4">
        <v>0.09</v>
      </c>
      <c r="I24" s="4">
        <v>8.2000000000000003E-2</v>
      </c>
      <c r="J24" s="4">
        <v>6.8000000000000005E-2</v>
      </c>
      <c r="K24" s="4">
        <v>7.6999999999999999E-2</v>
      </c>
      <c r="L24" s="4">
        <v>7.4999999999999997E-2</v>
      </c>
      <c r="M24" s="4">
        <v>7.8E-2</v>
      </c>
      <c r="N24" s="4">
        <v>7.0000000000000007E-2</v>
      </c>
      <c r="O24" s="4">
        <v>6.3E-2</v>
      </c>
      <c r="P24" s="4">
        <v>6.9000000000000006E-2</v>
      </c>
      <c r="Q24" s="11">
        <v>6.7000000000000004E-2</v>
      </c>
      <c r="R24" s="28">
        <v>6.5000000000000002E-2</v>
      </c>
      <c r="S24" s="4">
        <v>6.3E-2</v>
      </c>
      <c r="T24" s="11">
        <v>6.4000000000000001E-2</v>
      </c>
      <c r="U24" s="6">
        <v>0.08</v>
      </c>
      <c r="V24" s="6">
        <v>7.4999999999999997E-2</v>
      </c>
      <c r="W24" s="6">
        <v>7.2999999999999995E-2</v>
      </c>
      <c r="X24" s="6">
        <v>7.5999999999999998E-2</v>
      </c>
      <c r="Y24" s="6">
        <v>7.3999999999999996E-2</v>
      </c>
      <c r="Z24" s="6">
        <v>7.0000000000000007E-2</v>
      </c>
      <c r="AA24" s="7">
        <v>6.7000000000000004E-2</v>
      </c>
      <c r="AB24" s="4">
        <v>6.6000000000000003E-2</v>
      </c>
      <c r="AC24" s="4">
        <v>6.7000000000000004E-2</v>
      </c>
      <c r="AD24" s="29">
        <f t="shared" si="3"/>
        <v>6.5000000000000002E-2</v>
      </c>
      <c r="AE24" s="120">
        <f t="shared" si="2"/>
        <v>6.4000000000000001E-2</v>
      </c>
    </row>
    <row r="25" spans="2:31" s="15" customFormat="1" ht="17" customHeight="1" x14ac:dyDescent="0.2">
      <c r="B25" s="55">
        <v>180810002</v>
      </c>
      <c r="C25" s="55" t="s">
        <v>56</v>
      </c>
      <c r="D25" s="56" t="s">
        <v>57</v>
      </c>
      <c r="E25" s="57" t="s">
        <v>58</v>
      </c>
      <c r="F25" s="60">
        <v>39.417155000000001</v>
      </c>
      <c r="G25" s="60">
        <v>-86.152405999999999</v>
      </c>
      <c r="H25" s="4">
        <v>9.7000000000000003E-2</v>
      </c>
      <c r="I25" s="4">
        <v>0.08</v>
      </c>
      <c r="J25" s="4">
        <v>7.2999999999999995E-2</v>
      </c>
      <c r="K25" s="4">
        <v>7.6999999999999999E-2</v>
      </c>
      <c r="L25" s="4">
        <v>7.8E-2</v>
      </c>
      <c r="M25" s="4">
        <v>0.08</v>
      </c>
      <c r="N25" s="4">
        <v>6.9000000000000006E-2</v>
      </c>
      <c r="O25" s="4">
        <v>7.0999999999999994E-2</v>
      </c>
      <c r="P25" s="4">
        <v>7.0000000000000007E-2</v>
      </c>
      <c r="Q25" s="11">
        <v>6.8000000000000005E-2</v>
      </c>
      <c r="R25" s="28">
        <v>7.3999999999999996E-2</v>
      </c>
      <c r="S25" s="4">
        <v>6.2E-2</v>
      </c>
      <c r="T25" s="11">
        <v>5.6000000000000001E-2</v>
      </c>
      <c r="U25" s="6">
        <v>8.3000000000000004E-2</v>
      </c>
      <c r="V25" s="6">
        <v>7.5999999999999998E-2</v>
      </c>
      <c r="W25" s="6">
        <v>7.5999999999999998E-2</v>
      </c>
      <c r="X25" s="6">
        <v>7.8E-2</v>
      </c>
      <c r="Y25" s="6">
        <v>7.4999999999999997E-2</v>
      </c>
      <c r="Z25" s="6">
        <v>7.2999999999999995E-2</v>
      </c>
      <c r="AA25" s="7">
        <v>7.0000000000000007E-2</v>
      </c>
      <c r="AB25" s="4">
        <v>6.9000000000000006E-2</v>
      </c>
      <c r="AC25" s="4">
        <v>7.0000000000000007E-2</v>
      </c>
      <c r="AD25" s="29">
        <f t="shared" si="3"/>
        <v>6.8000000000000005E-2</v>
      </c>
      <c r="AE25" s="120">
        <f t="shared" si="2"/>
        <v>6.4000000000000001E-2</v>
      </c>
    </row>
    <row r="26" spans="2:31" s="15" customFormat="1" ht="17" customHeight="1" x14ac:dyDescent="0.2">
      <c r="B26" s="55">
        <v>180839991</v>
      </c>
      <c r="C26" s="55" t="s">
        <v>60</v>
      </c>
      <c r="D26" s="59" t="s">
        <v>61</v>
      </c>
      <c r="E26" s="57" t="s">
        <v>62</v>
      </c>
      <c r="F26" s="58">
        <v>38.7408</v>
      </c>
      <c r="G26" s="58">
        <v>-87.485299999999995</v>
      </c>
      <c r="H26" s="4"/>
      <c r="I26" s="4"/>
      <c r="J26" s="4"/>
      <c r="K26" s="4"/>
      <c r="L26" s="4"/>
      <c r="M26" s="4"/>
      <c r="N26" s="4"/>
      <c r="O26" s="4"/>
      <c r="P26" s="4"/>
      <c r="Q26" s="16">
        <v>7.6999999999999999E-2</v>
      </c>
      <c r="R26" s="4">
        <v>7.9000000000000001E-2</v>
      </c>
      <c r="S26" s="4">
        <v>6.4000000000000001E-2</v>
      </c>
      <c r="T26" s="11">
        <v>6.2E-2</v>
      </c>
      <c r="U26" s="40" t="s">
        <v>144</v>
      </c>
      <c r="V26" s="40" t="s">
        <v>144</v>
      </c>
      <c r="W26" s="40" t="s">
        <v>144</v>
      </c>
      <c r="X26" s="40" t="s">
        <v>144</v>
      </c>
      <c r="Y26" s="40" t="s">
        <v>144</v>
      </c>
      <c r="Z26" s="40" t="s">
        <v>144</v>
      </c>
      <c r="AA26" s="40" t="s">
        <v>144</v>
      </c>
      <c r="AB26" s="40" t="s">
        <v>144</v>
      </c>
      <c r="AC26" s="40" t="s">
        <v>144</v>
      </c>
      <c r="AD26" s="29">
        <f t="shared" si="3"/>
        <v>7.2999999999999995E-2</v>
      </c>
      <c r="AE26" s="120">
        <f t="shared" si="2"/>
        <v>6.8000000000000005E-2</v>
      </c>
    </row>
    <row r="27" spans="2:31" s="15" customFormat="1" ht="17" customHeight="1" x14ac:dyDescent="0.2">
      <c r="B27" s="55">
        <v>180890022</v>
      </c>
      <c r="C27" s="55" t="s">
        <v>63</v>
      </c>
      <c r="D27" s="56" t="s">
        <v>64</v>
      </c>
      <c r="E27" s="57" t="s">
        <v>65</v>
      </c>
      <c r="F27" s="58">
        <v>41.606667000000002</v>
      </c>
      <c r="G27" s="58">
        <v>-87.304721999999998</v>
      </c>
      <c r="H27" s="4">
        <v>9.4E-2</v>
      </c>
      <c r="I27" s="4">
        <v>7.5999999999999998E-2</v>
      </c>
      <c r="J27" s="4">
        <v>6.4000000000000001E-2</v>
      </c>
      <c r="K27" s="4">
        <v>8.8999999999999996E-2</v>
      </c>
      <c r="L27" s="4">
        <v>7.2999999999999995E-2</v>
      </c>
      <c r="M27" s="4">
        <v>8.5000000000000006E-2</v>
      </c>
      <c r="N27" s="4">
        <v>6.2E-2</v>
      </c>
      <c r="O27" s="4">
        <v>5.8000000000000003E-2</v>
      </c>
      <c r="P27" s="4">
        <v>6.4000000000000001E-2</v>
      </c>
      <c r="Q27" s="11">
        <v>6.6000000000000003E-2</v>
      </c>
      <c r="R27" s="28">
        <v>7.8E-2</v>
      </c>
      <c r="S27" s="4">
        <v>6.4000000000000001E-2</v>
      </c>
      <c r="T27" s="11">
        <v>6.7000000000000004E-2</v>
      </c>
      <c r="U27" s="6">
        <v>7.8E-2</v>
      </c>
      <c r="V27" s="6">
        <v>7.5999999999999998E-2</v>
      </c>
      <c r="W27" s="6">
        <v>7.4999999999999997E-2</v>
      </c>
      <c r="X27" s="6">
        <v>8.2000000000000003E-2</v>
      </c>
      <c r="Y27" s="6">
        <v>7.2999999999999995E-2</v>
      </c>
      <c r="Z27" s="10">
        <v>6.8000000000000005E-2</v>
      </c>
      <c r="AA27" s="9">
        <v>6.0999999999999999E-2</v>
      </c>
      <c r="AB27" s="4">
        <v>6.2E-2</v>
      </c>
      <c r="AC27" s="4">
        <v>6.9000000000000006E-2</v>
      </c>
      <c r="AD27" s="29">
        <f t="shared" si="3"/>
        <v>6.9000000000000006E-2</v>
      </c>
      <c r="AE27" s="120">
        <f t="shared" si="2"/>
        <v>6.9000000000000006E-2</v>
      </c>
    </row>
    <row r="28" spans="2:31" s="15" customFormat="1" ht="17" customHeight="1" x14ac:dyDescent="0.2">
      <c r="B28" s="55">
        <v>180890024</v>
      </c>
      <c r="C28" s="55" t="s">
        <v>133</v>
      </c>
      <c r="D28" s="56" t="s">
        <v>64</v>
      </c>
      <c r="E28" s="57" t="s">
        <v>134</v>
      </c>
      <c r="F28" s="60">
        <v>41.263924000000003</v>
      </c>
      <c r="G28" s="60">
        <v>-87.417534000000003</v>
      </c>
      <c r="H28" s="4">
        <v>8.5999999999999993E-2</v>
      </c>
      <c r="I28" s="4">
        <v>8.1000000000000003E-2</v>
      </c>
      <c r="J28" s="31"/>
      <c r="K28" s="11"/>
      <c r="L28" s="11"/>
      <c r="M28" s="11"/>
      <c r="N28" s="11"/>
      <c r="O28" s="11"/>
      <c r="P28" s="34"/>
      <c r="Q28" s="34"/>
      <c r="R28" s="34"/>
      <c r="S28" s="34"/>
      <c r="T28" s="34" t="s">
        <v>135</v>
      </c>
      <c r="U28" s="40" t="s">
        <v>144</v>
      </c>
      <c r="V28" s="40" t="s">
        <v>144</v>
      </c>
      <c r="W28" s="40" t="s">
        <v>144</v>
      </c>
      <c r="X28" s="40" t="s">
        <v>144</v>
      </c>
      <c r="Y28" s="40" t="s">
        <v>144</v>
      </c>
      <c r="Z28" s="40" t="s">
        <v>144</v>
      </c>
      <c r="AA28" s="40" t="s">
        <v>144</v>
      </c>
      <c r="AB28" s="40" t="s">
        <v>144</v>
      </c>
      <c r="AC28" s="40" t="s">
        <v>144</v>
      </c>
      <c r="AD28" s="40" t="s">
        <v>144</v>
      </c>
      <c r="AE28" s="41" t="s">
        <v>144</v>
      </c>
    </row>
    <row r="29" spans="2:31" s="15" customFormat="1" ht="17" customHeight="1" x14ac:dyDescent="0.2">
      <c r="B29" s="55">
        <v>180890030</v>
      </c>
      <c r="C29" s="55" t="s">
        <v>66</v>
      </c>
      <c r="D29" s="56" t="s">
        <v>64</v>
      </c>
      <c r="E29" s="57" t="s">
        <v>67</v>
      </c>
      <c r="F29" s="60">
        <v>41.681497</v>
      </c>
      <c r="G29" s="60">
        <v>-87.493836000000002</v>
      </c>
      <c r="H29" s="11"/>
      <c r="I29" s="3" t="s">
        <v>136</v>
      </c>
      <c r="J29" s="9">
        <v>6.4000000000000001E-2</v>
      </c>
      <c r="K29" s="4">
        <v>8.7999999999999995E-2</v>
      </c>
      <c r="L29" s="4">
        <v>8.1000000000000003E-2</v>
      </c>
      <c r="M29" s="4">
        <v>8.7999999999999995E-2</v>
      </c>
      <c r="N29" s="4">
        <v>6.2E-2</v>
      </c>
      <c r="O29" s="4">
        <v>6.2E-2</v>
      </c>
      <c r="P29" s="4">
        <v>6.9000000000000006E-2</v>
      </c>
      <c r="Q29" s="11">
        <v>6.9000000000000006E-2</v>
      </c>
      <c r="R29" s="4">
        <v>8.1000000000000003E-2</v>
      </c>
      <c r="S29" s="4">
        <v>6.2E-2</v>
      </c>
      <c r="T29" s="11">
        <v>6.5000000000000002E-2</v>
      </c>
      <c r="U29" s="10">
        <v>6.4000000000000001E-2</v>
      </c>
      <c r="V29" s="10">
        <v>7.5999999999999998E-2</v>
      </c>
      <c r="W29" s="6">
        <v>7.6999999999999999E-2</v>
      </c>
      <c r="X29" s="35">
        <v>8.5000000000000006E-2</v>
      </c>
      <c r="Y29" s="35">
        <v>7.6999999999999999E-2</v>
      </c>
      <c r="Z29" s="6">
        <v>7.0000000000000007E-2</v>
      </c>
      <c r="AA29" s="4">
        <v>6.4000000000000001E-2</v>
      </c>
      <c r="AB29" s="4">
        <v>6.6000000000000003E-2</v>
      </c>
      <c r="AC29" s="4">
        <v>7.2999999999999995E-2</v>
      </c>
      <c r="AD29" s="29">
        <f t="shared" ref="AD29:AE33" si="4">TRUNC(AVERAGE(Q29:S29),3)</f>
        <v>7.0000000000000007E-2</v>
      </c>
      <c r="AE29" s="120">
        <f t="shared" si="4"/>
        <v>6.9000000000000006E-2</v>
      </c>
    </row>
    <row r="30" spans="2:31" s="15" customFormat="1" ht="17" customHeight="1" x14ac:dyDescent="0.2">
      <c r="B30" s="55">
        <v>180892008</v>
      </c>
      <c r="C30" s="55" t="s">
        <v>68</v>
      </c>
      <c r="D30" s="59" t="s">
        <v>64</v>
      </c>
      <c r="E30" s="57" t="s">
        <v>69</v>
      </c>
      <c r="F30" s="58">
        <v>41.639443999999997</v>
      </c>
      <c r="G30" s="58">
        <v>-87.493611000000001</v>
      </c>
      <c r="H30" s="4">
        <v>0.10100000000000001</v>
      </c>
      <c r="I30" s="4">
        <v>8.1000000000000003E-2</v>
      </c>
      <c r="J30" s="4">
        <v>6.7000000000000004E-2</v>
      </c>
      <c r="K30" s="4">
        <v>8.6999999999999994E-2</v>
      </c>
      <c r="L30" s="4">
        <v>7.4999999999999997E-2</v>
      </c>
      <c r="M30" s="4">
        <v>7.6999999999999999E-2</v>
      </c>
      <c r="N30" s="4">
        <v>6.8000000000000005E-2</v>
      </c>
      <c r="O30" s="4">
        <v>6.5000000000000002E-2</v>
      </c>
      <c r="P30" s="4">
        <v>6.9000000000000006E-2</v>
      </c>
      <c r="Q30" s="11">
        <v>7.1999999999999995E-2</v>
      </c>
      <c r="R30" s="110">
        <v>7.6999999999999999E-2</v>
      </c>
      <c r="S30" s="4">
        <v>6.3E-2</v>
      </c>
      <c r="T30" s="11">
        <v>6.7000000000000004E-2</v>
      </c>
      <c r="U30" s="6">
        <v>8.3000000000000004E-2</v>
      </c>
      <c r="V30" s="6">
        <v>7.8E-2</v>
      </c>
      <c r="W30" s="6">
        <v>7.5999999999999998E-2</v>
      </c>
      <c r="X30" s="6">
        <v>7.9000000000000001E-2</v>
      </c>
      <c r="Y30" s="6">
        <v>7.2999999999999995E-2</v>
      </c>
      <c r="Z30" s="6">
        <v>7.0000000000000007E-2</v>
      </c>
      <c r="AA30" s="7">
        <v>6.7000000000000004E-2</v>
      </c>
      <c r="AB30" s="4">
        <v>6.8000000000000005E-2</v>
      </c>
      <c r="AC30" s="4">
        <v>7.1999999999999995E-2</v>
      </c>
      <c r="AD30" s="29">
        <f t="shared" si="4"/>
        <v>7.0000000000000007E-2</v>
      </c>
      <c r="AE30" s="131">
        <f t="shared" si="4"/>
        <v>6.9000000000000006E-2</v>
      </c>
    </row>
    <row r="31" spans="2:31" s="15" customFormat="1" ht="17" customHeight="1" x14ac:dyDescent="0.2">
      <c r="B31" s="55">
        <v>180910005</v>
      </c>
      <c r="C31" s="55" t="s">
        <v>70</v>
      </c>
      <c r="D31" s="56" t="s">
        <v>71</v>
      </c>
      <c r="E31" s="57" t="s">
        <v>72</v>
      </c>
      <c r="F31" s="58">
        <v>41.716943999999998</v>
      </c>
      <c r="G31" s="58">
        <v>-86.907499999999999</v>
      </c>
      <c r="H31" s="4">
        <v>0.107</v>
      </c>
      <c r="I31" s="4">
        <v>8.2000000000000003E-2</v>
      </c>
      <c r="J31" s="4">
        <v>7.0000000000000007E-2</v>
      </c>
      <c r="K31" s="4">
        <v>8.4000000000000005E-2</v>
      </c>
      <c r="L31" s="4">
        <v>7.4999999999999997E-2</v>
      </c>
      <c r="M31" s="4">
        <v>7.2999999999999995E-2</v>
      </c>
      <c r="N31" s="4">
        <v>5.8999999999999997E-2</v>
      </c>
      <c r="O31" s="4">
        <v>6.6000000000000003E-2</v>
      </c>
      <c r="P31" s="4">
        <v>7.0000000000000007E-2</v>
      </c>
      <c r="Q31" s="43">
        <v>0.08</v>
      </c>
      <c r="R31" s="28">
        <v>0.1</v>
      </c>
      <c r="S31" s="4">
        <v>6.9000000000000006E-2</v>
      </c>
      <c r="T31" s="11">
        <v>7.0000000000000007E-2</v>
      </c>
      <c r="U31" s="5">
        <v>8.5999999999999993E-2</v>
      </c>
      <c r="V31" s="6">
        <v>7.8E-2</v>
      </c>
      <c r="W31" s="6">
        <v>7.5999999999999998E-2</v>
      </c>
      <c r="X31" s="6">
        <v>7.6999999999999999E-2</v>
      </c>
      <c r="Y31" s="6">
        <v>6.9000000000000006E-2</v>
      </c>
      <c r="Z31" s="6">
        <v>6.6000000000000003E-2</v>
      </c>
      <c r="AA31" s="7">
        <v>6.5000000000000002E-2</v>
      </c>
      <c r="AB31" s="4">
        <v>7.1999999999999995E-2</v>
      </c>
      <c r="AC31" s="5">
        <v>8.3000000000000004E-2</v>
      </c>
      <c r="AD31" s="29">
        <f t="shared" si="4"/>
        <v>8.3000000000000004E-2</v>
      </c>
      <c r="AE31" s="120">
        <f t="shared" si="4"/>
        <v>7.9000000000000001E-2</v>
      </c>
    </row>
    <row r="32" spans="2:31" s="15" customFormat="1" ht="17" customHeight="1" x14ac:dyDescent="0.2">
      <c r="B32" s="55">
        <v>180910010</v>
      </c>
      <c r="C32" s="55" t="s">
        <v>73</v>
      </c>
      <c r="D32" s="56" t="s">
        <v>71</v>
      </c>
      <c r="E32" s="57" t="s">
        <v>71</v>
      </c>
      <c r="F32" s="58">
        <v>41.629167000000002</v>
      </c>
      <c r="G32" s="58">
        <v>-86.684721999999994</v>
      </c>
      <c r="H32" s="4">
        <v>0.1</v>
      </c>
      <c r="I32" s="4">
        <v>8.4000000000000005E-2</v>
      </c>
      <c r="J32" s="4">
        <v>6.8000000000000005E-2</v>
      </c>
      <c r="K32" s="4">
        <v>8.8999999999999996E-2</v>
      </c>
      <c r="L32" s="9">
        <v>6.9000000000000006E-2</v>
      </c>
      <c r="M32" s="4">
        <v>7.8E-2</v>
      </c>
      <c r="N32" s="4">
        <v>6.5000000000000002E-2</v>
      </c>
      <c r="O32" s="4">
        <v>6.3E-2</v>
      </c>
      <c r="P32" s="4">
        <v>6.7000000000000004E-2</v>
      </c>
      <c r="Q32" s="11">
        <v>7.0000000000000007E-2</v>
      </c>
      <c r="R32" s="28">
        <v>7.9000000000000001E-2</v>
      </c>
      <c r="S32" s="4">
        <v>6.4000000000000001E-2</v>
      </c>
      <c r="T32" s="11">
        <v>6.0999999999999999E-2</v>
      </c>
      <c r="U32" s="6">
        <v>8.4000000000000005E-2</v>
      </c>
      <c r="V32" s="6">
        <v>0.08</v>
      </c>
      <c r="W32" s="6">
        <v>7.4999999999999997E-2</v>
      </c>
      <c r="X32" s="6">
        <v>7.8E-2</v>
      </c>
      <c r="Y32" s="6">
        <v>7.0000000000000007E-2</v>
      </c>
      <c r="Z32" s="6">
        <v>6.8000000000000005E-2</v>
      </c>
      <c r="AA32" s="7">
        <v>6.5000000000000002E-2</v>
      </c>
      <c r="AB32" s="4">
        <v>6.6000000000000003E-2</v>
      </c>
      <c r="AC32" s="4">
        <v>7.1999999999999995E-2</v>
      </c>
      <c r="AD32" s="29">
        <f t="shared" si="4"/>
        <v>7.0999999999999994E-2</v>
      </c>
      <c r="AE32" s="120">
        <f t="shared" si="4"/>
        <v>6.8000000000000005E-2</v>
      </c>
    </row>
    <row r="33" spans="2:31" s="15" customFormat="1" ht="17" customHeight="1" x14ac:dyDescent="0.2">
      <c r="B33" s="55">
        <v>180950010</v>
      </c>
      <c r="C33" s="55" t="s">
        <v>74</v>
      </c>
      <c r="D33" s="56" t="s">
        <v>75</v>
      </c>
      <c r="E33" s="57"/>
      <c r="F33" s="58">
        <v>40.002499999999998</v>
      </c>
      <c r="G33" s="58">
        <v>-85.656943999999996</v>
      </c>
      <c r="H33" s="4">
        <v>0.104</v>
      </c>
      <c r="I33" s="4">
        <v>9.0999999999999998E-2</v>
      </c>
      <c r="J33" s="4">
        <v>7.1999999999999995E-2</v>
      </c>
      <c r="K33" s="4">
        <v>7.8E-2</v>
      </c>
      <c r="L33" s="4">
        <v>7.2999999999999995E-2</v>
      </c>
      <c r="M33" s="4">
        <v>7.8E-2</v>
      </c>
      <c r="N33" s="4">
        <v>6.4000000000000001E-2</v>
      </c>
      <c r="O33" s="4">
        <v>6.4000000000000001E-2</v>
      </c>
      <c r="P33" s="4">
        <v>6.5000000000000002E-2</v>
      </c>
      <c r="Q33" s="11">
        <v>7.0999999999999994E-2</v>
      </c>
      <c r="R33" s="4">
        <v>7.3999999999999996E-2</v>
      </c>
      <c r="S33" s="4">
        <v>6.3E-2</v>
      </c>
      <c r="T33" s="11">
        <v>5.3999999999999999E-2</v>
      </c>
      <c r="U33" s="5">
        <v>8.8999999999999996E-2</v>
      </c>
      <c r="V33" s="4">
        <v>0.08</v>
      </c>
      <c r="W33" s="4">
        <v>7.3999999999999996E-2</v>
      </c>
      <c r="X33" s="4">
        <v>7.5999999999999998E-2</v>
      </c>
      <c r="Y33" s="4">
        <v>7.0999999999999994E-2</v>
      </c>
      <c r="Z33" s="6">
        <v>6.8000000000000005E-2</v>
      </c>
      <c r="AA33" s="7">
        <v>6.4000000000000001E-2</v>
      </c>
      <c r="AB33" s="4">
        <v>6.6000000000000003E-2</v>
      </c>
      <c r="AC33" s="4">
        <v>7.0000000000000007E-2</v>
      </c>
      <c r="AD33" s="29">
        <f t="shared" si="4"/>
        <v>6.9000000000000006E-2</v>
      </c>
      <c r="AE33" s="120">
        <f t="shared" si="4"/>
        <v>6.3E-2</v>
      </c>
    </row>
    <row r="34" spans="2:31" s="15" customFormat="1" ht="17" customHeight="1" x14ac:dyDescent="0.2">
      <c r="B34" s="55">
        <v>180970042</v>
      </c>
      <c r="C34" s="55" t="s">
        <v>137</v>
      </c>
      <c r="D34" s="56" t="s">
        <v>80</v>
      </c>
      <c r="E34" s="57" t="s">
        <v>81</v>
      </c>
      <c r="F34" s="63">
        <v>39.646299999999997</v>
      </c>
      <c r="G34" s="57">
        <v>-86.248773</v>
      </c>
      <c r="H34" s="4">
        <v>9.2999999999999999E-2</v>
      </c>
      <c r="I34" s="4">
        <v>7.3999999999999996E-2</v>
      </c>
      <c r="J34" s="4">
        <v>6.5000000000000002E-2</v>
      </c>
      <c r="K34" s="4">
        <v>7.5999999999999998E-2</v>
      </c>
      <c r="L34" s="4">
        <v>7.3999999999999996E-2</v>
      </c>
      <c r="M34" s="4">
        <v>0.08</v>
      </c>
      <c r="N34" s="31"/>
      <c r="O34" s="11"/>
      <c r="P34" s="11"/>
      <c r="Q34" s="11"/>
      <c r="R34" s="34"/>
      <c r="S34" s="34"/>
      <c r="T34" s="34" t="s">
        <v>138</v>
      </c>
      <c r="U34" s="4">
        <v>7.6999999999999999E-2</v>
      </c>
      <c r="V34" s="4">
        <v>7.0999999999999994E-2</v>
      </c>
      <c r="W34" s="4">
        <v>7.0999999999999994E-2</v>
      </c>
      <c r="X34" s="4">
        <v>7.5999999999999998E-2</v>
      </c>
      <c r="Y34" s="40" t="s">
        <v>144</v>
      </c>
      <c r="Z34" s="40" t="s">
        <v>144</v>
      </c>
      <c r="AA34" s="40" t="s">
        <v>144</v>
      </c>
      <c r="AB34" s="40" t="s">
        <v>144</v>
      </c>
      <c r="AC34" s="40" t="s">
        <v>144</v>
      </c>
      <c r="AD34" s="40" t="s">
        <v>144</v>
      </c>
      <c r="AE34" s="41" t="s">
        <v>144</v>
      </c>
    </row>
    <row r="35" spans="2:31" s="15" customFormat="1" ht="17" customHeight="1" x14ac:dyDescent="0.2">
      <c r="B35" s="55">
        <v>180970050</v>
      </c>
      <c r="C35" s="55" t="s">
        <v>79</v>
      </c>
      <c r="D35" s="56" t="s">
        <v>80</v>
      </c>
      <c r="E35" s="57" t="s">
        <v>81</v>
      </c>
      <c r="F35" s="58">
        <v>39.858961000000001</v>
      </c>
      <c r="G35" s="58">
        <v>-86.021341000000007</v>
      </c>
      <c r="H35" s="4">
        <v>0.1</v>
      </c>
      <c r="I35" s="4">
        <v>9.0999999999999998E-2</v>
      </c>
      <c r="J35" s="4">
        <v>7.2999999999999995E-2</v>
      </c>
      <c r="K35" s="4">
        <v>0.08</v>
      </c>
      <c r="L35" s="4">
        <v>7.5999999999999998E-2</v>
      </c>
      <c r="M35" s="4">
        <v>8.3000000000000004E-2</v>
      </c>
      <c r="N35" s="4">
        <v>7.4999999999999997E-2</v>
      </c>
      <c r="O35" s="4">
        <v>7.2999999999999995E-2</v>
      </c>
      <c r="P35" s="4">
        <v>7.1999999999999995E-2</v>
      </c>
      <c r="Q35" s="43">
        <v>7.6999999999999999E-2</v>
      </c>
      <c r="R35" s="28">
        <v>7.4999999999999997E-2</v>
      </c>
      <c r="S35" s="28">
        <v>5.8999999999999997E-2</v>
      </c>
      <c r="T35" s="43">
        <v>6.6000000000000003E-2</v>
      </c>
      <c r="U35" s="5">
        <v>8.7999999999999995E-2</v>
      </c>
      <c r="V35" s="4">
        <v>8.1000000000000003E-2</v>
      </c>
      <c r="W35" s="4">
        <v>7.5999999999999998E-2</v>
      </c>
      <c r="X35" s="4">
        <v>7.9000000000000001E-2</v>
      </c>
      <c r="Y35" s="5">
        <v>7.8E-2</v>
      </c>
      <c r="Z35" s="5">
        <v>7.6999999999999999E-2</v>
      </c>
      <c r="AA35" s="7">
        <v>7.2999999999999995E-2</v>
      </c>
      <c r="AB35" s="4">
        <v>7.3999999999999996E-2</v>
      </c>
      <c r="AC35" s="4">
        <v>7.3999999999999996E-2</v>
      </c>
      <c r="AD35" s="29">
        <f>TRUNC(AVERAGE(Q35:S35),3)</f>
        <v>7.0000000000000007E-2</v>
      </c>
      <c r="AE35" s="120">
        <f t="shared" ref="AE35:AE47" si="5">TRUNC(AVERAGE(R35:T35),3)</f>
        <v>6.6000000000000003E-2</v>
      </c>
    </row>
    <row r="36" spans="2:31" s="15" customFormat="1" ht="17" customHeight="1" x14ac:dyDescent="0.2">
      <c r="B36" s="55">
        <v>180970057</v>
      </c>
      <c r="C36" s="55" t="s">
        <v>82</v>
      </c>
      <c r="D36" s="56" t="s">
        <v>80</v>
      </c>
      <c r="E36" s="57" t="s">
        <v>81</v>
      </c>
      <c r="F36" s="58">
        <v>39.749018999999997</v>
      </c>
      <c r="G36" s="58">
        <v>-86.186313999999996</v>
      </c>
      <c r="H36" s="4">
        <v>9.9000000000000005E-2</v>
      </c>
      <c r="I36" s="4">
        <v>7.4999999999999997E-2</v>
      </c>
      <c r="J36" s="4">
        <v>6.6000000000000003E-2</v>
      </c>
      <c r="K36" s="4">
        <v>8.1000000000000003E-2</v>
      </c>
      <c r="L36" s="4">
        <v>7.5999999999999998E-2</v>
      </c>
      <c r="M36" s="4">
        <v>7.5999999999999998E-2</v>
      </c>
      <c r="N36" s="4">
        <v>6.7000000000000004E-2</v>
      </c>
      <c r="O36" s="4">
        <v>6.7000000000000004E-2</v>
      </c>
      <c r="P36" s="4">
        <v>6.8000000000000005E-2</v>
      </c>
      <c r="Q36" s="11">
        <v>6.8000000000000005E-2</v>
      </c>
      <c r="R36" s="28">
        <v>7.6999999999999999E-2</v>
      </c>
      <c r="S36" s="4">
        <v>6.2E-2</v>
      </c>
      <c r="T36" s="11">
        <v>6.6000000000000003E-2</v>
      </c>
      <c r="U36" s="4">
        <v>0.08</v>
      </c>
      <c r="V36" s="4">
        <v>7.3999999999999996E-2</v>
      </c>
      <c r="W36" s="4">
        <v>7.3999999999999996E-2</v>
      </c>
      <c r="X36" s="4">
        <v>7.6999999999999999E-2</v>
      </c>
      <c r="Y36" s="4">
        <v>7.2999999999999995E-2</v>
      </c>
      <c r="Z36" s="6">
        <v>7.0000000000000007E-2</v>
      </c>
      <c r="AA36" s="7">
        <v>6.7000000000000004E-2</v>
      </c>
      <c r="AB36" s="4">
        <v>6.7000000000000004E-2</v>
      </c>
      <c r="AC36" s="4">
        <v>7.0999999999999994E-2</v>
      </c>
      <c r="AD36" s="29">
        <f>TRUNC(AVERAGE(Q36:S36),3)</f>
        <v>6.9000000000000006E-2</v>
      </c>
      <c r="AE36" s="120">
        <f t="shared" si="5"/>
        <v>6.8000000000000005E-2</v>
      </c>
    </row>
    <row r="37" spans="2:31" s="15" customFormat="1" ht="17" customHeight="1" x14ac:dyDescent="0.2">
      <c r="B37" s="55">
        <v>180970073</v>
      </c>
      <c r="C37" s="55" t="s">
        <v>83</v>
      </c>
      <c r="D37" s="56" t="s">
        <v>80</v>
      </c>
      <c r="E37" s="57" t="s">
        <v>81</v>
      </c>
      <c r="F37" s="60">
        <v>39.789485999999997</v>
      </c>
      <c r="G37" s="60">
        <v>-86.060850000000002</v>
      </c>
      <c r="H37" s="4">
        <v>0.106</v>
      </c>
      <c r="I37" s="4">
        <v>8.2000000000000003E-2</v>
      </c>
      <c r="J37" s="4">
        <v>7.0999999999999994E-2</v>
      </c>
      <c r="K37" s="4">
        <v>0.08</v>
      </c>
      <c r="L37" s="4">
        <v>7.1999999999999995E-2</v>
      </c>
      <c r="M37" s="4">
        <v>7.8E-2</v>
      </c>
      <c r="N37" s="4">
        <v>6.6000000000000003E-2</v>
      </c>
      <c r="O37" s="11">
        <v>6.5000000000000002E-2</v>
      </c>
      <c r="P37" s="30">
        <v>6.6000000000000003E-2</v>
      </c>
      <c r="Q37" s="107">
        <v>7.4999999999999997E-2</v>
      </c>
      <c r="R37" s="30">
        <v>8.2000000000000003E-2</v>
      </c>
      <c r="S37" s="4">
        <v>6.7000000000000004E-2</v>
      </c>
      <c r="T37" s="11">
        <v>6.5000000000000002E-2</v>
      </c>
      <c r="U37" s="5">
        <v>8.5999999999999993E-2</v>
      </c>
      <c r="V37" s="4">
        <v>7.6999999999999999E-2</v>
      </c>
      <c r="W37" s="4">
        <v>7.3999999999999996E-2</v>
      </c>
      <c r="X37" s="4">
        <v>7.5999999999999998E-2</v>
      </c>
      <c r="Y37" s="4">
        <v>7.1999999999999995E-2</v>
      </c>
      <c r="Z37" s="6">
        <v>6.9000000000000006E-2</v>
      </c>
      <c r="AA37" s="7">
        <v>6.5000000000000002E-2</v>
      </c>
      <c r="AB37" s="4">
        <v>6.8000000000000005E-2</v>
      </c>
      <c r="AC37" s="4">
        <v>7.3999999999999996E-2</v>
      </c>
      <c r="AD37" s="29">
        <f>TRUNC(AVERAGE(Q37:S37),3)</f>
        <v>7.3999999999999996E-2</v>
      </c>
      <c r="AE37" s="120">
        <f t="shared" si="5"/>
        <v>7.0999999999999994E-2</v>
      </c>
    </row>
    <row r="38" spans="2:31" s="15" customFormat="1" ht="17" customHeight="1" x14ac:dyDescent="0.2">
      <c r="B38" s="55">
        <v>180970078</v>
      </c>
      <c r="C38" s="55" t="s">
        <v>84</v>
      </c>
      <c r="D38" s="56" t="s">
        <v>80</v>
      </c>
      <c r="E38" s="57" t="s">
        <v>81</v>
      </c>
      <c r="F38" s="58">
        <v>39.811096999999997</v>
      </c>
      <c r="G38" s="58">
        <v>-86.114469</v>
      </c>
      <c r="H38" s="11"/>
      <c r="I38" s="11"/>
      <c r="J38" s="11"/>
      <c r="K38" s="11"/>
      <c r="L38" s="11"/>
      <c r="M38" s="11"/>
      <c r="N38" s="3" t="s">
        <v>139</v>
      </c>
      <c r="O38" s="4">
        <v>6.7000000000000004E-2</v>
      </c>
      <c r="P38" s="4">
        <v>6.4000000000000001E-2</v>
      </c>
      <c r="Q38" s="11">
        <v>7.1999999999999995E-2</v>
      </c>
      <c r="R38" s="28">
        <v>7.5999999999999998E-2</v>
      </c>
      <c r="S38" s="4">
        <v>6.9000000000000006E-2</v>
      </c>
      <c r="T38" s="128">
        <v>6.0999999999999999E-2</v>
      </c>
      <c r="U38" s="40" t="s">
        <v>144</v>
      </c>
      <c r="V38" s="40" t="s">
        <v>144</v>
      </c>
      <c r="W38" s="40" t="s">
        <v>144</v>
      </c>
      <c r="X38" s="40" t="s">
        <v>144</v>
      </c>
      <c r="Y38" s="40" t="s">
        <v>144</v>
      </c>
      <c r="Z38" s="9">
        <v>6.7000000000000004E-2</v>
      </c>
      <c r="AA38" s="9">
        <v>6.5000000000000002E-2</v>
      </c>
      <c r="AB38" s="4">
        <v>6.7000000000000004E-2</v>
      </c>
      <c r="AC38" s="4">
        <v>7.0000000000000007E-2</v>
      </c>
      <c r="AD38" s="29">
        <f>TRUNC(AVERAGE(Q38:S38),3)</f>
        <v>7.1999999999999995E-2</v>
      </c>
      <c r="AE38" s="120">
        <f t="shared" si="5"/>
        <v>6.8000000000000005E-2</v>
      </c>
    </row>
    <row r="39" spans="2:31" s="15" customFormat="1" ht="17" customHeight="1" x14ac:dyDescent="0.2">
      <c r="B39" s="55">
        <v>180970087</v>
      </c>
      <c r="C39" s="61" t="s">
        <v>150</v>
      </c>
      <c r="D39" s="56" t="s">
        <v>80</v>
      </c>
      <c r="E39" s="57" t="s">
        <v>81</v>
      </c>
      <c r="F39" s="58">
        <v>39.787933000000002</v>
      </c>
      <c r="G39" s="58">
        <v>-86.130880000000005</v>
      </c>
      <c r="H39" s="11"/>
      <c r="I39" s="11"/>
      <c r="J39" s="11"/>
      <c r="K39" s="11"/>
      <c r="L39" s="11"/>
      <c r="M39" s="11"/>
      <c r="N39" s="3"/>
      <c r="O39" s="4"/>
      <c r="P39" s="4"/>
      <c r="Q39" s="11"/>
      <c r="R39" s="28"/>
      <c r="S39" s="3" t="s">
        <v>24</v>
      </c>
      <c r="T39" s="11">
        <v>6.0999999999999999E-2</v>
      </c>
      <c r="U39" s="40" t="s">
        <v>144</v>
      </c>
      <c r="V39" s="40" t="s">
        <v>144</v>
      </c>
      <c r="W39" s="40" t="s">
        <v>144</v>
      </c>
      <c r="X39" s="40" t="s">
        <v>144</v>
      </c>
      <c r="Y39" s="40" t="s">
        <v>144</v>
      </c>
      <c r="Z39" s="40" t="s">
        <v>144</v>
      </c>
      <c r="AA39" s="40" t="s">
        <v>144</v>
      </c>
      <c r="AB39" s="40" t="s">
        <v>144</v>
      </c>
      <c r="AC39" s="40" t="s">
        <v>144</v>
      </c>
      <c r="AD39" s="40" t="s">
        <v>144</v>
      </c>
      <c r="AE39" s="131">
        <v>6.0999999999999999E-2</v>
      </c>
    </row>
    <row r="40" spans="2:31" s="15" customFormat="1" ht="17" customHeight="1" x14ac:dyDescent="0.2">
      <c r="B40" s="55">
        <v>181090005</v>
      </c>
      <c r="C40" s="55" t="s">
        <v>85</v>
      </c>
      <c r="D40" s="56" t="s">
        <v>86</v>
      </c>
      <c r="E40" s="57" t="s">
        <v>85</v>
      </c>
      <c r="F40" s="58">
        <v>39.575595999999997</v>
      </c>
      <c r="G40" s="58">
        <v>-86.477913999999998</v>
      </c>
      <c r="H40" s="4">
        <v>9.4E-2</v>
      </c>
      <c r="I40" s="4">
        <v>8.1000000000000003E-2</v>
      </c>
      <c r="J40" s="4">
        <v>7.1999999999999995E-2</v>
      </c>
      <c r="K40" s="4">
        <v>7.8E-2</v>
      </c>
      <c r="L40" s="4">
        <v>7.6999999999999999E-2</v>
      </c>
      <c r="M40" s="4">
        <v>8.4000000000000005E-2</v>
      </c>
      <c r="N40" s="4">
        <v>6.9000000000000006E-2</v>
      </c>
      <c r="O40" s="4">
        <v>6.9000000000000006E-2</v>
      </c>
      <c r="P40" s="4">
        <v>6.3E-2</v>
      </c>
      <c r="Q40" s="11">
        <v>7.1999999999999995E-2</v>
      </c>
      <c r="R40" s="28">
        <v>7.2999999999999995E-2</v>
      </c>
      <c r="S40" s="4">
        <v>6.5000000000000002E-2</v>
      </c>
      <c r="T40" s="11">
        <v>6.4000000000000001E-2</v>
      </c>
      <c r="U40" s="4">
        <v>8.2000000000000003E-2</v>
      </c>
      <c r="V40" s="4">
        <v>7.6999999999999999E-2</v>
      </c>
      <c r="W40" s="4">
        <v>7.4999999999999997E-2</v>
      </c>
      <c r="X40" s="4">
        <v>7.9000000000000001E-2</v>
      </c>
      <c r="Y40" s="5">
        <v>7.5999999999999998E-2</v>
      </c>
      <c r="Z40" s="6">
        <v>7.3999999999999996E-2</v>
      </c>
      <c r="AA40" s="7">
        <v>6.7000000000000004E-2</v>
      </c>
      <c r="AB40" s="4">
        <v>6.8000000000000005E-2</v>
      </c>
      <c r="AC40" s="4">
        <v>6.9000000000000006E-2</v>
      </c>
      <c r="AD40" s="29">
        <f t="shared" ref="AD40:AD46" si="6">TRUNC(AVERAGE(Q40:S40),3)</f>
        <v>7.0000000000000007E-2</v>
      </c>
      <c r="AE40" s="120">
        <f t="shared" si="5"/>
        <v>6.7000000000000004E-2</v>
      </c>
    </row>
    <row r="41" spans="2:31" s="15" customFormat="1" ht="17" customHeight="1" x14ac:dyDescent="0.2">
      <c r="B41" s="55">
        <v>181230009</v>
      </c>
      <c r="C41" s="55" t="s">
        <v>87</v>
      </c>
      <c r="D41" s="56" t="s">
        <v>88</v>
      </c>
      <c r="E41" s="57"/>
      <c r="F41" s="58">
        <v>38.113101</v>
      </c>
      <c r="G41" s="58">
        <v>-86.603611000000001</v>
      </c>
      <c r="H41" s="11"/>
      <c r="I41" s="3" t="s">
        <v>136</v>
      </c>
      <c r="J41" s="9">
        <v>7.8E-2</v>
      </c>
      <c r="K41" s="4">
        <v>8.5999999999999993E-2</v>
      </c>
      <c r="L41" s="4">
        <v>7.9000000000000001E-2</v>
      </c>
      <c r="M41" s="4">
        <v>0.08</v>
      </c>
      <c r="N41" s="4">
        <v>7.2999999999999995E-2</v>
      </c>
      <c r="O41" s="4">
        <v>6.5000000000000002E-2</v>
      </c>
      <c r="P41" s="4">
        <v>7.1999999999999995E-2</v>
      </c>
      <c r="Q41" s="11">
        <v>7.3999999999999996E-2</v>
      </c>
      <c r="R41" s="28">
        <v>8.1000000000000003E-2</v>
      </c>
      <c r="S41" s="4">
        <v>6.4000000000000001E-2</v>
      </c>
      <c r="T41" s="11">
        <v>6.7000000000000004E-2</v>
      </c>
      <c r="U41" s="9">
        <v>7.8E-2</v>
      </c>
      <c r="V41" s="9">
        <v>8.2000000000000003E-2</v>
      </c>
      <c r="W41" s="6">
        <v>8.1000000000000003E-2</v>
      </c>
      <c r="X41" s="6">
        <v>8.1000000000000003E-2</v>
      </c>
      <c r="Y41" s="5">
        <v>7.6999999999999999E-2</v>
      </c>
      <c r="Z41" s="6">
        <v>7.1999999999999995E-2</v>
      </c>
      <c r="AA41" s="7">
        <v>7.0000000000000007E-2</v>
      </c>
      <c r="AB41" s="4">
        <v>7.0000000000000007E-2</v>
      </c>
      <c r="AC41" s="4">
        <v>7.4999999999999997E-2</v>
      </c>
      <c r="AD41" s="29">
        <f t="shared" si="6"/>
        <v>7.2999999999999995E-2</v>
      </c>
      <c r="AE41" s="120">
        <f t="shared" si="5"/>
        <v>7.0000000000000007E-2</v>
      </c>
    </row>
    <row r="42" spans="2:31" s="15" customFormat="1" ht="17" customHeight="1" x14ac:dyDescent="0.2">
      <c r="B42" s="55">
        <v>181270024</v>
      </c>
      <c r="C42" s="55" t="s">
        <v>89</v>
      </c>
      <c r="D42" s="56" t="s">
        <v>90</v>
      </c>
      <c r="E42" s="57" t="s">
        <v>89</v>
      </c>
      <c r="F42" s="58">
        <v>41.6175</v>
      </c>
      <c r="G42" s="58">
        <v>-87.199167000000003</v>
      </c>
      <c r="H42" s="4">
        <v>0.10100000000000001</v>
      </c>
      <c r="I42" s="4">
        <v>7.6999999999999999E-2</v>
      </c>
      <c r="J42" s="4">
        <v>6.9000000000000006E-2</v>
      </c>
      <c r="K42" s="4">
        <v>0.09</v>
      </c>
      <c r="L42" s="4">
        <v>7.0000000000000007E-2</v>
      </c>
      <c r="M42" s="4">
        <v>8.4000000000000005E-2</v>
      </c>
      <c r="N42" s="4">
        <v>6.9000000000000006E-2</v>
      </c>
      <c r="O42" s="4">
        <v>6.7000000000000004E-2</v>
      </c>
      <c r="P42" s="4">
        <v>6.7000000000000004E-2</v>
      </c>
      <c r="Q42" s="11">
        <v>6.8000000000000005E-2</v>
      </c>
      <c r="R42" s="28">
        <v>8.1000000000000003E-2</v>
      </c>
      <c r="S42" s="4">
        <v>6.9000000000000006E-2</v>
      </c>
      <c r="T42" s="11">
        <v>7.0999999999999994E-2</v>
      </c>
      <c r="U42" s="6">
        <v>8.2000000000000003E-2</v>
      </c>
      <c r="V42" s="6">
        <v>7.8E-2</v>
      </c>
      <c r="W42" s="6">
        <v>7.5999999999999998E-2</v>
      </c>
      <c r="X42" s="6">
        <v>8.1000000000000003E-2</v>
      </c>
      <c r="Y42" s="6">
        <v>7.3999999999999996E-2</v>
      </c>
      <c r="Z42" s="6">
        <v>7.2999999999999995E-2</v>
      </c>
      <c r="AA42" s="7">
        <v>6.7000000000000004E-2</v>
      </c>
      <c r="AB42" s="4">
        <v>6.7000000000000004E-2</v>
      </c>
      <c r="AC42" s="4">
        <v>7.1999999999999995E-2</v>
      </c>
      <c r="AD42" s="29">
        <f t="shared" si="6"/>
        <v>7.1999999999999995E-2</v>
      </c>
      <c r="AE42" s="120">
        <f t="shared" si="5"/>
        <v>7.2999999999999995E-2</v>
      </c>
    </row>
    <row r="43" spans="2:31" s="15" customFormat="1" ht="17" customHeight="1" x14ac:dyDescent="0.2">
      <c r="B43" s="55">
        <v>181270026</v>
      </c>
      <c r="C43" s="55" t="s">
        <v>91</v>
      </c>
      <c r="D43" s="56" t="s">
        <v>90</v>
      </c>
      <c r="E43" s="57" t="s">
        <v>91</v>
      </c>
      <c r="F43" s="58">
        <v>41.510278</v>
      </c>
      <c r="G43" s="58">
        <v>-87.038611000000003</v>
      </c>
      <c r="H43" s="4">
        <v>0.1</v>
      </c>
      <c r="I43" s="4">
        <v>8.2000000000000003E-2</v>
      </c>
      <c r="J43" s="4">
        <v>7.1999999999999995E-2</v>
      </c>
      <c r="K43" s="4">
        <v>7.8E-2</v>
      </c>
      <c r="L43" s="4">
        <v>7.0999999999999994E-2</v>
      </c>
      <c r="M43" s="4">
        <v>0.08</v>
      </c>
      <c r="N43" s="4">
        <v>6.0999999999999999E-2</v>
      </c>
      <c r="O43" s="4">
        <v>6.4000000000000001E-2</v>
      </c>
      <c r="P43" s="4">
        <v>6.0999999999999999E-2</v>
      </c>
      <c r="Q43" s="11">
        <v>6.3E-2</v>
      </c>
      <c r="R43" s="4">
        <v>6.7000000000000004E-2</v>
      </c>
      <c r="S43" s="4">
        <v>6.3E-2</v>
      </c>
      <c r="T43" s="11">
        <v>6.7000000000000004E-2</v>
      </c>
      <c r="U43" s="6">
        <v>8.4000000000000005E-2</v>
      </c>
      <c r="V43" s="6">
        <v>7.6999999999999999E-2</v>
      </c>
      <c r="W43" s="6">
        <v>7.2999999999999995E-2</v>
      </c>
      <c r="X43" s="6">
        <v>7.5999999999999998E-2</v>
      </c>
      <c r="Y43" s="6">
        <v>7.0000000000000007E-2</v>
      </c>
      <c r="Z43" s="6">
        <v>6.8000000000000005E-2</v>
      </c>
      <c r="AA43" s="7">
        <v>6.2E-2</v>
      </c>
      <c r="AB43" s="4">
        <v>6.2E-2</v>
      </c>
      <c r="AC43" s="4">
        <v>6.3E-2</v>
      </c>
      <c r="AD43" s="29">
        <f t="shared" si="6"/>
        <v>6.4000000000000001E-2</v>
      </c>
      <c r="AE43" s="120">
        <f t="shared" si="5"/>
        <v>6.5000000000000002E-2</v>
      </c>
    </row>
    <row r="44" spans="2:31" s="15" customFormat="1" ht="17" customHeight="1" x14ac:dyDescent="0.2">
      <c r="B44" s="55">
        <v>181290003</v>
      </c>
      <c r="C44" s="55" t="s">
        <v>92</v>
      </c>
      <c r="D44" s="56" t="s">
        <v>93</v>
      </c>
      <c r="E44" s="57"/>
      <c r="F44" s="58">
        <v>38.005277999999997</v>
      </c>
      <c r="G44" s="58">
        <v>-87.718333000000001</v>
      </c>
      <c r="H44" s="4">
        <v>9.7000000000000003E-2</v>
      </c>
      <c r="I44" s="4">
        <v>7.6999999999999999E-2</v>
      </c>
      <c r="J44" s="4">
        <v>7.0999999999999994E-2</v>
      </c>
      <c r="K44" s="4">
        <v>7.6999999999999999E-2</v>
      </c>
      <c r="L44" s="4">
        <v>5.8000000000000003E-2</v>
      </c>
      <c r="M44" s="4">
        <v>8.1000000000000003E-2</v>
      </c>
      <c r="N44" s="4">
        <v>6.9000000000000006E-2</v>
      </c>
      <c r="O44" s="4">
        <v>6.7000000000000004E-2</v>
      </c>
      <c r="P44" s="4">
        <v>6.9000000000000006E-2</v>
      </c>
      <c r="Q44" s="43">
        <v>7.5999999999999998E-2</v>
      </c>
      <c r="R44" s="28">
        <v>7.0000000000000007E-2</v>
      </c>
      <c r="S44" s="28">
        <v>6.5000000000000002E-2</v>
      </c>
      <c r="T44" s="43">
        <v>6.5000000000000002E-2</v>
      </c>
      <c r="U44" s="6">
        <v>8.1000000000000003E-2</v>
      </c>
      <c r="V44" s="6">
        <v>7.4999999999999997E-2</v>
      </c>
      <c r="W44" s="6">
        <v>6.8000000000000005E-2</v>
      </c>
      <c r="X44" s="6">
        <v>7.1999999999999995E-2</v>
      </c>
      <c r="Y44" s="6">
        <v>6.9000000000000006E-2</v>
      </c>
      <c r="Z44" s="6">
        <v>7.1999999999999995E-2</v>
      </c>
      <c r="AA44" s="7">
        <v>6.8000000000000005E-2</v>
      </c>
      <c r="AB44" s="4">
        <v>7.0000000000000007E-2</v>
      </c>
      <c r="AC44" s="4">
        <v>7.0999999999999994E-2</v>
      </c>
      <c r="AD44" s="29">
        <f t="shared" si="6"/>
        <v>7.0000000000000007E-2</v>
      </c>
      <c r="AE44" s="120">
        <f t="shared" si="5"/>
        <v>6.6000000000000003E-2</v>
      </c>
    </row>
    <row r="45" spans="2:31" s="15" customFormat="1" ht="17" customHeight="1" x14ac:dyDescent="0.2">
      <c r="B45" s="55">
        <v>181410010</v>
      </c>
      <c r="C45" s="55" t="s">
        <v>94</v>
      </c>
      <c r="D45" s="59" t="s">
        <v>95</v>
      </c>
      <c r="E45" s="57"/>
      <c r="F45" s="58">
        <v>41.551667000000002</v>
      </c>
      <c r="G45" s="58">
        <v>-86.370555999999993</v>
      </c>
      <c r="H45" s="4">
        <v>9.1999999999999998E-2</v>
      </c>
      <c r="I45" s="4">
        <v>8.1000000000000003E-2</v>
      </c>
      <c r="J45" s="4">
        <v>7.2999999999999995E-2</v>
      </c>
      <c r="K45" s="4">
        <v>7.8E-2</v>
      </c>
      <c r="L45" s="4">
        <v>7.0000000000000007E-2</v>
      </c>
      <c r="M45" s="4">
        <v>7.4999999999999997E-2</v>
      </c>
      <c r="N45" s="4">
        <v>6.3E-2</v>
      </c>
      <c r="O45" s="4">
        <v>0.06</v>
      </c>
      <c r="P45" s="4">
        <v>0.06</v>
      </c>
      <c r="Q45" s="11">
        <v>6.4000000000000001E-2</v>
      </c>
      <c r="R45" s="4">
        <v>7.0000000000000007E-2</v>
      </c>
      <c r="S45" s="4">
        <v>5.7000000000000002E-2</v>
      </c>
      <c r="T45" s="11">
        <v>5.8999999999999997E-2</v>
      </c>
      <c r="U45" s="6">
        <v>8.2000000000000003E-2</v>
      </c>
      <c r="V45" s="6">
        <v>7.6999999999999999E-2</v>
      </c>
      <c r="W45" s="6">
        <v>7.2999999999999995E-2</v>
      </c>
      <c r="X45" s="6">
        <v>7.3999999999999996E-2</v>
      </c>
      <c r="Y45" s="6">
        <v>6.9000000000000006E-2</v>
      </c>
      <c r="Z45" s="6">
        <v>6.6000000000000003E-2</v>
      </c>
      <c r="AA45" s="7">
        <v>6.0999999999999999E-2</v>
      </c>
      <c r="AB45" s="4">
        <v>6.0999999999999999E-2</v>
      </c>
      <c r="AC45" s="4">
        <v>6.4000000000000001E-2</v>
      </c>
      <c r="AD45" s="29">
        <f t="shared" si="6"/>
        <v>6.3E-2</v>
      </c>
      <c r="AE45" s="120">
        <f t="shared" si="5"/>
        <v>6.2E-2</v>
      </c>
    </row>
    <row r="46" spans="2:31" s="15" customFormat="1" ht="17" customHeight="1" x14ac:dyDescent="0.2">
      <c r="B46" s="55">
        <v>181410015</v>
      </c>
      <c r="C46" s="55" t="s">
        <v>96</v>
      </c>
      <c r="D46" s="59" t="s">
        <v>95</v>
      </c>
      <c r="E46" s="57" t="s">
        <v>97</v>
      </c>
      <c r="F46" s="58">
        <v>41.696691999999999</v>
      </c>
      <c r="G46" s="58">
        <v>-86.214682999999994</v>
      </c>
      <c r="H46" s="4">
        <v>0.1</v>
      </c>
      <c r="I46" s="4">
        <v>8.2000000000000003E-2</v>
      </c>
      <c r="J46" s="4">
        <v>7.1999999999999995E-2</v>
      </c>
      <c r="K46" s="4">
        <v>8.4000000000000005E-2</v>
      </c>
      <c r="L46" s="4">
        <v>6.4000000000000001E-2</v>
      </c>
      <c r="M46" s="4">
        <v>6.7000000000000004E-2</v>
      </c>
      <c r="N46" s="4">
        <v>5.8000000000000003E-2</v>
      </c>
      <c r="O46" s="4">
        <v>5.8999999999999997E-2</v>
      </c>
      <c r="P46" s="4">
        <v>6.0999999999999999E-2</v>
      </c>
      <c r="Q46" s="11">
        <v>7.2999999999999995E-2</v>
      </c>
      <c r="R46" s="28">
        <v>8.1000000000000003E-2</v>
      </c>
      <c r="S46" s="4">
        <v>6.5000000000000002E-2</v>
      </c>
      <c r="T46" s="11">
        <v>6.7000000000000004E-2</v>
      </c>
      <c r="U46" s="6">
        <v>8.4000000000000005E-2</v>
      </c>
      <c r="V46" s="6">
        <v>7.9000000000000001E-2</v>
      </c>
      <c r="W46" s="6">
        <v>7.2999999999999995E-2</v>
      </c>
      <c r="X46" s="6">
        <v>7.0999999999999994E-2</v>
      </c>
      <c r="Y46" s="6">
        <v>6.3E-2</v>
      </c>
      <c r="Z46" s="6">
        <v>6.0999999999999999E-2</v>
      </c>
      <c r="AA46" s="7">
        <v>5.8999999999999997E-2</v>
      </c>
      <c r="AB46" s="4">
        <v>6.4000000000000001E-2</v>
      </c>
      <c r="AC46" s="4">
        <v>7.0999999999999994E-2</v>
      </c>
      <c r="AD46" s="29">
        <f t="shared" si="6"/>
        <v>7.2999999999999995E-2</v>
      </c>
      <c r="AE46" s="120">
        <f t="shared" si="5"/>
        <v>7.0999999999999994E-2</v>
      </c>
    </row>
    <row r="47" spans="2:31" s="15" customFormat="1" ht="17" customHeight="1" x14ac:dyDescent="0.2">
      <c r="B47" s="55">
        <v>181410016</v>
      </c>
      <c r="C47" s="55" t="s">
        <v>98</v>
      </c>
      <c r="D47" s="59" t="s">
        <v>95</v>
      </c>
      <c r="E47" s="57" t="s">
        <v>97</v>
      </c>
      <c r="F47" s="58">
        <v>41.754869999999997</v>
      </c>
      <c r="G47" s="58">
        <v>-86.11009</v>
      </c>
      <c r="H47" s="4"/>
      <c r="I47" s="4"/>
      <c r="J47" s="4"/>
      <c r="K47" s="4"/>
      <c r="L47" s="4"/>
      <c r="M47" s="31"/>
      <c r="N47" s="4"/>
      <c r="O47" s="4"/>
      <c r="P47" s="4"/>
      <c r="Q47" s="3" t="s">
        <v>99</v>
      </c>
      <c r="R47" s="4">
        <v>7.6999999999999999E-2</v>
      </c>
      <c r="S47" s="4">
        <v>5.8999999999999997E-2</v>
      </c>
      <c r="T47" s="11">
        <v>6.4000000000000001E-2</v>
      </c>
      <c r="U47" s="40" t="s">
        <v>144</v>
      </c>
      <c r="V47" s="40" t="s">
        <v>144</v>
      </c>
      <c r="W47" s="40" t="s">
        <v>144</v>
      </c>
      <c r="X47" s="40" t="s">
        <v>144</v>
      </c>
      <c r="Y47" s="40" t="s">
        <v>144</v>
      </c>
      <c r="Z47" s="40" t="s">
        <v>144</v>
      </c>
      <c r="AA47" s="40" t="s">
        <v>144</v>
      </c>
      <c r="AB47" s="40" t="s">
        <v>144</v>
      </c>
      <c r="AC47" s="40" t="s">
        <v>144</v>
      </c>
      <c r="AD47" s="125">
        <v>6.8000000000000005E-2</v>
      </c>
      <c r="AE47" s="124">
        <f t="shared" si="5"/>
        <v>6.6000000000000003E-2</v>
      </c>
    </row>
    <row r="48" spans="2:31" s="15" customFormat="1" ht="17" customHeight="1" x14ac:dyDescent="0.2">
      <c r="B48" s="55">
        <v>181411007</v>
      </c>
      <c r="C48" s="55" t="s">
        <v>140</v>
      </c>
      <c r="D48" s="59" t="s">
        <v>95</v>
      </c>
      <c r="E48" s="57" t="s">
        <v>141</v>
      </c>
      <c r="F48" s="60">
        <v>41.742598000000001</v>
      </c>
      <c r="G48" s="60">
        <v>-86.110521000000006</v>
      </c>
      <c r="H48" s="4">
        <v>0.104</v>
      </c>
      <c r="I48" s="4">
        <v>8.5999999999999993E-2</v>
      </c>
      <c r="J48" s="4">
        <v>7.5999999999999998E-2</v>
      </c>
      <c r="K48" s="4">
        <v>8.5999999999999993E-2</v>
      </c>
      <c r="L48" s="4">
        <v>7.0000000000000007E-2</v>
      </c>
      <c r="M48" s="31">
        <v>8.2000000000000003E-2</v>
      </c>
      <c r="N48" s="4">
        <v>6.9000000000000006E-2</v>
      </c>
      <c r="O48" s="4">
        <v>6.2E-2</v>
      </c>
      <c r="P48" s="30">
        <v>0.06</v>
      </c>
      <c r="Q48" s="107">
        <v>7.0999999999999994E-2</v>
      </c>
      <c r="R48" s="114"/>
      <c r="S48" s="34"/>
      <c r="T48" s="34" t="s">
        <v>142</v>
      </c>
      <c r="U48" s="35">
        <v>8.7999999999999995E-2</v>
      </c>
      <c r="V48" s="6">
        <v>8.2000000000000003E-2</v>
      </c>
      <c r="W48" s="6">
        <v>7.6999999999999999E-2</v>
      </c>
      <c r="X48" s="6">
        <v>7.9000000000000001E-2</v>
      </c>
      <c r="Y48" s="6">
        <v>7.2999999999999995E-2</v>
      </c>
      <c r="Z48" s="6">
        <v>7.0999999999999994E-2</v>
      </c>
      <c r="AA48" s="7">
        <v>6.3E-2</v>
      </c>
      <c r="AB48" s="4">
        <v>6.4000000000000001E-2</v>
      </c>
      <c r="AC48" s="40" t="s">
        <v>144</v>
      </c>
      <c r="AD48" s="40" t="s">
        <v>144</v>
      </c>
      <c r="AE48" s="41" t="s">
        <v>144</v>
      </c>
    </row>
    <row r="49" spans="2:31" s="15" customFormat="1" ht="17" customHeight="1" x14ac:dyDescent="0.2">
      <c r="B49" s="55">
        <v>181450001</v>
      </c>
      <c r="C49" s="55" t="s">
        <v>100</v>
      </c>
      <c r="D49" s="59" t="s">
        <v>101</v>
      </c>
      <c r="E49" s="57"/>
      <c r="F49" s="58">
        <v>39.613422999999997</v>
      </c>
      <c r="G49" s="58">
        <v>-85.870648000000003</v>
      </c>
      <c r="H49" s="4">
        <v>0.10100000000000001</v>
      </c>
      <c r="I49" s="4">
        <v>8.8999999999999996E-2</v>
      </c>
      <c r="J49" s="4">
        <v>7.0999999999999994E-2</v>
      </c>
      <c r="K49" s="4">
        <v>0.08</v>
      </c>
      <c r="L49" s="4">
        <v>7.2999999999999995E-2</v>
      </c>
      <c r="M49" s="4">
        <v>8.2000000000000003E-2</v>
      </c>
      <c r="N49" s="4">
        <v>7.0000000000000007E-2</v>
      </c>
      <c r="O49" s="4">
        <v>7.4999999999999997E-2</v>
      </c>
      <c r="P49" s="4">
        <v>6.7000000000000004E-2</v>
      </c>
      <c r="Q49" s="11">
        <v>7.4999999999999997E-2</v>
      </c>
      <c r="R49" s="28">
        <v>8.4000000000000005E-2</v>
      </c>
      <c r="S49" s="4">
        <v>6.6000000000000003E-2</v>
      </c>
      <c r="T49" s="11">
        <v>6.2E-2</v>
      </c>
      <c r="U49" s="5">
        <v>8.6999999999999994E-2</v>
      </c>
      <c r="V49" s="6">
        <v>0.08</v>
      </c>
      <c r="W49" s="6">
        <v>7.3999999999999996E-2</v>
      </c>
      <c r="X49" s="6">
        <v>7.8E-2</v>
      </c>
      <c r="Y49" s="6">
        <v>7.4999999999999997E-2</v>
      </c>
      <c r="Z49" s="6">
        <v>7.4999999999999997E-2</v>
      </c>
      <c r="AA49" s="7">
        <v>7.0000000000000007E-2</v>
      </c>
      <c r="AB49" s="4">
        <v>7.1999999999999995E-2</v>
      </c>
      <c r="AC49" s="4">
        <v>7.4999999999999997E-2</v>
      </c>
      <c r="AD49" s="29">
        <f>TRUNC(AVERAGE(Q49:S49),3)</f>
        <v>7.4999999999999997E-2</v>
      </c>
      <c r="AE49" s="120">
        <f t="shared" ref="AE49:AE59" si="7">TRUNC(AVERAGE(R49:T49),3)</f>
        <v>7.0000000000000007E-2</v>
      </c>
    </row>
    <row r="50" spans="2:31" s="15" customFormat="1" ht="17" customHeight="1" x14ac:dyDescent="0.2">
      <c r="B50" s="55">
        <v>181630021</v>
      </c>
      <c r="C50" s="55" t="s">
        <v>102</v>
      </c>
      <c r="D50" s="56" t="s">
        <v>143</v>
      </c>
      <c r="E50" s="57" t="s">
        <v>104</v>
      </c>
      <c r="F50" s="58">
        <v>38.013333000000003</v>
      </c>
      <c r="G50" s="58">
        <v>-87.577777999999995</v>
      </c>
      <c r="H50" s="4">
        <v>9.5000000000000001E-2</v>
      </c>
      <c r="I50" s="4">
        <v>8.1000000000000003E-2</v>
      </c>
      <c r="J50" s="4">
        <v>7.1999999999999995E-2</v>
      </c>
      <c r="K50" s="4">
        <v>0.08</v>
      </c>
      <c r="L50" s="4">
        <v>7.4999999999999997E-2</v>
      </c>
      <c r="M50" s="4">
        <v>8.5000000000000006E-2</v>
      </c>
      <c r="N50" s="4">
        <v>7.3999999999999996E-2</v>
      </c>
      <c r="O50" s="4">
        <v>6.0999999999999999E-2</v>
      </c>
      <c r="P50" s="9">
        <v>6.4000000000000001E-2</v>
      </c>
      <c r="Q50" s="43">
        <v>7.6999999999999999E-2</v>
      </c>
      <c r="R50" s="28">
        <v>0.08</v>
      </c>
      <c r="S50" s="4">
        <v>6.6000000000000003E-2</v>
      </c>
      <c r="T50" s="11">
        <v>6.8000000000000005E-2</v>
      </c>
      <c r="U50" s="6">
        <v>8.2000000000000003E-2</v>
      </c>
      <c r="V50" s="6">
        <v>7.6999999999999999E-2</v>
      </c>
      <c r="W50" s="6">
        <v>7.4999999999999997E-2</v>
      </c>
      <c r="X50" s="6">
        <v>0.08</v>
      </c>
      <c r="Y50" s="5">
        <v>7.8E-2</v>
      </c>
      <c r="Z50" s="6">
        <v>7.2999999999999995E-2</v>
      </c>
      <c r="AA50" s="7">
        <v>6.6000000000000003E-2</v>
      </c>
      <c r="AB50" s="4">
        <v>6.7000000000000004E-2</v>
      </c>
      <c r="AC50" s="4">
        <v>7.2999999999999995E-2</v>
      </c>
      <c r="AD50" s="29">
        <f>TRUNC(AVERAGE(Q50:S50),3)</f>
        <v>7.3999999999999996E-2</v>
      </c>
      <c r="AE50" s="120">
        <f t="shared" si="7"/>
        <v>7.0999999999999994E-2</v>
      </c>
    </row>
    <row r="51" spans="2:31" s="15" customFormat="1" ht="17" customHeight="1" x14ac:dyDescent="0.2">
      <c r="B51" s="55">
        <v>181630013</v>
      </c>
      <c r="C51" s="55" t="s">
        <v>105</v>
      </c>
      <c r="D51" s="56" t="s">
        <v>106</v>
      </c>
      <c r="E51" s="57"/>
      <c r="F51" s="58">
        <v>38.113889</v>
      </c>
      <c r="G51" s="58">
        <v>-87.536944000000005</v>
      </c>
      <c r="H51" s="4">
        <v>8.5999999999999993E-2</v>
      </c>
      <c r="I51" s="4">
        <v>7.4999999999999997E-2</v>
      </c>
      <c r="J51" s="4">
        <v>5.8000000000000003E-2</v>
      </c>
      <c r="K51" s="4">
        <v>5.6000000000000001E-2</v>
      </c>
      <c r="L51" s="4">
        <v>8.1000000000000003E-2</v>
      </c>
      <c r="M51" s="4">
        <v>8.7999999999999995E-2</v>
      </c>
      <c r="N51" s="4">
        <v>7.1999999999999995E-2</v>
      </c>
      <c r="O51" s="4">
        <v>6.8000000000000005E-2</v>
      </c>
      <c r="P51" s="4">
        <v>7.0999999999999994E-2</v>
      </c>
      <c r="Q51" s="11">
        <v>7.1999999999999995E-2</v>
      </c>
      <c r="R51" s="28">
        <v>7.8E-2</v>
      </c>
      <c r="S51" s="4">
        <v>6.8000000000000005E-2</v>
      </c>
      <c r="T51" s="11">
        <v>7.0000000000000007E-2</v>
      </c>
      <c r="U51" s="6">
        <v>7.2999999999999995E-2</v>
      </c>
      <c r="V51" s="6">
        <v>6.3E-2</v>
      </c>
      <c r="W51" s="6">
        <v>6.5000000000000002E-2</v>
      </c>
      <c r="X51" s="6">
        <v>7.4999999999999997E-2</v>
      </c>
      <c r="Y51" s="5">
        <v>0.08</v>
      </c>
      <c r="Z51" s="5">
        <v>7.5999999999999998E-2</v>
      </c>
      <c r="AA51" s="7">
        <v>7.0000000000000007E-2</v>
      </c>
      <c r="AB51" s="4">
        <v>7.0000000000000007E-2</v>
      </c>
      <c r="AC51" s="4">
        <v>7.2999999999999995E-2</v>
      </c>
      <c r="AD51" s="29">
        <f>TRUNC(AVERAGE(Q51:S51),3)</f>
        <v>7.1999999999999995E-2</v>
      </c>
      <c r="AE51" s="120">
        <f t="shared" si="7"/>
        <v>7.1999999999999995E-2</v>
      </c>
    </row>
    <row r="52" spans="2:31" s="15" customFormat="1" ht="17" customHeight="1" x14ac:dyDescent="0.2">
      <c r="B52" s="55">
        <v>181670018</v>
      </c>
      <c r="C52" s="55" t="s">
        <v>107</v>
      </c>
      <c r="D52" s="56" t="s">
        <v>108</v>
      </c>
      <c r="E52" s="57" t="s">
        <v>109</v>
      </c>
      <c r="F52" s="58">
        <v>39.486111000000001</v>
      </c>
      <c r="G52" s="58">
        <v>-87.401388999999995</v>
      </c>
      <c r="H52" s="4">
        <v>8.2000000000000003E-2</v>
      </c>
      <c r="I52" s="4">
        <v>6.6000000000000003E-2</v>
      </c>
      <c r="J52" s="4">
        <v>5.7000000000000002E-2</v>
      </c>
      <c r="K52" s="4">
        <v>6.4000000000000001E-2</v>
      </c>
      <c r="L52" s="4">
        <v>0.06</v>
      </c>
      <c r="M52" s="4">
        <v>7.6999999999999999E-2</v>
      </c>
      <c r="N52" s="4">
        <v>5.8999999999999997E-2</v>
      </c>
      <c r="O52" s="4">
        <v>5.8000000000000003E-2</v>
      </c>
      <c r="P52" s="4">
        <v>6.3E-2</v>
      </c>
      <c r="Q52" s="11">
        <v>6.7000000000000004E-2</v>
      </c>
      <c r="R52" s="4">
        <v>7.4999999999999997E-2</v>
      </c>
      <c r="S52" s="4">
        <v>6.0999999999999999E-2</v>
      </c>
      <c r="T52" s="11">
        <v>6.2E-2</v>
      </c>
      <c r="U52" s="6">
        <v>6.8000000000000005E-2</v>
      </c>
      <c r="V52" s="6">
        <v>6.2E-2</v>
      </c>
      <c r="W52" s="6">
        <v>0.06</v>
      </c>
      <c r="X52" s="6">
        <v>6.7000000000000004E-2</v>
      </c>
      <c r="Y52" s="6">
        <v>6.5000000000000002E-2</v>
      </c>
      <c r="Z52" s="6">
        <v>6.4000000000000001E-2</v>
      </c>
      <c r="AA52" s="7">
        <v>0.06</v>
      </c>
      <c r="AB52" s="4">
        <v>6.2E-2</v>
      </c>
      <c r="AC52" s="4">
        <v>6.8000000000000005E-2</v>
      </c>
      <c r="AD52" s="29">
        <f>TRUNC(AVERAGE(Q52:S52),3)</f>
        <v>6.7000000000000004E-2</v>
      </c>
      <c r="AE52" s="120">
        <f t="shared" si="7"/>
        <v>6.6000000000000003E-2</v>
      </c>
    </row>
    <row r="53" spans="2:31" s="15" customFormat="1" ht="17" customHeight="1" x14ac:dyDescent="0.2">
      <c r="B53" s="55">
        <v>181670024</v>
      </c>
      <c r="C53" s="55" t="s">
        <v>110</v>
      </c>
      <c r="D53" s="56" t="s">
        <v>108</v>
      </c>
      <c r="E53" s="57"/>
      <c r="F53" s="58">
        <v>39.560555999999998</v>
      </c>
      <c r="G53" s="58">
        <v>-87.313056000000003</v>
      </c>
      <c r="H53" s="4">
        <v>9.9000000000000005E-2</v>
      </c>
      <c r="I53" s="4">
        <v>0.08</v>
      </c>
      <c r="J53" s="4">
        <v>7.1999999999999995E-2</v>
      </c>
      <c r="K53" s="4">
        <v>7.5999999999999998E-2</v>
      </c>
      <c r="L53" s="4">
        <v>7.1999999999999995E-2</v>
      </c>
      <c r="M53" s="4">
        <v>7.2999999999999995E-2</v>
      </c>
      <c r="N53" s="4">
        <v>6.6000000000000003E-2</v>
      </c>
      <c r="O53" s="4">
        <v>6.0999999999999999E-2</v>
      </c>
      <c r="P53" s="4">
        <v>6.3E-2</v>
      </c>
      <c r="Q53" s="11">
        <v>7.0000000000000007E-2</v>
      </c>
      <c r="R53" s="4">
        <v>6.7000000000000004E-2</v>
      </c>
      <c r="S53" s="4">
        <v>6.6000000000000003E-2</v>
      </c>
      <c r="T53" s="11">
        <v>5.6000000000000001E-2</v>
      </c>
      <c r="U53" s="6">
        <v>8.3000000000000004E-2</v>
      </c>
      <c r="V53" s="6">
        <v>7.5999999999999998E-2</v>
      </c>
      <c r="W53" s="6">
        <v>7.2999999999999995E-2</v>
      </c>
      <c r="X53" s="6">
        <v>7.2999999999999995E-2</v>
      </c>
      <c r="Y53" s="6">
        <v>7.0000000000000007E-2</v>
      </c>
      <c r="Z53" s="6">
        <v>6.6000000000000003E-2</v>
      </c>
      <c r="AA53" s="7">
        <v>6.3E-2</v>
      </c>
      <c r="AB53" s="4">
        <v>6.4000000000000001E-2</v>
      </c>
      <c r="AC53" s="4">
        <v>6.6000000000000003E-2</v>
      </c>
      <c r="AD53" s="29">
        <f>TRUNC(AVERAGE(Q53:S53),3)</f>
        <v>6.7000000000000004E-2</v>
      </c>
      <c r="AE53" s="120">
        <f t="shared" si="7"/>
        <v>6.3E-2</v>
      </c>
    </row>
    <row r="54" spans="2:31" s="15" customFormat="1" ht="17" customHeight="1" x14ac:dyDescent="0.2">
      <c r="B54" s="55">
        <v>181699991</v>
      </c>
      <c r="C54" s="55" t="s">
        <v>111</v>
      </c>
      <c r="D54" s="56" t="s">
        <v>112</v>
      </c>
      <c r="E54" s="57" t="s">
        <v>113</v>
      </c>
      <c r="F54" s="58">
        <v>40.816000000000003</v>
      </c>
      <c r="G54" s="58">
        <v>-85.661100000000005</v>
      </c>
      <c r="H54" s="4"/>
      <c r="I54" s="4"/>
      <c r="J54" s="4"/>
      <c r="K54" s="4"/>
      <c r="L54" s="4"/>
      <c r="M54" s="4"/>
      <c r="N54" s="4"/>
      <c r="O54" s="4"/>
      <c r="P54" s="4"/>
      <c r="Q54" s="45">
        <v>7.3999999999999996E-2</v>
      </c>
      <c r="R54" s="4">
        <v>7.9000000000000001E-2</v>
      </c>
      <c r="S54" s="4">
        <v>6.8000000000000005E-2</v>
      </c>
      <c r="T54" s="11">
        <v>6.6000000000000003E-2</v>
      </c>
      <c r="U54" s="42" t="s">
        <v>144</v>
      </c>
      <c r="V54" s="42" t="s">
        <v>144</v>
      </c>
      <c r="W54" s="42" t="s">
        <v>144</v>
      </c>
      <c r="X54" s="42" t="s">
        <v>144</v>
      </c>
      <c r="Y54" s="42" t="s">
        <v>144</v>
      </c>
      <c r="Z54" s="42" t="s">
        <v>144</v>
      </c>
      <c r="AA54" s="42" t="s">
        <v>144</v>
      </c>
      <c r="AB54" s="42" t="s">
        <v>144</v>
      </c>
      <c r="AC54" s="42" t="s">
        <v>144</v>
      </c>
      <c r="AD54" s="29">
        <v>7.2999999999999995E-2</v>
      </c>
      <c r="AE54" s="120">
        <f t="shared" si="7"/>
        <v>7.0999999999999994E-2</v>
      </c>
    </row>
    <row r="55" spans="2:31" s="15" customFormat="1" ht="17" customHeight="1" x14ac:dyDescent="0.2">
      <c r="B55" s="55">
        <v>181730008</v>
      </c>
      <c r="C55" s="55" t="s">
        <v>114</v>
      </c>
      <c r="D55" s="56" t="s">
        <v>115</v>
      </c>
      <c r="E55" s="57" t="s">
        <v>114</v>
      </c>
      <c r="F55" s="58">
        <v>38.051943999999999</v>
      </c>
      <c r="G55" s="58">
        <v>-87.278333000000003</v>
      </c>
      <c r="H55" s="4">
        <v>9.0999999999999998E-2</v>
      </c>
      <c r="I55" s="4">
        <v>7.5999999999999998E-2</v>
      </c>
      <c r="J55" s="4">
        <v>7.2999999999999995E-2</v>
      </c>
      <c r="K55" s="4">
        <v>0.08</v>
      </c>
      <c r="L55" s="4">
        <v>7.8E-2</v>
      </c>
      <c r="M55" s="4">
        <v>8.3000000000000004E-2</v>
      </c>
      <c r="N55" s="4">
        <v>7.0999999999999994E-2</v>
      </c>
      <c r="O55" s="4">
        <v>6.4000000000000001E-2</v>
      </c>
      <c r="P55" s="4">
        <v>7.0999999999999994E-2</v>
      </c>
      <c r="Q55" s="11">
        <v>7.4999999999999997E-2</v>
      </c>
      <c r="R55" s="4">
        <v>7.2999999999999995E-2</v>
      </c>
      <c r="S55" s="4">
        <v>6.3E-2</v>
      </c>
      <c r="T55" s="11">
        <v>6.5000000000000002E-2</v>
      </c>
      <c r="U55" s="6">
        <v>0.08</v>
      </c>
      <c r="V55" s="6">
        <v>7.5999999999999998E-2</v>
      </c>
      <c r="W55" s="6">
        <v>7.6999999999999999E-2</v>
      </c>
      <c r="X55" s="6">
        <v>0.08</v>
      </c>
      <c r="Y55" s="5">
        <v>7.6999999999999999E-2</v>
      </c>
      <c r="Z55" s="6">
        <v>7.1999999999999995E-2</v>
      </c>
      <c r="AA55" s="7">
        <v>6.8000000000000005E-2</v>
      </c>
      <c r="AB55" s="4">
        <v>7.0000000000000007E-2</v>
      </c>
      <c r="AC55" s="4">
        <v>7.2999999999999995E-2</v>
      </c>
      <c r="AD55" s="29">
        <f>TRUNC(AVERAGE(Q55:S55),3)</f>
        <v>7.0000000000000007E-2</v>
      </c>
      <c r="AE55" s="120">
        <f t="shared" si="7"/>
        <v>6.7000000000000004E-2</v>
      </c>
    </row>
    <row r="56" spans="2:31" s="15" customFormat="1" ht="17" customHeight="1" x14ac:dyDescent="0.2">
      <c r="B56" s="55">
        <v>181730009</v>
      </c>
      <c r="C56" s="55" t="s">
        <v>151</v>
      </c>
      <c r="D56" s="56" t="s">
        <v>115</v>
      </c>
      <c r="E56" s="57" t="s">
        <v>116</v>
      </c>
      <c r="F56" s="60">
        <v>38.194501000000002</v>
      </c>
      <c r="G56" s="60">
        <v>-87.341396000000003</v>
      </c>
      <c r="H56" s="33">
        <v>0.09</v>
      </c>
      <c r="I56" s="33">
        <v>7.8E-2</v>
      </c>
      <c r="J56" s="33">
        <v>6.6000000000000003E-2</v>
      </c>
      <c r="K56" s="33">
        <v>7.5999999999999998E-2</v>
      </c>
      <c r="L56" s="33">
        <v>7.0000000000000007E-2</v>
      </c>
      <c r="M56" s="33">
        <v>0.08</v>
      </c>
      <c r="N56" s="33">
        <v>6.4000000000000001E-2</v>
      </c>
      <c r="O56" s="33">
        <v>6.4000000000000001E-2</v>
      </c>
      <c r="P56" s="33">
        <v>7.0000000000000007E-2</v>
      </c>
      <c r="Q56" s="44">
        <v>7.1999999999999995E-2</v>
      </c>
      <c r="R56" s="4">
        <v>7.1999999999999995E-2</v>
      </c>
      <c r="S56" s="4">
        <v>6.0999999999999999E-2</v>
      </c>
      <c r="T56" s="44">
        <v>6.4000000000000001E-2</v>
      </c>
      <c r="U56" s="6">
        <v>7.8E-2</v>
      </c>
      <c r="V56" s="6">
        <v>7.2999999999999995E-2</v>
      </c>
      <c r="W56" s="6">
        <v>7.0000000000000007E-2</v>
      </c>
      <c r="X56" s="6">
        <v>7.4999999999999997E-2</v>
      </c>
      <c r="Y56" s="4">
        <v>7.0999999999999994E-2</v>
      </c>
      <c r="Z56" s="6">
        <v>6.9000000000000006E-2</v>
      </c>
      <c r="AA56" s="7">
        <v>6.6000000000000003E-2</v>
      </c>
      <c r="AB56" s="4">
        <v>6.8000000000000005E-2</v>
      </c>
      <c r="AC56" s="4">
        <v>7.1999999999999995E-2</v>
      </c>
      <c r="AD56" s="29">
        <v>6.9000000000000006E-2</v>
      </c>
      <c r="AE56" s="120">
        <v>6.6000000000000003E-2</v>
      </c>
    </row>
    <row r="57" spans="2:31" s="15" customFormat="1" ht="17" customHeight="1" x14ac:dyDescent="0.2">
      <c r="B57" s="94">
        <v>181730011</v>
      </c>
      <c r="C57" s="94" t="s">
        <v>117</v>
      </c>
      <c r="D57" s="95" t="s">
        <v>115</v>
      </c>
      <c r="E57" s="96"/>
      <c r="F57" s="97">
        <v>37.954450000000001</v>
      </c>
      <c r="G57" s="97">
        <v>-87.321933000000001</v>
      </c>
      <c r="H57" s="33">
        <v>9.4E-2</v>
      </c>
      <c r="I57" s="33">
        <v>8.2000000000000003E-2</v>
      </c>
      <c r="J57" s="33">
        <v>7.3999999999999996E-2</v>
      </c>
      <c r="K57" s="100">
        <v>7.6999999999999999E-2</v>
      </c>
      <c r="L57" s="33">
        <v>7.8E-2</v>
      </c>
      <c r="M57" s="33">
        <v>7.5999999999999998E-2</v>
      </c>
      <c r="N57" s="33">
        <v>0.06</v>
      </c>
      <c r="O57" s="33">
        <v>5.8999999999999997E-2</v>
      </c>
      <c r="P57" s="33">
        <v>7.0000000000000007E-2</v>
      </c>
      <c r="Q57" s="44">
        <v>7.1999999999999995E-2</v>
      </c>
      <c r="R57" s="28">
        <v>8.1000000000000003E-2</v>
      </c>
      <c r="S57" s="33">
        <v>6.6000000000000003E-2</v>
      </c>
      <c r="T57" s="44">
        <v>6.6000000000000003E-2</v>
      </c>
      <c r="U57" s="6">
        <v>8.3000000000000004E-2</v>
      </c>
      <c r="V57" s="4">
        <v>7.6999999999999999E-2</v>
      </c>
      <c r="W57" s="4">
        <v>7.5999999999999998E-2</v>
      </c>
      <c r="X57" s="6">
        <v>7.6999999999999999E-2</v>
      </c>
      <c r="Y57" s="6">
        <v>7.0999999999999994E-2</v>
      </c>
      <c r="Z57" s="6">
        <v>6.5000000000000002E-2</v>
      </c>
      <c r="AA57" s="7">
        <v>6.3E-2</v>
      </c>
      <c r="AB57" s="4">
        <v>6.7000000000000004E-2</v>
      </c>
      <c r="AC57" s="4">
        <v>7.3999999999999996E-2</v>
      </c>
      <c r="AD57" s="29">
        <f>TRUNC(AVERAGE(Q57:S57),3)</f>
        <v>7.2999999999999995E-2</v>
      </c>
      <c r="AE57" s="120">
        <f t="shared" si="7"/>
        <v>7.0999999999999994E-2</v>
      </c>
    </row>
    <row r="58" spans="2:31" s="15" customFormat="1" ht="17" customHeight="1" x14ac:dyDescent="0.2">
      <c r="B58" s="57">
        <v>170230001</v>
      </c>
      <c r="C58" s="57" t="s">
        <v>154</v>
      </c>
      <c r="D58" s="57" t="s">
        <v>155</v>
      </c>
      <c r="E58" s="57"/>
      <c r="F58" s="57">
        <v>39.210856999999997</v>
      </c>
      <c r="G58" s="57">
        <v>-87.668296999999995</v>
      </c>
      <c r="H58" s="4">
        <v>8.5999999999999993E-2</v>
      </c>
      <c r="I58" s="4">
        <v>6.7000000000000004E-2</v>
      </c>
      <c r="J58" s="4">
        <v>6.2E-2</v>
      </c>
      <c r="K58" s="4">
        <v>7.0999999999999994E-2</v>
      </c>
      <c r="L58" s="4">
        <v>6.5000000000000002E-2</v>
      </c>
      <c r="M58" s="4">
        <v>7.3999999999999996E-2</v>
      </c>
      <c r="N58" s="4">
        <v>0.06</v>
      </c>
      <c r="O58" s="4">
        <v>6.6000000000000003E-2</v>
      </c>
      <c r="P58" s="4">
        <v>6.6000000000000003E-2</v>
      </c>
      <c r="Q58" s="31">
        <v>6.8000000000000005E-2</v>
      </c>
      <c r="R58" s="110">
        <v>7.1999999999999995E-2</v>
      </c>
      <c r="S58" s="101">
        <v>6.0999999999999999E-2</v>
      </c>
      <c r="T58" s="117">
        <v>6.3E-2</v>
      </c>
      <c r="U58" s="4">
        <f t="shared" ref="U58:AC59" si="8">TRUNC(AVERAGE(H58:J58),3)</f>
        <v>7.0999999999999994E-2</v>
      </c>
      <c r="V58" s="4">
        <f t="shared" si="8"/>
        <v>6.6000000000000003E-2</v>
      </c>
      <c r="W58" s="9">
        <f t="shared" si="8"/>
        <v>6.6000000000000003E-2</v>
      </c>
      <c r="X58" s="9">
        <f t="shared" si="8"/>
        <v>7.0000000000000007E-2</v>
      </c>
      <c r="Y58" s="9">
        <f t="shared" si="8"/>
        <v>6.6000000000000003E-2</v>
      </c>
      <c r="Z58" s="4">
        <f t="shared" si="8"/>
        <v>6.6000000000000003E-2</v>
      </c>
      <c r="AA58" s="4">
        <f t="shared" si="8"/>
        <v>6.4000000000000001E-2</v>
      </c>
      <c r="AB58" s="4">
        <f t="shared" si="8"/>
        <v>6.6000000000000003E-2</v>
      </c>
      <c r="AC58" s="9">
        <f t="shared" si="8"/>
        <v>6.8000000000000005E-2</v>
      </c>
      <c r="AD58" s="126">
        <f>TRUNC(AVERAGE(R58:T58),3)</f>
        <v>6.5000000000000002E-2</v>
      </c>
      <c r="AE58" s="131">
        <f t="shared" si="7"/>
        <v>6.5000000000000002E-2</v>
      </c>
    </row>
    <row r="59" spans="2:31" s="15" customFormat="1" ht="17" customHeight="1" thickBot="1" x14ac:dyDescent="0.25">
      <c r="B59" s="62">
        <v>260270003</v>
      </c>
      <c r="C59" s="62" t="s">
        <v>156</v>
      </c>
      <c r="D59" s="62" t="s">
        <v>157</v>
      </c>
      <c r="E59" s="62"/>
      <c r="F59" s="98">
        <v>41.895569999999999</v>
      </c>
      <c r="G59" s="99">
        <v>-86.001628999999994</v>
      </c>
      <c r="H59" s="12">
        <v>0.10299999999999999</v>
      </c>
      <c r="I59" s="13">
        <v>8.8999999999999996E-2</v>
      </c>
      <c r="J59" s="12">
        <v>7.6999999999999999E-2</v>
      </c>
      <c r="K59" s="12">
        <v>8.5999999999999993E-2</v>
      </c>
      <c r="L59" s="12">
        <v>7.2999999999999995E-2</v>
      </c>
      <c r="M59" s="12">
        <v>8.3000000000000004E-2</v>
      </c>
      <c r="N59" s="12">
        <v>7.0999999999999994E-2</v>
      </c>
      <c r="O59" s="12">
        <v>7.1999999999999995E-2</v>
      </c>
      <c r="P59" s="12">
        <v>6.9000000000000006E-2</v>
      </c>
      <c r="Q59" s="108">
        <v>8.1000000000000003E-2</v>
      </c>
      <c r="R59" s="111">
        <v>8.4000000000000005E-2</v>
      </c>
      <c r="S59" s="102">
        <v>7.0999999999999994E-2</v>
      </c>
      <c r="T59" s="118">
        <v>6.6000000000000003E-2</v>
      </c>
      <c r="U59" s="116">
        <f t="shared" si="8"/>
        <v>8.8999999999999996E-2</v>
      </c>
      <c r="V59" s="12">
        <f t="shared" si="8"/>
        <v>8.4000000000000005E-2</v>
      </c>
      <c r="W59" s="12">
        <f t="shared" si="8"/>
        <v>7.8E-2</v>
      </c>
      <c r="X59" s="12">
        <f t="shared" si="8"/>
        <v>0.08</v>
      </c>
      <c r="Y59" s="12">
        <f t="shared" si="8"/>
        <v>7.4999999999999997E-2</v>
      </c>
      <c r="Z59" s="12">
        <f t="shared" si="8"/>
        <v>7.4999999999999997E-2</v>
      </c>
      <c r="AA59" s="12">
        <f t="shared" si="8"/>
        <v>7.0000000000000007E-2</v>
      </c>
      <c r="AB59" s="12">
        <f t="shared" si="8"/>
        <v>7.3999999999999996E-2</v>
      </c>
      <c r="AC59" s="12">
        <f t="shared" si="8"/>
        <v>7.8E-2</v>
      </c>
      <c r="AD59" s="103">
        <f>TRUNC(AVERAGE(Q59:S59),3)</f>
        <v>7.8E-2</v>
      </c>
      <c r="AE59" s="121">
        <f t="shared" si="7"/>
        <v>7.2999999999999995E-2</v>
      </c>
    </row>
    <row r="60" spans="2:31" ht="17" customHeight="1" x14ac:dyDescent="0.2">
      <c r="V60" s="87"/>
      <c r="W60" s="1"/>
      <c r="X60" s="1"/>
      <c r="Y60" s="1"/>
      <c r="Z60" s="1"/>
      <c r="AA60" s="67"/>
      <c r="AD60" s="1" t="s">
        <v>149</v>
      </c>
      <c r="AE60" s="69"/>
    </row>
    <row r="61" spans="2:31" ht="17" customHeight="1" x14ac:dyDescent="0.2">
      <c r="B61" s="68" t="s">
        <v>152</v>
      </c>
      <c r="U61" s="87"/>
      <c r="V61" s="87"/>
      <c r="W61" s="68"/>
      <c r="X61" s="68"/>
      <c r="Y61" s="68"/>
      <c r="Z61" s="68"/>
      <c r="AA61" s="68"/>
      <c r="AD61" s="1" t="s">
        <v>145</v>
      </c>
      <c r="AE61" s="69"/>
    </row>
    <row r="62" spans="2:31" ht="17" customHeight="1" x14ac:dyDescent="0.2">
      <c r="U62" s="88"/>
      <c r="V62" s="89"/>
      <c r="W62" s="67"/>
      <c r="X62" s="67"/>
      <c r="Y62" s="1"/>
      <c r="Z62" s="1"/>
      <c r="AA62" s="67"/>
      <c r="AD62" s="1" t="s">
        <v>146</v>
      </c>
      <c r="AE62" s="74"/>
    </row>
    <row r="63" spans="2:31" ht="17" customHeight="1" x14ac:dyDescent="0.2">
      <c r="B63" s="88"/>
      <c r="U63" s="90"/>
      <c r="V63" s="86"/>
      <c r="W63" s="67"/>
      <c r="X63" s="67"/>
      <c r="Y63" s="1"/>
      <c r="Z63" s="1"/>
      <c r="AA63" s="67"/>
      <c r="AD63" s="1" t="s">
        <v>147</v>
      </c>
      <c r="AE63" s="77"/>
    </row>
    <row r="64" spans="2:31" ht="17" customHeight="1" x14ac:dyDescent="0.2">
      <c r="U64" s="91"/>
      <c r="V64" s="86"/>
      <c r="W64" s="67"/>
      <c r="X64" s="67"/>
      <c r="Y64" s="78"/>
      <c r="Z64" s="78"/>
      <c r="AA64" s="67"/>
      <c r="AD64" s="1" t="s">
        <v>148</v>
      </c>
      <c r="AE64" s="79"/>
    </row>
    <row r="65" spans="21:31" ht="17" customHeight="1" x14ac:dyDescent="0.2">
      <c r="U65" s="92"/>
      <c r="V65" s="86"/>
      <c r="W65" s="67"/>
      <c r="X65" s="67"/>
      <c r="Y65" s="78"/>
      <c r="Z65" s="47"/>
      <c r="AA65" s="82"/>
      <c r="AD65" s="47" t="s">
        <v>118</v>
      </c>
      <c r="AE65" s="83"/>
    </row>
    <row r="66" spans="21:31" ht="17" customHeight="1" x14ac:dyDescent="0.2">
      <c r="U66" s="93"/>
      <c r="V66" s="86"/>
      <c r="W66" s="67"/>
      <c r="X66" s="67"/>
      <c r="Y66" s="67"/>
      <c r="Z66" s="67"/>
      <c r="AA66" s="67"/>
      <c r="AD66" s="1" t="s">
        <v>119</v>
      </c>
      <c r="AE66" s="84" t="s">
        <v>120</v>
      </c>
    </row>
  </sheetData>
  <mergeCells count="1">
    <mergeCell ref="C4:R4"/>
  </mergeCells>
  <conditionalFormatting sqref="AD8:AD11 AD13:AD18 AD35:AD38 AE35:AE46 AD40:AD47">
    <cfRule type="cellIs" dxfId="5" priority="46" operator="greaterThan">
      <formula>0.075</formula>
    </cfRule>
  </conditionalFormatting>
  <conditionalFormatting sqref="AD20:AE27">
    <cfRule type="cellIs" dxfId="4" priority="29" operator="greaterThan">
      <formula>0.075</formula>
    </cfRule>
  </conditionalFormatting>
  <conditionalFormatting sqref="AD29:AE33">
    <cfRule type="cellIs" dxfId="3" priority="24" operator="greaterThan">
      <formula>0.075</formula>
    </cfRule>
  </conditionalFormatting>
  <conditionalFormatting sqref="AD49:AE59">
    <cfRule type="cellIs" dxfId="2" priority="1" operator="greaterThan">
      <formula>0.075</formula>
    </cfRule>
  </conditionalFormatting>
  <conditionalFormatting sqref="AE8:AE9">
    <cfRule type="cellIs" dxfId="1" priority="44" operator="greaterThan">
      <formula>0.075</formula>
    </cfRule>
  </conditionalFormatting>
  <conditionalFormatting sqref="AE11:AE18">
    <cfRule type="cellIs" dxfId="0" priority="37" operator="greaterThan">
      <formula>0.075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8-Hour Data</vt:lpstr>
      <vt:lpstr>Historical 8-Hour Data</vt:lpstr>
    </vt:vector>
  </TitlesOfParts>
  <Manager/>
  <Company>State of Indiana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mboner</dc:creator>
  <cp:keywords/>
  <dc:description/>
  <cp:lastModifiedBy>Ane, Yamini</cp:lastModifiedBy>
  <cp:revision/>
  <dcterms:created xsi:type="dcterms:W3CDTF">2013-03-05T13:50:23Z</dcterms:created>
  <dcterms:modified xsi:type="dcterms:W3CDTF">2024-11-16T17:53:07Z</dcterms:modified>
  <cp:category/>
  <cp:contentStatus/>
</cp:coreProperties>
</file>