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155" firstSheet="10" activeTab="18"/>
  </bookViews>
  <sheets>
    <sheet name="Tsts and Test Case Ids" sheetId="1" r:id="rId1"/>
    <sheet name="Sheet1" sheetId="2" r:id="rId2"/>
    <sheet name="Nov6" sheetId="3" r:id="rId3"/>
    <sheet name="Nov9" sheetId="4" r:id="rId4"/>
    <sheet name="Nov11" sheetId="5" r:id="rId5"/>
    <sheet name="Nov12" sheetId="6" r:id="rId6"/>
    <sheet name="Nov17" sheetId="7" r:id="rId7"/>
    <sheet name="Nov20" sheetId="8" r:id="rId8"/>
    <sheet name="Nov25" sheetId="9" r:id="rId9"/>
    <sheet name="Dec2" sheetId="10" r:id="rId10"/>
    <sheet name="Dec17" sheetId="11" r:id="rId11"/>
    <sheet name="Dec22" sheetId="12" r:id="rId12"/>
    <sheet name="Jan13" sheetId="13" r:id="rId13"/>
    <sheet name="Jan21" sheetId="14" r:id="rId14"/>
    <sheet name="Jan25" sheetId="15" r:id="rId15"/>
    <sheet name="Feb4" sheetId="16" r:id="rId16"/>
    <sheet name="Feb9" sheetId="17" r:id="rId17"/>
    <sheet name="Mar6" sheetId="18" r:id="rId18"/>
    <sheet name="Mar24" sheetId="19" r:id="rId19"/>
    <sheet name="Sheet2" sheetId="20" r:id="rId20"/>
  </sheets>
  <definedNames>
    <definedName name="_xlnm._FilterDatabase" localSheetId="10" hidden="1">'Dec17'!$A$1:$M$19</definedName>
    <definedName name="_xlnm._FilterDatabase" localSheetId="9" hidden="1">'Dec2'!$A$1:$M$19</definedName>
    <definedName name="_xlnm._FilterDatabase" localSheetId="11" hidden="1">'Dec22'!$A$1:$M$20</definedName>
    <definedName name="_xlnm._FilterDatabase" localSheetId="15" hidden="1">'Feb4'!$A$1:$M$20</definedName>
    <definedName name="_xlnm._FilterDatabase" localSheetId="16" hidden="1">'Feb9'!$A$1:$M$20</definedName>
    <definedName name="_xlnm._FilterDatabase" localSheetId="12" hidden="1">'Jan13'!$A$1:$M$20</definedName>
    <definedName name="_xlnm._FilterDatabase" localSheetId="14" hidden="1">'Jan25'!$A$1:$M$20</definedName>
    <definedName name="_xlnm._FilterDatabase" localSheetId="17" hidden="1">'Mar6'!$A$1:$M$20</definedName>
    <definedName name="_xlnm._FilterDatabase" localSheetId="6" hidden="1">'Nov17'!$A$1:$L$19</definedName>
    <definedName name="_xlnm._FilterDatabase" localSheetId="7" hidden="1">'Nov20'!$A$1:$L$19</definedName>
    <definedName name="_xlnm._FilterDatabase" localSheetId="8" hidden="1">'Nov25'!$A$1:$L$19</definedName>
    <definedName name="_xlnm._FilterDatabase" localSheetId="2" hidden="1">'Nov6'!$A$1:$L$19</definedName>
    <definedName name="_xlnm._FilterDatabase" localSheetId="3" hidden="1">'Nov9'!$A$1:$L$19</definedName>
    <definedName name="Z_4964C1E7_1D14_4CDE_BFB4_7923AB793ADE_.wvu.FilterData" localSheetId="10" hidden="1">'Dec17'!$A$1:$M$19</definedName>
    <definedName name="Z_4964C1E7_1D14_4CDE_BFB4_7923AB793ADE_.wvu.FilterData" localSheetId="9" hidden="1">'Dec2'!$A$1:$M$19</definedName>
    <definedName name="Z_4964C1E7_1D14_4CDE_BFB4_7923AB793ADE_.wvu.FilterData" localSheetId="11" hidden="1">'Dec22'!$A$1:$M$20</definedName>
    <definedName name="Z_4964C1E7_1D14_4CDE_BFB4_7923AB793ADE_.wvu.FilterData" localSheetId="15" hidden="1">'Feb4'!$A$1:$M$20</definedName>
    <definedName name="Z_4964C1E7_1D14_4CDE_BFB4_7923AB793ADE_.wvu.FilterData" localSheetId="16" hidden="1">'Feb9'!$A$1:$M$20</definedName>
    <definedName name="Z_4964C1E7_1D14_4CDE_BFB4_7923AB793ADE_.wvu.FilterData" localSheetId="12" hidden="1">'Jan13'!$A$1:$M$20</definedName>
    <definedName name="Z_4964C1E7_1D14_4CDE_BFB4_7923AB793ADE_.wvu.FilterData" localSheetId="14" hidden="1">'Jan25'!$A$1:$M$20</definedName>
    <definedName name="Z_4964C1E7_1D14_4CDE_BFB4_7923AB793ADE_.wvu.FilterData" localSheetId="17" hidden="1">'Mar6'!$A$1:$M$20</definedName>
    <definedName name="Z_4964C1E7_1D14_4CDE_BFB4_7923AB793ADE_.wvu.FilterData" localSheetId="6" hidden="1">'Nov17'!$A$1:$L$19</definedName>
    <definedName name="Z_4964C1E7_1D14_4CDE_BFB4_7923AB793ADE_.wvu.FilterData" localSheetId="7" hidden="1">'Nov20'!$A$1:$L$19</definedName>
    <definedName name="Z_4964C1E7_1D14_4CDE_BFB4_7923AB793ADE_.wvu.FilterData" localSheetId="8" hidden="1">'Nov25'!$A$1:$L$19</definedName>
    <definedName name="Z_4964C1E7_1D14_4CDE_BFB4_7923AB793ADE_.wvu.FilterData" localSheetId="2" hidden="1">'Nov6'!$A$1:$L$19</definedName>
    <definedName name="Z_4964C1E7_1D14_4CDE_BFB4_7923AB793ADE_.wvu.FilterData" localSheetId="3" hidden="1">'Nov9'!$A$1:$L$19</definedName>
  </definedNames>
  <calcPr calcId="152511"/>
  <customWorkbookViews>
    <customWorkbookView name="B, Yamini (Cognizant) - Personal View" guid="{4964C1E7-1D14-4CDE-BFB4-7923AB793ADE}" mergeInterval="0" personalView="1" maximized="1" windowWidth="1121" windowHeight="539" activeSheetId="19"/>
  </customWorkbookViews>
</workbook>
</file>

<file path=xl/calcChain.xml><?xml version="1.0" encoding="utf-8"?>
<calcChain xmlns="http://schemas.openxmlformats.org/spreadsheetml/2006/main">
  <c r="H23" i="19" l="1"/>
  <c r="G23" i="19"/>
  <c r="F23" i="19"/>
  <c r="E23" i="19"/>
  <c r="D20" i="19"/>
  <c r="D19" i="19"/>
  <c r="D18" i="19"/>
  <c r="D17" i="19"/>
  <c r="D16" i="19"/>
  <c r="D15" i="19"/>
  <c r="D14" i="19"/>
  <c r="D13" i="19"/>
  <c r="D12" i="19"/>
  <c r="D11" i="19"/>
  <c r="D10" i="19"/>
  <c r="D9" i="19"/>
  <c r="D8" i="19"/>
  <c r="D7" i="19"/>
  <c r="D6" i="19"/>
  <c r="D5" i="19"/>
  <c r="D4" i="19"/>
  <c r="D3" i="19"/>
  <c r="D2" i="19"/>
  <c r="D23" i="19" l="1"/>
  <c r="H23" i="18"/>
  <c r="G23" i="18"/>
  <c r="F23" i="18"/>
  <c r="E23" i="18"/>
  <c r="D20" i="18"/>
  <c r="D19" i="18"/>
  <c r="D18" i="18"/>
  <c r="D17" i="18"/>
  <c r="D16" i="18"/>
  <c r="D15" i="18"/>
  <c r="D14" i="18"/>
  <c r="D13" i="18"/>
  <c r="D12" i="18"/>
  <c r="D11" i="18"/>
  <c r="D10" i="18"/>
  <c r="D9" i="18"/>
  <c r="D8" i="18"/>
  <c r="D7" i="18"/>
  <c r="D6" i="18"/>
  <c r="D5" i="18"/>
  <c r="D4" i="18"/>
  <c r="D3" i="18"/>
  <c r="D2" i="18"/>
  <c r="D23" i="18" l="1"/>
  <c r="H23" i="17"/>
  <c r="G23" i="17"/>
  <c r="F23" i="17"/>
  <c r="E23" i="17"/>
  <c r="D20" i="17"/>
  <c r="D19" i="17"/>
  <c r="D18" i="17"/>
  <c r="D17" i="17"/>
  <c r="D16" i="17"/>
  <c r="D15" i="17"/>
  <c r="D14" i="17"/>
  <c r="D13" i="17"/>
  <c r="D12" i="17"/>
  <c r="D11" i="17"/>
  <c r="D10" i="17"/>
  <c r="D9" i="17"/>
  <c r="D8" i="17"/>
  <c r="D7" i="17"/>
  <c r="D6" i="17"/>
  <c r="D5" i="17"/>
  <c r="D4" i="17"/>
  <c r="D3" i="17"/>
  <c r="D2" i="17"/>
  <c r="D23" i="17" l="1"/>
  <c r="D7" i="16"/>
  <c r="D6" i="16"/>
  <c r="H23" i="16" l="1"/>
  <c r="G23" i="16"/>
  <c r="F23" i="16"/>
  <c r="E23" i="16"/>
  <c r="D20" i="16"/>
  <c r="D19" i="16"/>
  <c r="D18" i="16"/>
  <c r="D17" i="16"/>
  <c r="D16" i="16"/>
  <c r="D15" i="16"/>
  <c r="D14" i="16"/>
  <c r="D13" i="16"/>
  <c r="D12" i="16"/>
  <c r="D11" i="16"/>
  <c r="D10" i="16"/>
  <c r="D9" i="16"/>
  <c r="D8" i="16"/>
  <c r="D5" i="16"/>
  <c r="D4" i="16"/>
  <c r="D3" i="16"/>
  <c r="D2" i="16"/>
  <c r="D23" i="16" l="1"/>
  <c r="D16" i="15"/>
  <c r="D15" i="15"/>
  <c r="D11" i="15"/>
  <c r="H23" i="15" l="1"/>
  <c r="G23" i="15"/>
  <c r="F23" i="15"/>
  <c r="E23" i="15"/>
  <c r="D20" i="15"/>
  <c r="D19" i="15"/>
  <c r="D18" i="15"/>
  <c r="D17" i="15"/>
  <c r="D14" i="15"/>
  <c r="D13" i="15"/>
  <c r="D12" i="15"/>
  <c r="D10" i="15"/>
  <c r="D9" i="15"/>
  <c r="D8" i="15"/>
  <c r="D7" i="15"/>
  <c r="D6" i="15"/>
  <c r="D5" i="15"/>
  <c r="D4" i="15"/>
  <c r="D3" i="15"/>
  <c r="D2" i="15"/>
  <c r="D23" i="15" l="1"/>
  <c r="H24" i="14"/>
  <c r="G24" i="14"/>
  <c r="F24" i="14"/>
  <c r="E24" i="14"/>
  <c r="D20" i="14"/>
  <c r="D19" i="14"/>
  <c r="D18" i="14"/>
  <c r="D17" i="14"/>
  <c r="D16" i="14"/>
  <c r="D15" i="14"/>
  <c r="D14" i="14"/>
  <c r="D13" i="14"/>
  <c r="D12" i="14"/>
  <c r="D11" i="14"/>
  <c r="D10" i="14"/>
  <c r="D9" i="14"/>
  <c r="D8" i="14"/>
  <c r="D7" i="14"/>
  <c r="D6" i="14"/>
  <c r="D5" i="14"/>
  <c r="D4" i="14"/>
  <c r="D3" i="14"/>
  <c r="D2" i="14"/>
  <c r="D24" i="14" l="1"/>
  <c r="H23" i="13"/>
  <c r="G23" i="13"/>
  <c r="F23" i="13"/>
  <c r="E23" i="13"/>
  <c r="D20" i="13"/>
  <c r="D19" i="13"/>
  <c r="D18" i="13"/>
  <c r="D17" i="13"/>
  <c r="D16" i="13"/>
  <c r="D15" i="13"/>
  <c r="D14" i="13"/>
  <c r="D13" i="13"/>
  <c r="D12" i="13"/>
  <c r="D11" i="13"/>
  <c r="D10" i="13"/>
  <c r="D9" i="13"/>
  <c r="D8" i="13"/>
  <c r="D7" i="13"/>
  <c r="D6" i="13"/>
  <c r="D5" i="13"/>
  <c r="D4" i="13"/>
  <c r="D3" i="13"/>
  <c r="D2" i="13"/>
  <c r="D23" i="13" l="1"/>
  <c r="D8" i="12"/>
  <c r="H23" i="12"/>
  <c r="G23" i="12"/>
  <c r="F23" i="12"/>
  <c r="E23" i="12"/>
  <c r="D20" i="12"/>
  <c r="D19" i="12"/>
  <c r="D18" i="12"/>
  <c r="D17" i="12"/>
  <c r="D16" i="12"/>
  <c r="D15" i="12"/>
  <c r="D14" i="12"/>
  <c r="D13" i="12"/>
  <c r="D12" i="12"/>
  <c r="D11" i="12"/>
  <c r="D10" i="12"/>
  <c r="D9" i="12"/>
  <c r="D7" i="12"/>
  <c r="D6" i="12"/>
  <c r="D5" i="12"/>
  <c r="D4" i="12"/>
  <c r="D3" i="12"/>
  <c r="D2" i="12"/>
  <c r="D23" i="12" l="1"/>
  <c r="D3" i="11"/>
  <c r="D4" i="11"/>
  <c r="D5" i="11"/>
  <c r="D6" i="11"/>
  <c r="D7" i="11"/>
  <c r="D8" i="11"/>
  <c r="D9" i="11"/>
  <c r="D10" i="11"/>
  <c r="D11" i="11"/>
  <c r="D12" i="11"/>
  <c r="D13" i="11"/>
  <c r="D14" i="11"/>
  <c r="D15" i="11"/>
  <c r="D16" i="11"/>
  <c r="D17" i="11"/>
  <c r="D18" i="11"/>
  <c r="D19" i="11"/>
  <c r="H22" i="11"/>
  <c r="G22" i="11"/>
  <c r="F22" i="11"/>
  <c r="E22" i="11"/>
  <c r="D2" i="11"/>
  <c r="D22" i="11" l="1"/>
  <c r="H22" i="10"/>
  <c r="G22" i="10"/>
  <c r="F22" i="10"/>
  <c r="E22" i="10"/>
  <c r="D19" i="10"/>
  <c r="D18" i="10"/>
  <c r="D17" i="10"/>
  <c r="D16" i="10"/>
  <c r="D15" i="10"/>
  <c r="D14" i="10"/>
  <c r="D13" i="10"/>
  <c r="D12" i="10"/>
  <c r="D11" i="10"/>
  <c r="D10" i="10"/>
  <c r="D9" i="10"/>
  <c r="D8" i="10"/>
  <c r="D7" i="10"/>
  <c r="D5" i="10"/>
  <c r="D4" i="10"/>
  <c r="D3" i="10"/>
  <c r="D2" i="10"/>
  <c r="D22" i="10" l="1"/>
  <c r="H22" i="9"/>
  <c r="G22" i="9"/>
  <c r="F22" i="9"/>
  <c r="E22" i="9"/>
  <c r="D19" i="9"/>
  <c r="D18" i="9"/>
  <c r="D17" i="9"/>
  <c r="D16" i="9"/>
  <c r="D15" i="9"/>
  <c r="D14" i="9"/>
  <c r="D13" i="9"/>
  <c r="D12" i="9"/>
  <c r="D11" i="9"/>
  <c r="D10" i="9"/>
  <c r="D9" i="9"/>
  <c r="D8" i="9"/>
  <c r="D7" i="9"/>
  <c r="D5" i="9"/>
  <c r="D4" i="9"/>
  <c r="D3" i="9"/>
  <c r="D2" i="9"/>
  <c r="D22" i="9" l="1"/>
  <c r="H22" i="8"/>
  <c r="G22" i="8"/>
  <c r="F22" i="8"/>
  <c r="E22" i="8"/>
  <c r="D19" i="8"/>
  <c r="D18" i="8"/>
  <c r="D17" i="8"/>
  <c r="D16" i="8"/>
  <c r="D15" i="8"/>
  <c r="D14" i="8"/>
  <c r="D13" i="8"/>
  <c r="D12" i="8"/>
  <c r="D11" i="8"/>
  <c r="D10" i="8"/>
  <c r="D9" i="8"/>
  <c r="D8" i="8"/>
  <c r="D7" i="8"/>
  <c r="D6" i="8"/>
  <c r="D5" i="8"/>
  <c r="D4" i="8"/>
  <c r="D3" i="8"/>
  <c r="D2" i="8"/>
  <c r="D22" i="8" l="1"/>
  <c r="G22" i="7"/>
  <c r="H22" i="7"/>
  <c r="F22" i="7"/>
  <c r="E22" i="7"/>
  <c r="D19" i="7"/>
  <c r="D18" i="7"/>
  <c r="D17" i="7"/>
  <c r="D16" i="7"/>
  <c r="D15" i="7"/>
  <c r="D14" i="7"/>
  <c r="D13" i="7"/>
  <c r="D12" i="7"/>
  <c r="D11" i="7"/>
  <c r="D10" i="7"/>
  <c r="D9" i="7"/>
  <c r="D8" i="7"/>
  <c r="D7" i="7"/>
  <c r="D6" i="7"/>
  <c r="D5" i="7"/>
  <c r="D4" i="7"/>
  <c r="D3" i="7"/>
  <c r="D2" i="7"/>
  <c r="D22" i="7" l="1"/>
  <c r="D19" i="6"/>
  <c r="D18" i="6"/>
  <c r="D17" i="6"/>
  <c r="D16" i="6"/>
  <c r="D15" i="6"/>
  <c r="D14" i="6"/>
  <c r="D13" i="6"/>
  <c r="D12" i="6"/>
  <c r="D11" i="6"/>
  <c r="D10" i="6"/>
  <c r="D9" i="6"/>
  <c r="D8" i="6"/>
  <c r="D7" i="6"/>
  <c r="D6" i="6"/>
  <c r="D5" i="6"/>
  <c r="D4" i="6"/>
  <c r="D3" i="6"/>
  <c r="D2" i="6"/>
  <c r="D5" i="5" l="1"/>
  <c r="D4" i="5"/>
  <c r="D19" i="5"/>
  <c r="D18" i="5"/>
  <c r="D17" i="5"/>
  <c r="D16" i="5"/>
  <c r="D15" i="5"/>
  <c r="D14" i="5"/>
  <c r="D13" i="5"/>
  <c r="D12" i="5"/>
  <c r="D11" i="5"/>
  <c r="D10" i="5"/>
  <c r="D9" i="5"/>
  <c r="D8" i="5"/>
  <c r="D7" i="5"/>
  <c r="D6" i="5"/>
  <c r="D3" i="5"/>
  <c r="D2" i="5"/>
  <c r="D7" i="4" l="1"/>
  <c r="D2" i="3" l="1"/>
  <c r="D3" i="3"/>
  <c r="D4" i="3"/>
  <c r="D5" i="3"/>
  <c r="D6" i="3"/>
  <c r="D7" i="3"/>
  <c r="D19" i="4"/>
  <c r="D18" i="4"/>
  <c r="D17" i="4"/>
  <c r="D16" i="4"/>
  <c r="D15" i="4"/>
  <c r="D14" i="4"/>
  <c r="D13" i="4"/>
  <c r="D12" i="4"/>
  <c r="D11" i="4"/>
  <c r="D10" i="4"/>
  <c r="D9" i="4"/>
  <c r="D8" i="4"/>
  <c r="D6" i="4"/>
  <c r="D5" i="4"/>
  <c r="D4" i="4"/>
  <c r="D3" i="4"/>
  <c r="D2" i="4"/>
  <c r="D19" i="3" l="1"/>
  <c r="D8" i="3"/>
  <c r="D9" i="3"/>
  <c r="D10" i="3"/>
  <c r="D11" i="3"/>
  <c r="D12" i="3"/>
  <c r="D13" i="3"/>
  <c r="D14" i="3"/>
  <c r="D15" i="3"/>
  <c r="D16" i="3"/>
  <c r="D17" i="3"/>
  <c r="D18" i="3"/>
</calcChain>
</file>

<file path=xl/sharedStrings.xml><?xml version="1.0" encoding="utf-8"?>
<sst xmlns="http://schemas.openxmlformats.org/spreadsheetml/2006/main" count="1391" uniqueCount="318">
  <si>
    <t>tst file</t>
  </si>
  <si>
    <t>Cancel_ON_Disconnect</t>
  </si>
  <si>
    <t>Cancel_Change_and_Cancel_Disconnect_sus_and_Res_check</t>
  </si>
  <si>
    <t>Comtrac_All</t>
  </si>
  <si>
    <t>CustomerMoves</t>
  </si>
  <si>
    <t>DDP_CSG_Install+COS+Suspend+Restore+Cancel_Insight</t>
  </si>
  <si>
    <t>Handle_Invalidservices</t>
  </si>
  <si>
    <t>JasperAfterCOS_ResumeFlowAddition</t>
  </si>
  <si>
    <t>Multiple_Product_Component</t>
  </si>
  <si>
    <t>SCHEDULE_UPGRADE_DOWNGRADE</t>
  </si>
  <si>
    <t>SwivelCSG</t>
  </si>
  <si>
    <t>A2</t>
  </si>
  <si>
    <t>A4</t>
  </si>
  <si>
    <t>SL.No</t>
  </si>
  <si>
    <t>DTA</t>
  </si>
  <si>
    <t>Passed</t>
  </si>
  <si>
    <t>Failed</t>
  </si>
  <si>
    <t>Batch Run Status(Pass %)</t>
  </si>
  <si>
    <t>Time Taken for complete run(In Mins)</t>
  </si>
  <si>
    <t>VM</t>
  </si>
  <si>
    <t>Total Test Cases Run</t>
  </si>
  <si>
    <t>No Run In ALM</t>
  </si>
  <si>
    <t>RTP Normal Scenarios</t>
  </si>
  <si>
    <t>RTP_Upgrade and downgrade</t>
  </si>
  <si>
    <t>Handle_Invalid Services with Virtualize</t>
  </si>
  <si>
    <t>DOTCOM</t>
  </si>
  <si>
    <t>A5</t>
  </si>
  <si>
    <t>Release_From_ThirtyDay_All</t>
  </si>
  <si>
    <t>30Day Disconnect</t>
  </si>
  <si>
    <t>IgnoreworklistRTP</t>
  </si>
  <si>
    <t>Failure Reason(Test Case Wise)</t>
  </si>
  <si>
    <t>How did we fix?</t>
  </si>
  <si>
    <t>287034,294717,287039,287040 - Create Account no response 
287704 - Process home security failure
299061 - get account no response(data present in mysql table)</t>
  </si>
  <si>
    <t>All 37 are due to account clean up failure issue</t>
  </si>
  <si>
    <t>transfer indicator
300552 - Process home security failure
300553,300554 -get account failure
ICC ID:
2 failed due to get account failure
not able to identify reason for No run ,
CSG- 3 failed - COS failure
DDP- 4 failed- Add account group and remove account group failed</t>
  </si>
  <si>
    <t>No run -4 test case update ALM positive failed due to connection issue
2 test case -entries are not present in oracle database 
2 test case- edit terminal no response(HS-JS-; nested exception is: 
 java.net.SocketException: Connection reset
2 test case- COPS error</t>
  </si>
  <si>
    <t>changed status to ACTIVE and after disconnect status to new and ready for activation.</t>
  </si>
  <si>
    <t>changed account number for both CSG and DDP</t>
  </si>
  <si>
    <t>no error in report, unable to identify no run issue.</t>
  </si>
  <si>
    <t>5 - COS issue</t>
  </si>
  <si>
    <t>NA</t>
  </si>
  <si>
    <t xml:space="preserve"> 7 - COS issue</t>
  </si>
  <si>
    <t>30- COS issue,63 -latency issue</t>
  </si>
  <si>
    <t>2- Latency issue</t>
  </si>
  <si>
    <t>COS issue</t>
  </si>
  <si>
    <t>Owner</t>
  </si>
  <si>
    <t>Ashwini</t>
  </si>
  <si>
    <t>Ramya</t>
  </si>
  <si>
    <t>Yamini</t>
  </si>
  <si>
    <t>Bhuvana</t>
  </si>
  <si>
    <t>Comtrac_All:</t>
  </si>
  <si>
    <t>CustomerMoves:</t>
  </si>
  <si>
    <t>261711 or 261713 or 277336 or 277337 or 283871 or 261710 or 261709 or 261708</t>
  </si>
  <si>
    <t>DTA:</t>
  </si>
  <si>
    <t>MPC:</t>
  </si>
  <si>
    <t>SwivelCSG:</t>
  </si>
  <si>
    <t>Dotcom:</t>
  </si>
  <si>
    <t>Hav Market:</t>
  </si>
  <si>
    <t>DDP_CSG_Install+COS+Suspend+Restore+Cancel_Insight:</t>
  </si>
  <si>
    <t>RTP Upgrade/Downgrade:</t>
  </si>
  <si>
    <t>Handle Invalid Services:</t>
  </si>
  <si>
    <t>RTP_Normal Scenarios:</t>
  </si>
  <si>
    <t>30Day_Disconnect_All:</t>
  </si>
  <si>
    <t>IgnoreWorklistRTP:</t>
  </si>
  <si>
    <t>294815 or 294816 or 294817 or 294818 or 294819 or 294815 or 294816 or 294818 or 294819 or 294817 or 302674 or 302675 or 302676 or 302677 or 302678 or 302679 or 302680 or 302681 or 302682 or 302683 or 302684 or 302685 or 302686 or 302687 or 302688 or 302689 or 302690 or 302691 or 302692 or 302693 or 302694 or 302695 or 302696 or 302697 or 302698 or 302699 or 302700 or 302701 or 302702 or 302703 or 302704 or 302705 or 302706 or 302707 or 302708 or 302709 or 302710 or 302711 or 302712 or 302713 or 302714 or 302715 or 302716 or 302717 or 302718 or 302719 or 302720 or 302721 or 302722 or 302723 or 302731 or 302732 or 302733 or 302734 or 302735 or 302736 or 302737 or 302738 or 302739 or 302740 or 302741 or 302742 or 302743 or 302744 or 302745 or 302746 or 302747 or 302748 or 302749 or 302750 or 302751 or 302752 or 302753 or 302754 or 302755 or 302756 or 302757 or 302758 or 302759 or 302760 or 302761 or 302762 or 302763 or 302764 or 302765 or 302766 or 302767 or 302768 or 302769 or 302770 or 302771 or 302772 or 302773 or 302774 or 302775 or 302776 or 302777 or 302778 or 302779 or 302780 or 302781 or 302782 or 302783 or 302784 or 302785 or 302786 or 302723 or 302724 or 302725 or 302726 or 302727 or 302728 or 301120 or 302729</t>
  </si>
  <si>
    <t>Release From Thirty Day All:</t>
  </si>
  <si>
    <t>Cancel_Change_and_Cancel_Disconnect_sus_and_Res_check:</t>
  </si>
  <si>
    <t>JasperAfterCOS_ResumeFlowAddition:</t>
  </si>
  <si>
    <t>Cancel_ON_Disconnect:</t>
  </si>
  <si>
    <t>SCHEDULE_UPGRADE_DOWNGRADE:</t>
  </si>
  <si>
    <t>1 test case- No Run due to connection issue thrown    error as " unexpected end of file from server"
2 test case- cops no response
9 test case- Latency Issue</t>
  </si>
  <si>
    <t>3 test cases- Latency Issue</t>
  </si>
  <si>
    <t>22-COS issue, 2 - Cz 2 DDS triggered one for install and one for CVR.
 So DDS validation failed</t>
  </si>
  <si>
    <t>5- COS scenarios</t>
  </si>
  <si>
    <t>10-COS Issue</t>
  </si>
  <si>
    <t>5 test case-due to COS Issue</t>
  </si>
  <si>
    <t>10 test cases- due to COS issue
12 test cases-due to latency issue
Remaining test cases due to getAccount no response
4 test cases-We couldn’t found any error exception regarding update ALM in reports , so we are not able to find reason</t>
  </si>
  <si>
    <t>25 test cases-Account Number Issue,20-COS Issue</t>
  </si>
  <si>
    <t>RJ Error - Cancel was not proper.</t>
  </si>
  <si>
    <t>It went to direct upgrade and downgrade</t>
  </si>
  <si>
    <t>We cancelled all the account numbers manually and we  made all account numbers proper</t>
  </si>
  <si>
    <t>Address validation failure</t>
  </si>
  <si>
    <t>Index out of range error</t>
  </si>
  <si>
    <t>DDS no response-2, COPS no response-7</t>
  </si>
  <si>
    <t>Dint run</t>
  </si>
  <si>
    <t>Process got truncated inbetween. So data base validations failed</t>
  </si>
  <si>
    <t>Account already exists from COPS</t>
  </si>
  <si>
    <t>Changed Account number</t>
  </si>
  <si>
    <t>Status in Schedule table was Open. Script was looking for completed</t>
  </si>
  <si>
    <t>Latency issue</t>
  </si>
  <si>
    <t>Flow stopped in getlocation</t>
  </si>
  <si>
    <t>Changed Account numbers , need to monitor</t>
  </si>
  <si>
    <t>createCMS error-6,Environment slowness-2, Remaining scenarios getAcc no response which occurred inbetween process got truncated, So status of Thirtyday disconnect process became executing instead of suspended at the same time entries are getting updated in parasoft entry table so it leads to getAcc no response</t>
  </si>
  <si>
    <t>Cops,DDS no response</t>
  </si>
  <si>
    <t>Total</t>
  </si>
  <si>
    <t>Not sure how process got truncated in between going forwad we are monitoring this also . If this is not resolved we have a plan to keep suspended script in b/w tst files</t>
  </si>
  <si>
    <t>Account already exists error from create Acc</t>
  </si>
  <si>
    <t>Cancelled account numbers manually, need to monitor</t>
  </si>
  <si>
    <t>Billing order id validation failed</t>
  </si>
  <si>
    <t>Necessary Action has been taken</t>
  </si>
  <si>
    <t>Java error need to check with Bhuvana</t>
  </si>
  <si>
    <t>getAcc no response</t>
  </si>
  <si>
    <t>Environment issue</t>
  </si>
  <si>
    <t>Date Validation failed</t>
  </si>
  <si>
    <t>CreaCMS error response</t>
  </si>
  <si>
    <t>4 scenarios getAccount no response in QA1, 1 CreateCMS error response , 3- Latency issue 3-Intermitent issue status changed to completed and cancelled instead of open,1 RJ error</t>
  </si>
  <si>
    <t>got CVR calls and hence script failed</t>
  </si>
  <si>
    <t>Need to clear all CVR configurations before Running.</t>
  </si>
  <si>
    <t>CreaCMS error response-4,DDs error resp-2, remaining scenarios failed due to latency issue where in we got null pointer exception in data base updation, No run-Update ALM null pointer exception</t>
  </si>
  <si>
    <t>Note: Most of the failures are mainly due to Environment issue, We are observing Error response from createAccount and DDS “Conection reset error”</t>
  </si>
  <si>
    <t>A1</t>
  </si>
  <si>
    <t xml:space="preserve"> Unsupported Excel spreadsheet format </t>
  </si>
  <si>
    <t>String index out of bound exception.</t>
  </si>
  <si>
    <t>File got corrupted. Modified XL sheet</t>
  </si>
  <si>
    <t>Account number issue.</t>
  </si>
  <si>
    <t>Cleaned account number</t>
  </si>
  <si>
    <t>RJ error.</t>
  </si>
  <si>
    <t>Modified account number.</t>
  </si>
  <si>
    <t>Environment Issue: Location service end point was down.</t>
  </si>
  <si>
    <t xml:space="preserve">5 scenarios- CreateCMSAccount Id Issue.
2 scenario- latency issue
1-Process ran in between so, it went to no response
</t>
  </si>
  <si>
    <t xml:space="preserve">2 scenarios- RJ error wherein it happened in between Disconnect  and release from table
3-latency issue.
1No Run- update positive ALM with the error unexpected end of file server.
</t>
  </si>
  <si>
    <t>HSS service was down.</t>
  </si>
  <si>
    <t>CMS Account issue</t>
  </si>
  <si>
    <t>Not able to identify root cause , we are not seeing any failure in response. We kicked off manually with these account number,we are not seeing any errors. Will monitor for some more days and find root cause.</t>
  </si>
  <si>
    <t>kicked off job on 21st and schedule date was not modified to current date, get account failure issue</t>
  </si>
  <si>
    <t>changed environment to DTDEV</t>
  </si>
  <si>
    <t>orders were not cancelled properly</t>
  </si>
  <si>
    <t>Cancelled order manually.</t>
  </si>
  <si>
    <t>58 Scenarios -Error- Too Many Connections error due to this getAccount went to no response</t>
  </si>
  <si>
    <t>Get Account response failure ,too many Connection failure issue</t>
  </si>
  <si>
    <t>virtualizer issue</t>
  </si>
  <si>
    <t>modifed to current date.</t>
  </si>
  <si>
    <t xml:space="preserve">1 - latency issue
4 - createCMS Account Issue
5- "Too Many Connections error"
</t>
  </si>
  <si>
    <t xml:space="preserve">4 scenarios- latency Issue
Latency is around 4 min between getLocation and queryContract calls
</t>
  </si>
  <si>
    <t xml:space="preserve">1 scenario- Latency Issue, before release from 30 day calls, Cancel request triggered so it went to Cancel instead of Disconnect  (diff 48 sec)
4 scenario- Latency Issue (Approx. diff 4 mins)
1 scenario- Jasper No response
1 scenario- Latency issue-DDS processHomeSecurityInfo call- (15 sec difff)
1 scenario-Latency Issue- Null pointer Exception in 30 Day table
1 No Run- update Positive ALM Failed- unexpected end of file server.
</t>
  </si>
  <si>
    <t>Pointed to QA1 for xhs events and simulator was on during batch run</t>
  </si>
  <si>
    <t xml:space="preserve">Too many connection issue </t>
  </si>
  <si>
    <t>D02 issue</t>
  </si>
  <si>
    <t>sent email to development Team</t>
  </si>
  <si>
    <t>Na</t>
  </si>
  <si>
    <t>All 26 no run test cases has been taken care</t>
  </si>
  <si>
    <t>Blocked address match: 3188 MCCOLLEY RD,APT 188,MILFORD,DE,19963-4306. This address has been blocked by your Regional Risk Management team.</t>
  </si>
  <si>
    <t>Intrado failure intemittent issue</t>
  </si>
  <si>
    <t>email sent to DEV team</t>
  </si>
  <si>
    <t>Failure in submit order because of corp 99996 ( Blocked address match: 3188 MCCOLLEY RD,APT 188,MILFORD,DE,19963-4306. This address has been blocked by your Regional Risk Management team.)</t>
  </si>
  <si>
    <t>String index out of bound exception even after modifying account number</t>
  </si>
  <si>
    <t>created new sheet for DDP insight scenarios and checked in SVN</t>
  </si>
  <si>
    <t>due to intermittent intrado failure issue</t>
  </si>
  <si>
    <t>responder Intrado  failure</t>
  </si>
  <si>
    <t>simulator was on it was running parallely with 30 day script</t>
  </si>
  <si>
    <t>modified configuration in Jenkins to kick off Handle invalid services before 30 day disconnect in same job.</t>
  </si>
  <si>
    <t xml:space="preserve">DDS error response during install hence second iteration failed
intrado no response </t>
  </si>
  <si>
    <t>intrado no response 
ALM connection failure</t>
  </si>
  <si>
    <t>2  install failed - Intrado no response,corresponding change of service, suspend restore failed.</t>
  </si>
  <si>
    <t xml:space="preserve">received "Disconnected Customer data is received for NEW Order" error </t>
  </si>
  <si>
    <t>Environment slowness which couldn,t cancel Order which leads to duplicate order id</t>
  </si>
  <si>
    <t>Intrado failure</t>
  </si>
  <si>
    <t>252752 or 281841 or 281839 or 281838 or 281840 or 281842 or 281843 or 284080 or 284084 or 284083 or 284082 or 284085 or 253158 or 255887 or 294945 or 306098 or 306099 or 256566</t>
  </si>
  <si>
    <t>303883 or 304112 or 303214 or 303982 or 303219 or 303218 or 306459</t>
  </si>
  <si>
    <t>303396 or 303401 or 303318 or 303340 or 303341 or 303397 or 303402 or 303453 or 303398 or 302670 or 303400 or 303394 or 303393 or 303442 or 303452 or 303395</t>
  </si>
  <si>
    <t>305113 or 305125 or 305114 or 267957 or 263795 or 263794 or 263793 or 302667 or 302672 or 302668 or 255885 or 267955 or 267956 or 304008 or 280139 or 279713 or 277552 or 280138 or 277545 or 277549 or 282905 or 282906 or 306095 or 306094 or 302664 or 302666 or 258581 or 264014 or 284288 or 301976 or 304010 or 302051 or 287365 or 287366 or 287708 or 284075 or 277554 or 282062 or 277548 or 303886 or 304013 or 277553 or 301971 or 301770 or 303880 or 303881 or 280707 or 277558 or 277559 or 277561 or 277543 or 279707 or 301771 or 282904 or 277544 or 297772</t>
  </si>
  <si>
    <t>255876 or 256424 or 256434 or 255875 or 255877 or 301398 or 288798 or 301772 or 303319 or 303317 or 264015 or 295002 or 301181 or 294946 or 260695 or 252749 or 301399 or 301400 or 302859 or 301401 or 301402 or 301488 or 301504 or 255874 or 255878 or 256561 or 263432 or 256562 or 287357 or 256431 or 287355 or 252748 or 306101 or 299289 or 299288 or 306100 or 285500 or 285502 or 256432 or 255872 or 256425 or 256433 or 264420 or 264419 or 287353 or 264421 or 258582 or 258867 or 283301 or 287352 or 283300 or 283299 or 283292 or 283291 or 283295 or 256568</t>
  </si>
  <si>
    <t>287474 or 287476 or 287473 or 287478 or 287480</t>
  </si>
  <si>
    <r>
      <t xml:space="preserve">287035 or 287038 or 287041 or 287043 or 287028 or 287030 or 287034 or 295629 or 294717 or 295627 or 293414 or 287039 or 287040 or 287042 or 287027 or 287024 or 287031 or 287032 or 287033 or 287036 or 287037 or 295625 or 295626 or 295628 or 287707 or 295012 or 295013 or 295620 or 287056 or 287706 or 287704 or 295011 or 295622 or 295623 or 295624 or 295621 or 296465 or 299061 or 299060 or </t>
    </r>
    <r>
      <rPr>
        <sz val="11"/>
        <color rgb="FF1F497D"/>
        <rFont val="Calibri"/>
        <family val="2"/>
        <scheme val="minor"/>
      </rPr>
      <t>307688 or 307689 or 307661</t>
    </r>
  </si>
  <si>
    <t>302444 or 302582 or 302484 or 302471 or 302451 or 302455 or 302453 or 302483 or 302446 or 302454 or 302442 or 302462 or 302452</t>
  </si>
  <si>
    <t>295017 or 295313 or 295513 or 295316 or 295320 or 296819 or 295319 or 295318 or 296825 or 296845 or 296824 or 295177 or 295317 or 295018 or 296843 or 301149 or 301136 or 301127 or 301128 or 301150 or 301151 or 301153 or 301126 or 301148 or 301130 or 301133 or 301134 or 301137 or 301143</t>
  </si>
  <si>
    <r>
      <t xml:space="preserve">288892 or 288860 or 288867 or 288893 or 288868 or 288894 or 287015 or 288897 or 287016 or 294820 or 288891 or 288866 or 294004 or 294673 or 294692 or 293445 or 294674 or 294681 or 294675 or 294683 or 294682 or 294685 or 293449 or 294678 or 287017 or 287018 or 287021 or 294706 or 288869 or 294704 or 294703 or 288862 or 288886 or 288732 or 288733 or 288734 or 288896 or 288884 or 288885 or 293444 or 288861 or 288887 or 294821 or 294735 or 294076 or 294701 or 293504 or 294078 or 289077 or </t>
    </r>
    <r>
      <rPr>
        <sz val="11"/>
        <color rgb="FF1F497D"/>
        <rFont val="Calibri"/>
        <family val="2"/>
        <scheme val="minor"/>
      </rPr>
      <t>307653 or 307684 or 307685 or 307687</t>
    </r>
  </si>
  <si>
    <t>String index out of bound exception, only if we kick off via Jenkins (I,e while running all jobs parallely). Kicked off job again with only one tst via Jenkins and I am not facing this string index out of bound exception.</t>
  </si>
  <si>
    <t>All 13 cases are due to Environment slowness</t>
  </si>
  <si>
    <t>1  no -run because we didn’t move first name ,last name scenario to OCR</t>
  </si>
  <si>
    <t>10 scenarios failed because of environment slowness
5 is in No run . Not sure RMA skipped off.</t>
  </si>
  <si>
    <t>Environment slowness</t>
  </si>
  <si>
    <t>In between COS failed. Got Only Event call. So Suspend, restore ,Cancel failed</t>
  </si>
  <si>
    <t>1 No Run - Update ALM Pass -unexpected end of file from server.
1 failed - Intermittent Issues:: Status updated as Completed instead of open.
4 failed - Environment slowness</t>
  </si>
  <si>
    <t xml:space="preserve">1 scenario failed -Environment slowness
</t>
  </si>
  <si>
    <t>Failed:
1 scenario- creatcmsaccount Issue
1 scenario- Null pointer exception in DB table whereas time  differences between disconnect and update entries             in table
No run:
1 scenario-update positive alm null pointer exception.</t>
  </si>
  <si>
    <t>This is the first time we got this isuue. We will monitor this.</t>
  </si>
  <si>
    <t>We are following up CreateCMS Acount Issue.</t>
  </si>
  <si>
    <t>What action taken to fix?</t>
  </si>
  <si>
    <t>299123 or 299125 or 299127 or 299124 or 299126 or 299128 or 299124 or 299126 or 299128 or 297300 or 297640 or 294523 or 294527 or 297639 or 297299 or 294524 or 294525 or 294529</t>
  </si>
  <si>
    <t>RJ error</t>
  </si>
  <si>
    <t>COPS no response</t>
  </si>
  <si>
    <t>1- only event call triggered
2-not able to fetch calls on time</t>
  </si>
  <si>
    <t>Not able to find rootcause. Got 100% when we kicked off via parasoft. 1st time issue</t>
  </si>
  <si>
    <t>working on to find root cause</t>
  </si>
  <si>
    <t>null pointer exception</t>
  </si>
  <si>
    <t>Working on this issue.</t>
  </si>
  <si>
    <t>no run- ALM update null pointer exception.
10 - Got order source invalid error.
Missing service address</t>
  </si>
  <si>
    <t>1 scenario -Environment slowness, differences between createCMSAccountId and OrderUpdate is 35 sec.
1 scenario - createAccount No response.</t>
  </si>
  <si>
    <t>5 scenarios failed - Environment slowness. We have given time difference between createcmsaccount and orderupdate is 29 sec. But this exceeds from 30 sec to 1 min
1 scenario- create account no response</t>
  </si>
  <si>
    <t xml:space="preserve">1 scenario-Intermittent Issue: Status became completed
2 scenario- Environmet slowness- difference detween disconnect calls and processhomesecurity is 25 sec wherein we have given 5 sec in script.
2 scenarios: Intermittent Issue- Simulator didn’t turn ON so it went to cancel
</t>
  </si>
  <si>
    <t>SIKNegativeCases</t>
  </si>
  <si>
    <t>No Run</t>
  </si>
  <si>
    <t>1 New install failed cz createCMS Failed. 
2 COS Failed cz of this
1 Suspend, 1 Restore and 1 Cancel failed.
 Remaining 7 are CVR Related. Need to check with Yamini</t>
  </si>
  <si>
    <t>All failed due to RJ Error</t>
  </si>
  <si>
    <t>2 ALM Updated threw null pointer exception. Need to monitor</t>
  </si>
  <si>
    <t xml:space="preserve">Account number went as different . </t>
  </si>
  <si>
    <t>Need to change the account number and monitor</t>
  </si>
  <si>
    <t>NA.. Passed, post re-run</t>
  </si>
  <si>
    <t>test set ID issue</t>
  </si>
  <si>
    <t>modified test set ID and passed, post re-run</t>
  </si>
  <si>
    <t>Passes, post re-run</t>
  </si>
  <si>
    <t>Null pointer exception</t>
  </si>
  <si>
    <t>Fix required</t>
  </si>
  <si>
    <t>RJ error followed byCOS failure</t>
  </si>
  <si>
    <t xml:space="preserve">RJ error </t>
  </si>
  <si>
    <t>Intermittent Issues:: Status updated as Completed instead of open.</t>
  </si>
  <si>
    <t>VDI</t>
  </si>
  <si>
    <t>re-run and it got passed</t>
  </si>
  <si>
    <t>Not able to track issue because FTA validation is getting failed only via batch.</t>
  </si>
  <si>
    <t>Need to check root cause.</t>
  </si>
  <si>
    <t>In  3 test cases, script could not capture from querycontract calls eventhough timing is proper. When I ran separately, it is going fine. Not sure ,going forward will be monitoring.
No Run- no test cases in NoRun</t>
  </si>
  <si>
    <t>re-run and it got
 passed</t>
  </si>
  <si>
    <t>wrong path configuration, so job didn’t kick off.</t>
  </si>
  <si>
    <t>re-run job and all test case got passed, but we could not able to find test cases in OCR folder</t>
  </si>
  <si>
    <t>re-run and it got passed. Need to change configuration in Jenkins and check.</t>
  </si>
  <si>
    <t>Latency issue for All 
CSG Normal scenarios and Release B failued due to Configurations miss</t>
  </si>
  <si>
    <t>Configurations should be reverted back once testing done</t>
  </si>
  <si>
    <t xml:space="preserve">Unable to run through batch </t>
  </si>
  <si>
    <t>Did all modifications in all 4 vdI and it is working fine now</t>
  </si>
  <si>
    <t xml:space="preserve">2 failed- Intermittent issue COPS failed even though install was success.(re-run and it got passed)
2 failed- Environment Slowness.
</t>
  </si>
  <si>
    <t>Going forward, if this continues for more scenarios, will be giving more think time</t>
  </si>
  <si>
    <t>Failure-1 – Environment slowness ( Order update has come after 40 sec from createCMSAccountID)</t>
  </si>
  <si>
    <t>schedule update table was not updated and hence we got null pointer exception.</t>
  </si>
  <si>
    <t>re-run job and test cases got passed.</t>
  </si>
  <si>
    <t>re-run job and it got passed</t>
  </si>
  <si>
    <t xml:space="preserve">Failure 2- Intermittent issue, Release B scenarios-flows didn’t go completely, it stopped in xhsevent. Now the flows are going properly,
No run-1 (Positive ALM null pointer exception)
</t>
  </si>
  <si>
    <t>Re-ran test cases and it is working as expected.</t>
  </si>
  <si>
    <t>Tejasvi</t>
  </si>
  <si>
    <t>19 scenarios failed due to orderSource validation
CVR scenarios-15 failed 
getAccount no response-5 scenarios</t>
  </si>
  <si>
    <t>Re Ran and it is working fine</t>
  </si>
  <si>
    <t>Intermittent Issue: scenarios went to cancel even status as Active.</t>
  </si>
  <si>
    <t>Re-ran and it is working as expected.</t>
  </si>
  <si>
    <t>DDS no response</t>
  </si>
  <si>
    <t>Msg Id's were not picked , need to monitor it next time</t>
  </si>
  <si>
    <t>Batch dint run. "The system cannot find the path specified" error in report</t>
  </si>
  <si>
    <t>RJ error, Account already exists error from createAccount</t>
  </si>
  <si>
    <t>4 failed-9992050388771,9992050388999,9992050364759,9992050364970-Ucontrol was Down
3 failed- Virtualize getaccount went as no response as process was running in between.
2 No Run-Positive null pointer exception</t>
  </si>
  <si>
    <t>SIK-Negative Scenarios:</t>
  </si>
  <si>
    <t>277898 or 256567 or 277903 or 256565 or 303654 or 295266 or 296227 or 295259 or 260694 or 260712 or 260693 or 299310 or 295260 or 301503 or 287493 or 260696 or 260692 or 306228 or 287358 or 295275 or 295280 or 288619 or 296228 or 299308 or 299309 or 299311 or 299325 or 299312 or 301764 or 263734 or 301553</t>
  </si>
  <si>
    <t>287451 or 288328 or 286937 or 293478 or 288325 or 286949 or 286942 or 287660 or 286950 or 295604 or 286924 or 286938 or 286943 or 286947 or 287680 or 295923 or 295610 or 295619 or 295613 or 293330 or 293334 or 287655 or 287659 or 287662 or 286927 or 286939 or 286944 or 286949 or 295609 or 287677 or 288326 or 295008 or 293304 or 293303 or 293317 or 293302 or 293302 or 295614 or 296229 or 295746 or 286940 or 295009 or 295010 or 287653 or 287657 or 287661 or 287654 or 287658 or 287663 or 286941 or 286946 or 295618 or 288327 or 289074 or 287674 or 289075 or 293320 or 293323 or 295007 or 295151 or 295477 or 295605 or 295608 or 295615 or 296230 or 299058 or 307670 or 307682 or 307676 or 307957 or 307960 or 307964 or 307672 or 307958 or 307961 or 307963 or 307671 or 307673 or 306389 or 307055 or 307057 or 307056 or 307058 or 306984 or 306998 or 306949 or 306390 or 306394 or 306395 or 306985 or 306999 or 306950 or 306951</t>
  </si>
  <si>
    <t>294811 or 298456 or 298457 or 298458 or 300673 or 300669 or 300723 or 300665 or 300668 or 300670 or 300671 or 300672 or 300674 or 300675 or 296443 or 296467 or 287556 or 286978 or 286986 or 287625 or 287634 or 287649 or 286995 or 286985 or 287051 or 288322 or 287005 or 287647 or 287048 or 286974 or 287559 or 287626 or 288321 or 287650 or 287619 or 286987 or 287044 or 287630 or 287644 or 287652 or 287620 or 287651 or 286952 or 286972 or 286994 or 287004 or 287646 or 300961 or 300965 or 300966 or 293398 or 293405 or 293400 or 293354 or 293355 or 293412 or 302160 or 296823 or 287460 or 286984 or 286975 or 287623 or 287632 or 287014 or 287557 or 286979 or 286973 or 286996 or 287006 or 287648 or 288323 or 287052 or 286980 or 286997 or 287642 or 300964 or 295022 or 287045 or 286975 or 286998 or 287636 or 295473 or 287462 or 286977 or 300962 or 287624 or 287633 or 300963 or 296826 or 300964 or 287728 or 287729 or 287730 or 287731 or 287732 or 289078 or 287645 or 294012 or 294691 or 294065 or 287643 or 293487 or 286976 or 295930 or 295925 or 295939 or 295938 or 295940 or 301131 or 286919 or 295747 or 295800 or 294869 or 286948 or 286945 or 296461 or 296466 or 295801 or 289081 or 294062 or 295515 or 289080 or 294061 or 294731 or 295926 or 295918 or 303040 or 303041 or 303042 or 303043 or 303045 or 303047 or 303048 or 303049 or 303050 or 303052 or 307642 or 307775 or 307968 or 308036 or 307976 or 308087 or 307783 or 307780 or 307965 or 307971 or 307975 or 307645 or 308035 or 307969 or 308088 or 307648 or 308089 or 308090 or 308091 or 307644 or 307773 or 307967 or 307973 or 307977 or 307650 or 307781 or 307966 or 307970 or 307974 or 307649 or 306382 or 307070 or 307073 or 306968 or 306943 or 306385 or 306388 or 306990 or 306945 or 307051 or 307052 or 308707 or 307444 or 307053 or 308706 or 308705 or 307054 or 307074 or 306992 or 307075 or 308704 or 306382 or 306970 or 308735 or 306384 or 307071 or 307072 or 306969 or 306944 or 306991 or 307069 or 306946 or 306947</t>
  </si>
  <si>
    <t>Handle Invalid with Virtualize:</t>
  </si>
  <si>
    <t>Teju</t>
  </si>
  <si>
    <t xml:space="preserve">Re ran cases, working fine.
DDP Normal RTP- changed Test data.
</t>
  </si>
  <si>
    <t>CVR cases failed due to delayed response time. 
DDP Normal RTP- Test Data issue- due to which Geodtic call's failed
DDP-Release B cases failed due to HHS down
No RUN- observed this issue as intermittent issue. When ran via parasoft working as expected</t>
  </si>
  <si>
    <t>15 No Run test cases belongs to CVR schedule UP/down wherein newly updated excel file is not updated in SVN,so testcases id s are not mapped so it leads to No run.</t>
  </si>
  <si>
    <t>Updated the new sheet and validated the calls whereas flows are working as expected.</t>
  </si>
  <si>
    <t>5 scenario-9992050388999-(diff is 36 sec)
1 scenario- Intermittent Issue (uNCONTROL went DOWN)</t>
  </si>
  <si>
    <t>Flows are working as expected in UI.</t>
  </si>
  <si>
    <t xml:space="preserve">CLS configurations are there in QA4. So UContorl suspend Account went as CLS suspend Account,so script  Validation failed.
</t>
  </si>
  <si>
    <r>
      <rPr>
        <b/>
        <sz val="11"/>
        <color theme="1"/>
        <rFont val="Calibri"/>
        <family val="2"/>
        <scheme val="minor"/>
      </rPr>
      <t xml:space="preserve">Environment Slowness:
</t>
    </r>
    <r>
      <rPr>
        <sz val="11"/>
        <color theme="1"/>
        <rFont val="Calibri"/>
        <family val="2"/>
        <scheme val="minor"/>
      </rPr>
      <t xml:space="preserve">
</t>
    </r>
    <r>
      <rPr>
        <b/>
        <sz val="11"/>
        <color theme="3"/>
        <rFont val="Calibri"/>
        <family val="2"/>
        <scheme val="minor"/>
      </rPr>
      <t>we have given time diff between createCMSAccountId and OrderUpdate is 25 sec in script.</t>
    </r>
    <r>
      <rPr>
        <sz val="11"/>
        <color theme="1"/>
        <rFont val="Calibri"/>
        <family val="2"/>
        <scheme val="minor"/>
      </rPr>
      <t xml:space="preserve">
9992050305189- Time exceeds to 1 min 10 sec from Environment Slowness:createCMSAccountId to OrderUpdate.
9992050305289-diff (1 min 5 sec)
9992050305389-diff  (1 min 20 sec)
8720101017056678-diff  (2 min 20 sec)
8720101017056689-diff(3 mins)
8720101017056668-diff(3 mins)
8720101017056678-diff(2 mins)
9992050311598-diff(2 mins)</t>
    </r>
  </si>
  <si>
    <t>File path is wrong. It is configured as 
 C:\OCR_fix_tst\SIKNegativeCases\parameterList_Dotcom.xlsx (The system cannot find the path specified) 
As per VDI, we have to configure as C:\OP_Regression folder.</t>
  </si>
  <si>
    <t>3 failed whereas script could nt capture call on time. Not sure, environment was good. but flows are going properly and succeeded.</t>
  </si>
  <si>
    <r>
      <t xml:space="preserve">Batch file dint run
got below error:
</t>
    </r>
    <r>
      <rPr>
        <b/>
        <sz val="11"/>
        <color theme="1"/>
        <rFont val="Calibri"/>
        <family val="2"/>
        <scheme val="minor"/>
      </rPr>
      <t>C:\OP_Regression\Handle_Invalidservices\Handle_InvalidServices\Handle_InvalidServices\Input\XMLParameter_New_DDP_HandleInvalidService_without simulator.xlsx (The system cannot find the path specified) </t>
    </r>
  </si>
  <si>
    <t>CLS configurations were present in UI</t>
  </si>
  <si>
    <t>cleared CLS configurations in QA4</t>
  </si>
  <si>
    <t>Latency Issue: (diff 55 sec in Order Update)</t>
  </si>
  <si>
    <t>Latency Issue</t>
  </si>
  <si>
    <t>3 scenarios - Account number issue. Account already exists so install failed.
3 scenarios - ORDER Update throws an error as Invalid service since foxtrot was enabled.</t>
  </si>
  <si>
    <t xml:space="preserve">Please fix the 100TDPEV script . </t>
  </si>
  <si>
    <t>1) Soap Parameterization was wrong  so it is not processing cancel request.
2) Because of this accounts are not getting cancelled. So next time when we are running, it is throwing account already exists error.
3)11 scenarios failed-account already exists(which didnt cancelled )
4) Norun cases - not sure these cases didnt run only.</t>
  </si>
  <si>
    <t>Fixed the soap parameterization.</t>
  </si>
  <si>
    <t>configured correct path.</t>
  </si>
  <si>
    <t>please make sure before kick off OCR whether all configurations are disabled.</t>
  </si>
  <si>
    <t>Will be monitoring this.</t>
  </si>
  <si>
    <r>
      <rPr>
        <b/>
        <sz val="11"/>
        <color theme="1"/>
        <rFont val="Calibri"/>
        <family val="2"/>
        <scheme val="minor"/>
      </rPr>
      <t>Environment Slowness:</t>
    </r>
    <r>
      <rPr>
        <sz val="11"/>
        <color theme="1"/>
        <rFont val="Calibri"/>
        <family val="2"/>
        <scheme val="minor"/>
      </rPr>
      <t xml:space="preserve">
we have given time diff between createCMSAccountId and OrderUpdate is 13 sec in script.
Since it exceeds to 37 sec , scriptcouldn't capture on time. So 1 scenario failed.
Acc: </t>
    </r>
    <r>
      <rPr>
        <b/>
        <sz val="11"/>
        <color theme="1"/>
        <rFont val="Calibri"/>
        <family val="2"/>
        <scheme val="minor"/>
      </rPr>
      <t>8720101010090799</t>
    </r>
  </si>
  <si>
    <r>
      <rPr>
        <b/>
        <sz val="11"/>
        <color theme="1"/>
        <rFont val="Calibri"/>
        <family val="2"/>
        <scheme val="minor"/>
      </rPr>
      <t xml:space="preserve">Intermittent Issue:
 </t>
    </r>
    <r>
      <rPr>
        <sz val="11"/>
        <color theme="1"/>
        <rFont val="Calibri"/>
        <family val="2"/>
        <scheme val="minor"/>
      </rPr>
      <t xml:space="preserve">1 scenario- Status went as Completed instead of open.
1 scenario- Jasper status went as "DEACTIVATED-NAME" instead of "RETIRED_NAME".
</t>
    </r>
    <r>
      <rPr>
        <b/>
        <sz val="11"/>
        <color theme="1"/>
        <rFont val="Calibri"/>
        <family val="2"/>
        <scheme val="minor"/>
      </rPr>
      <t>Environment Slowness:</t>
    </r>
    <r>
      <rPr>
        <sz val="11"/>
        <color theme="1"/>
        <rFont val="Calibri"/>
        <family val="2"/>
        <scheme val="minor"/>
      </rPr>
      <t xml:space="preserve">
3 scenario:
we have given time diff between createCMSAccountId and OrderUpdate is 25 sec in script.
ex: 8720101017054777-45 sec from CMS to Order Update
</t>
    </r>
  </si>
  <si>
    <r>
      <rPr>
        <b/>
        <sz val="11"/>
        <color theme="1"/>
        <rFont val="Calibri"/>
        <family val="2"/>
        <scheme val="minor"/>
      </rPr>
      <t>Environment slowness:</t>
    </r>
    <r>
      <rPr>
        <sz val="11"/>
        <color theme="1"/>
        <rFont val="Calibri"/>
        <family val="2"/>
        <scheme val="minor"/>
      </rPr>
      <t xml:space="preserve">
No of scenarios :36
</t>
    </r>
    <r>
      <rPr>
        <b/>
        <sz val="11"/>
        <color theme="1"/>
        <rFont val="Calibri"/>
        <family val="2"/>
        <scheme val="minor"/>
      </rPr>
      <t>Example:</t>
    </r>
    <r>
      <rPr>
        <sz val="11"/>
        <color theme="1"/>
        <rFont val="Calibri"/>
        <family val="2"/>
        <scheme val="minor"/>
      </rPr>
      <t xml:space="preserve">
9992050389993--43 sec from CMS to OU.
9992050389999-43 sec from CMS to OU.
8720101017052564-44 sec
9992050364759-44 sec
</t>
    </r>
    <r>
      <rPr>
        <b/>
        <sz val="11"/>
        <color theme="1"/>
        <rFont val="Calibri"/>
        <family val="2"/>
        <scheme val="minor"/>
      </rPr>
      <t>Ucontrol service went down:</t>
    </r>
    <r>
      <rPr>
        <sz val="11"/>
        <color theme="1"/>
        <rFont val="Calibri"/>
        <family val="2"/>
        <scheme val="minor"/>
      </rPr>
      <t xml:space="preserve">
No of scenarios:1
8720101017052562- Intrado no res 
</t>
    </r>
    <r>
      <rPr>
        <b/>
        <sz val="11"/>
        <color theme="1"/>
        <rFont val="Calibri"/>
        <family val="2"/>
        <scheme val="minor"/>
      </rPr>
      <t>No Run:</t>
    </r>
    <r>
      <rPr>
        <sz val="11"/>
        <color theme="1"/>
        <rFont val="Calibri"/>
        <family val="2"/>
        <scheme val="minor"/>
      </rPr>
      <t xml:space="preserve"> Null pointer Exception
</t>
    </r>
  </si>
  <si>
    <r>
      <rPr>
        <b/>
        <sz val="11"/>
        <color rgb="FF000000"/>
        <rFont val="Calibri"/>
        <family val="2"/>
        <scheme val="minor"/>
      </rPr>
      <t>Intermittent Issue:</t>
    </r>
    <r>
      <rPr>
        <sz val="11"/>
        <color rgb="FF000000"/>
        <rFont val="Calibri"/>
        <family val="2"/>
        <scheme val="minor"/>
      </rPr>
      <t xml:space="preserve">
 2 scenario- Status went as Completed instead of open.Not sure some process might have run in between.
3 scenarios cvr- Table validation went to null pointer exception.Releases from table might have taken some time to get release.
</t>
    </r>
    <r>
      <rPr>
        <b/>
        <sz val="11"/>
        <color rgb="FF000000"/>
        <rFont val="Calibri"/>
        <family val="2"/>
        <scheme val="minor"/>
      </rPr>
      <t>No Run:</t>
    </r>
    <r>
      <rPr>
        <sz val="11"/>
        <color rgb="FF000000"/>
        <rFont val="Calibri"/>
        <family val="2"/>
        <scheme val="minor"/>
      </rPr>
      <t xml:space="preserve">
3-Update ALM pass null pointer exception.</t>
    </r>
  </si>
  <si>
    <t>Intermittent issue, while re-executing again functionality is working as expected.</t>
  </si>
  <si>
    <t>Intermittent issue, while re-executing again functionality is working as expected.
Environment slowness, we are planning to apply dynamic way of handling think time logic in between createcmsaccountId call and order update call but in this present OCR  while checking functionality it working as expected.</t>
  </si>
  <si>
    <t>Environment slowness, we are planning to apply dynamic way of handling think time logic in between createcmsaccountId call and order update call but  in this present OCR while checking functionality it working as expected.</t>
  </si>
  <si>
    <t>287078 or 287079 or 287084 or 287085 or 287086 or 287087 or 284402 or 284403 or 287073 or 284405 or 296835 or 296841 or 287083 or 284415 or 284407 or 287070 or 284406 or 287092 or 287093 or 287094 or 287095 or 284414 or 287074 or 284413 or 284497 or 284408 or 293384 or 295014 or 287115 or 287103 or 287099 or 302152 or 302158 or 302153 or 304773 or 298238 or 302147 or 302388 or 302150 or 295929 or 302584 or 295469 or 295492 or 295460 or 295465 or 295468 or 295466 or 295467 or 295464 or 295491 or 300556 or 300557 or 300558 or 300559 or 300552 or 300553 or 300554 or 300555 or 300792 or 300793 or 297307 or 297306 or 304174 or 304176 or 296816 or 296818 or 297306 or 294708 or 294699 or 294697 or 294694 or 294693 or 297306 or 304177 or 304175 or 304178 or 294822 or 288865 or 294733 or 297438 or 302157 or 307699 or 307652 or 307651 or 307654 or 308690 or 308687 or 308685 or 308686 or 308688 or 308684 or 308689 or 295461 or 295462 or 295463 or 284404 or 298237</t>
  </si>
  <si>
    <t>302471 or 302473 or 302474 or 302476 or 302477 or 302436 or 302419 or 302406 or 302413 or 302421 or 302417 or 302425 or 302408 or 302423 or 302410 or 302414 or 302406 or 302436 or 301115 or 301116 or 301119 or 302427 or 302430 or 302431 or 302432 or 302433 or 294832 or 294834 or 294835 or 294837 or 294839 or 301112 or 301113 or 295174 or 295175 or 295176 or 301117 or 295178 or 295922 or 295172 or 295173 or 301114 or 301118</t>
  </si>
  <si>
    <t xml:space="preserve">295487 or 301489 or 301578 or 301577 or 301574 or 294718 or 295488 or 301491 or 302106 or 301889 or 301500 or 302794 or 303222 or 303230 or 303223 or 301490 or 301888 or 301494 or 302793 or 303246 or 303262 or 302789 or 294720 or 294720 or 301498 or 301496 or 307044 or 307046 or 307043 or 307045 or 307042 or 307041 or 307028 or 307031 or 307033 or 307035 or 307029 or 307030 or 307032 or 307034 or 307040 or 310157 or 308672 or 307664 or 307978 or 307663 or 308311 or 308310 or 307691 or 310156 or 308673 </t>
  </si>
  <si>
    <t>No response from getAccount</t>
  </si>
  <si>
    <t>Re-Ran it is working fine</t>
  </si>
  <si>
    <t>Order update was triggered after 1 min-1 scenario
re-Ran rest -It is working fine</t>
  </si>
  <si>
    <t>34- NORUN cases are CLS related TC's. 
1CVR case failed due to delayed DDS response
geodeticQuery- call null response</t>
  </si>
  <si>
    <t>CSG Account issue- Account equipment was not present.
Replaced with new account, working fine now</t>
  </si>
  <si>
    <t>Need to create backup account for such cases.</t>
  </si>
  <si>
    <t xml:space="preserve">Intermittent issue, while re-executing again functionality is working as expected.
</t>
  </si>
  <si>
    <t>There were no failure in ALM- 100% passed</t>
  </si>
  <si>
    <t>Delayed Order update call, hence orderUpdate validations are failed
re-Ran rest -It is working fine</t>
  </si>
  <si>
    <t>re-Ran it is working fine</t>
  </si>
  <si>
    <t>SIK OMS Intermitent issue</t>
  </si>
  <si>
    <t>No run-Alm connection refused, Failed scenarios-SIKOMS intermitent issue</t>
  </si>
  <si>
    <t>No run-Alm connection refused, Failed scenarios-SIKOMS intermitent  issue</t>
  </si>
  <si>
    <t>Calls got delayed . There was 4 sec gap between getAccount and quiery location call . Script waited for 2 sec.- 2 scenarios failed</t>
  </si>
  <si>
    <t>Re-Ran and updated ALM</t>
  </si>
  <si>
    <t>302466 or 302473 or 302464 or 302482 or 302478 or 302583 or 302474 or 302471 or 302465 or 302470 or 302450 or 302451 or 302477 or 295469 or 302488 or 295492 or 295491 or 302489</t>
  </si>
  <si>
    <t xml:space="preserve">There was 60 min delay in calls. Seeing this for first time </t>
  </si>
  <si>
    <t>Need to monitor this issue</t>
  </si>
  <si>
    <t>No Run-Alm connectivity issue
Failure due to intermitent environment slowness</t>
  </si>
  <si>
    <t xml:space="preserve">Batch dint run. Job </t>
  </si>
  <si>
    <t>No run-Alm connection refused
Failed Scenarios-Got RJ error</t>
  </si>
  <si>
    <t>Cleaned up Account number</t>
  </si>
  <si>
    <t xml:space="preserve">Ran Batch seperately it was working fine. </t>
  </si>
  <si>
    <t>6 scenarios. There was 15 Sec delay in calls. suspendAccount and SetAccountBasicInformation during downgrade
6 scenarios- RJ error .</t>
  </si>
  <si>
    <t>We need to implement dynamic way of handling think time</t>
  </si>
  <si>
    <t xml:space="preserve">5 scenarios- DDS was down
</t>
  </si>
  <si>
    <t>We have observed Jasper geTerminaldetails call status is not consistent. So script is failing.</t>
  </si>
  <si>
    <t>We communicated to DEV Team. Once behaviour is confirmed, we 'll provide fix in  script according to that.</t>
  </si>
  <si>
    <t>COPS went down
setAccountAuthorityInformation call throws no response</t>
  </si>
  <si>
    <t>Functionality Issue::
Submit order throws product code issue for the corp "99920" and it is worklisting. We raised defect.</t>
  </si>
  <si>
    <t>Issue has been resolved. We re-executed and confirmed functionality is working as expected.</t>
  </si>
  <si>
    <t>Configuration Issue:
In sql DB, service was updated as 300 instead of 300EV since we changed the service recently.</t>
  </si>
  <si>
    <t>We updated service as 300EV in SQL DB and re-excuted two cases and it is working as expected.</t>
  </si>
  <si>
    <t>Environment Issue :
No of scenarios failed-4
Intrado No response-because of this Install didn’t happen properly which leads to RJ error
Intermittent Issues: 
No of scenarios failed-1:
Status went as completed instead of open so Validation failed
Environment slowness:
No of scenarios failed:3
COPS and DDS exceeds the assigned time in the script</t>
  </si>
  <si>
    <t>We started working on applying dynamic think time.
We re-executed failed cases and flows are going fine.</t>
  </si>
  <si>
    <t>Intermittent Issue:
COPS service was down.</t>
  </si>
  <si>
    <t>We re-executed failed cases and flows are going fine.</t>
  </si>
  <si>
    <t>Corrected and RE-RAN</t>
  </si>
  <si>
    <t>Cops was down- 20 scenarios , RJ error-5</t>
  </si>
  <si>
    <t xml:space="preserve">Re-Ran remaining scenarios and found no issues. </t>
  </si>
  <si>
    <t>End point configured to cancel order ID was wrong</t>
  </si>
  <si>
    <t>3 scenarios failed due to install was failure{simulator was on} 100EVTDP-failed as invalid scenario-6 scenarios,DDS service down-5 scenarios. Environment slowness-12scenarios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</si>
</sst>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name val="Calibri"/>
      <family val="2"/>
    </font>
    <font>
      <sz val="11"/>
      <name val="Calibri"/>
      <family val="2"/>
    </font>
    <font>
      <sz val="11"/>
      <color theme="1"/>
      <name val="Calibri"/>
      <family val="2"/>
      <scheme val="minor"/>
    </font>
    <font>
      <sz val="11"/>
      <color theme="1"/>
      <name val="Calibri"/>
      <family val="2"/>
    </font>
    <font>
      <sz val="11"/>
      <color rgb="FF000000"/>
      <name val="Calibri"/>
      <family val="2"/>
      <scheme val="minor"/>
    </font>
    <font>
      <b/>
      <sz val="11"/>
      <color rgb="FF000000"/>
      <name val="Calibri"/>
      <family val="2"/>
      <scheme val="minor"/>
    </font>
    <font>
      <sz val="11"/>
      <color rgb="FF000000"/>
      <name val="Segoe UI"/>
      <family val="2"/>
    </font>
    <font>
      <b/>
      <sz val="11"/>
      <color theme="1"/>
      <name val="Calibri"/>
      <family val="2"/>
      <scheme val="minor"/>
    </font>
    <font>
      <b/>
      <sz val="10"/>
      <name val="Cambria"/>
      <family val="1"/>
      <scheme val="major"/>
    </font>
    <font>
      <sz val="10"/>
      <name val="Cambria"/>
      <family val="1"/>
      <scheme val="major"/>
    </font>
    <font>
      <sz val="10"/>
      <color theme="1"/>
      <name val="Cambria"/>
      <family val="1"/>
      <scheme val="major"/>
    </font>
    <font>
      <sz val="10"/>
      <color rgb="FF000000"/>
      <name val="Cambria"/>
      <family val="1"/>
      <scheme val="major"/>
    </font>
    <font>
      <sz val="11"/>
      <color rgb="FFFF0000"/>
      <name val="Calibri"/>
      <family val="2"/>
      <scheme val="minor"/>
    </font>
    <font>
      <sz val="11"/>
      <name val="Calibri"/>
      <family val="2"/>
      <scheme val="minor"/>
    </font>
    <font>
      <b/>
      <sz val="11"/>
      <name val="Calibri"/>
      <family val="2"/>
      <scheme val="minor"/>
    </font>
    <font>
      <sz val="11"/>
      <color rgb="FF1F497D"/>
      <name val="Calibri"/>
      <family val="2"/>
      <scheme val="minor"/>
    </font>
    <font>
      <b/>
      <sz val="11"/>
      <color theme="3"/>
      <name val="Calibri"/>
      <family val="2"/>
      <scheme val="minor"/>
    </font>
  </fonts>
  <fills count="7">
    <fill>
      <patternFill patternType="none"/>
    </fill>
    <fill>
      <patternFill patternType="gray125"/>
    </fill>
    <fill>
      <patternFill patternType="solid">
        <fgColor rgb="FFC6E0B4"/>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9" fontId="3" fillId="0" borderId="0" applyFont="0" applyFill="0" applyBorder="0" applyAlignment="0" applyProtection="0"/>
  </cellStyleXfs>
  <cellXfs count="101">
    <xf numFmtId="0" fontId="0" fillId="0" borderId="0" xfId="0"/>
    <xf numFmtId="0" fontId="0" fillId="0" borderId="0" xfId="0" applyAlignment="1">
      <alignment horizontal="center"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9" fontId="2" fillId="0" borderId="1" xfId="1" applyFont="1" applyBorder="1" applyAlignment="1">
      <alignment horizontal="center" vertical="center" wrapText="1"/>
    </xf>
    <xf numFmtId="0" fontId="0" fillId="0" borderId="1" xfId="0" applyBorder="1" applyAlignment="1">
      <alignment horizontal="center" vertical="center"/>
    </xf>
    <xf numFmtId="0" fontId="2" fillId="0" borderId="1" xfId="0" applyFont="1" applyFill="1" applyBorder="1" applyAlignment="1">
      <alignment horizontal="center" vertical="center"/>
    </xf>
    <xf numFmtId="0" fontId="4" fillId="0" borderId="1" xfId="0" applyFont="1" applyBorder="1" applyAlignment="1">
      <alignment horizontal="center" vertical="center"/>
    </xf>
    <xf numFmtId="0" fontId="0" fillId="0" borderId="1" xfId="0" applyBorder="1" applyAlignment="1">
      <alignment horizontal="center" vertical="center" wrapText="1"/>
    </xf>
    <xf numFmtId="0" fontId="6" fillId="0" borderId="0" xfId="0" applyFont="1" applyAlignment="1">
      <alignment vertical="center"/>
    </xf>
    <xf numFmtId="0" fontId="5" fillId="0" borderId="0" xfId="0" applyFont="1" applyAlignment="1">
      <alignment vertical="center"/>
    </xf>
    <xf numFmtId="0" fontId="0" fillId="3" borderId="1" xfId="0" applyFill="1" applyBorder="1" applyAlignment="1">
      <alignment horizontal="center" vertical="center"/>
    </xf>
    <xf numFmtId="0" fontId="7" fillId="0" borderId="0" xfId="0" applyFont="1" applyAlignment="1">
      <alignment horizontal="center" vertical="center"/>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0" fillId="0" borderId="1" xfId="0" applyBorder="1" applyAlignment="1">
      <alignment horizontal="left" vertical="top"/>
    </xf>
    <xf numFmtId="0" fontId="5" fillId="0" borderId="0" xfId="0" applyFont="1" applyAlignment="1">
      <alignment horizontal="left" vertical="top"/>
    </xf>
    <xf numFmtId="0" fontId="0" fillId="0" borderId="0" xfId="0" applyAlignment="1">
      <alignment horizontal="left" vertical="top"/>
    </xf>
    <xf numFmtId="0" fontId="7" fillId="0" borderId="0" xfId="0" applyFont="1" applyAlignment="1">
      <alignment horizontal="center" vertical="center" wrapText="1"/>
    </xf>
    <xf numFmtId="9" fontId="2" fillId="3" borderId="1" xfId="1" applyFont="1" applyFill="1" applyBorder="1" applyAlignment="1">
      <alignment horizontal="center" vertical="center" wrapText="1"/>
    </xf>
    <xf numFmtId="0" fontId="8" fillId="0" borderId="2" xfId="0" applyFont="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2" xfId="0" applyBorder="1"/>
    <xf numFmtId="9" fontId="2" fillId="0" borderId="5" xfId="1" applyFont="1" applyBorder="1" applyAlignment="1">
      <alignment horizontal="center" vertical="center" wrapText="1"/>
    </xf>
    <xf numFmtId="0" fontId="0" fillId="0" borderId="0" xfId="0" applyAlignment="1">
      <alignment wrapText="1"/>
    </xf>
    <xf numFmtId="0" fontId="2" fillId="0" borderId="1" xfId="0" applyFont="1" applyBorder="1" applyAlignment="1">
      <alignment horizontal="center" vertical="center" wrapText="1"/>
    </xf>
    <xf numFmtId="0" fontId="5" fillId="0" borderId="0" xfId="0" applyFont="1" applyAlignment="1">
      <alignment horizontal="left" vertical="top" wrapText="1"/>
    </xf>
    <xf numFmtId="0" fontId="4"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4" borderId="1" xfId="0" applyFill="1" applyBorder="1" applyAlignment="1">
      <alignment horizontal="left" vertical="top" wrapText="1"/>
    </xf>
    <xf numFmtId="9" fontId="2" fillId="0" borderId="1" xfId="1" applyFont="1" applyFill="1" applyBorder="1" applyAlignment="1">
      <alignment horizontal="center" vertical="center" wrapText="1"/>
    </xf>
    <xf numFmtId="0" fontId="0" fillId="0" borderId="1" xfId="0" applyFont="1" applyBorder="1" applyAlignment="1">
      <alignment horizontal="center" vertical="center"/>
    </xf>
    <xf numFmtId="0" fontId="2" fillId="5" borderId="1" xfId="0" applyFont="1" applyFill="1" applyBorder="1" applyAlignment="1">
      <alignment horizontal="center" vertical="center"/>
    </xf>
    <xf numFmtId="9" fontId="2" fillId="5" borderId="1" xfId="1" applyFont="1" applyFill="1" applyBorder="1" applyAlignment="1">
      <alignment horizontal="center" vertical="center" wrapText="1"/>
    </xf>
    <xf numFmtId="0" fontId="0" fillId="5" borderId="1" xfId="0" applyFill="1" applyBorder="1" applyAlignment="1">
      <alignment horizontal="center" vertical="center"/>
    </xf>
    <xf numFmtId="0" fontId="0" fillId="5" borderId="1" xfId="0" applyFill="1" applyBorder="1" applyAlignment="1">
      <alignment horizontal="left" vertical="top"/>
    </xf>
    <xf numFmtId="0" fontId="0" fillId="5" borderId="0" xfId="0" applyFill="1"/>
    <xf numFmtId="0" fontId="4" fillId="5" borderId="1" xfId="0" applyFont="1" applyFill="1" applyBorder="1" applyAlignment="1">
      <alignment horizontal="center" vertical="center"/>
    </xf>
    <xf numFmtId="0" fontId="0" fillId="0" borderId="0" xfId="0" applyFont="1" applyAlignment="1">
      <alignment wrapText="1"/>
    </xf>
    <xf numFmtId="0" fontId="9" fillId="2" borderId="1" xfId="0" applyFont="1" applyFill="1" applyBorder="1" applyAlignment="1">
      <alignment horizontal="center" vertical="center" wrapText="1"/>
    </xf>
    <xf numFmtId="0" fontId="9" fillId="2" borderId="1" xfId="0" applyFont="1" applyFill="1" applyBorder="1" applyAlignment="1">
      <alignment horizontal="left" vertical="top" wrapText="1"/>
    </xf>
    <xf numFmtId="0" fontId="10" fillId="0" borderId="1" xfId="0" applyFont="1" applyBorder="1" applyAlignment="1">
      <alignment horizontal="center" vertical="center"/>
    </xf>
    <xf numFmtId="9" fontId="10" fillId="0" borderId="1" xfId="1" applyFont="1" applyFill="1" applyBorder="1" applyAlignment="1">
      <alignment horizontal="center" vertical="center" wrapText="1"/>
    </xf>
    <xf numFmtId="0" fontId="11" fillId="0" borderId="1" xfId="0" applyFont="1" applyBorder="1" applyAlignment="1">
      <alignment horizontal="center" vertical="center"/>
    </xf>
    <xf numFmtId="0" fontId="11" fillId="0" borderId="1" xfId="0" applyFont="1" applyBorder="1" applyAlignment="1">
      <alignment horizontal="left" vertical="top"/>
    </xf>
    <xf numFmtId="0" fontId="12" fillId="0" borderId="0" xfId="0" applyFont="1" applyAlignment="1">
      <alignment horizontal="left" vertical="top"/>
    </xf>
    <xf numFmtId="0" fontId="11" fillId="0" borderId="1" xfId="0" applyFont="1" applyBorder="1" applyAlignment="1">
      <alignment horizontal="left" vertical="top" wrapText="1"/>
    </xf>
    <xf numFmtId="0" fontId="11" fillId="0" borderId="1" xfId="0" applyFont="1" applyBorder="1" applyAlignment="1">
      <alignment horizontal="center" vertical="center" wrapText="1"/>
    </xf>
    <xf numFmtId="0" fontId="11" fillId="0" borderId="0" xfId="0" applyFont="1" applyAlignment="1">
      <alignment wrapText="1"/>
    </xf>
    <xf numFmtId="0" fontId="10" fillId="0" borderId="1" xfId="0" applyFont="1" applyFill="1" applyBorder="1" applyAlignment="1">
      <alignment horizontal="center" vertical="center"/>
    </xf>
    <xf numFmtId="0" fontId="10" fillId="5" borderId="1" xfId="0" applyFont="1" applyFill="1" applyBorder="1" applyAlignment="1">
      <alignment horizontal="center" vertical="center"/>
    </xf>
    <xf numFmtId="9" fontId="10" fillId="5" borderId="1" xfId="1" applyFont="1" applyFill="1" applyBorder="1" applyAlignment="1">
      <alignment horizontal="center" vertical="center" wrapText="1"/>
    </xf>
    <xf numFmtId="0" fontId="11" fillId="5" borderId="1" xfId="0" applyFont="1" applyFill="1" applyBorder="1" applyAlignment="1">
      <alignment horizontal="center" vertical="center"/>
    </xf>
    <xf numFmtId="0" fontId="11" fillId="5" borderId="1" xfId="0" applyFont="1" applyFill="1" applyBorder="1" applyAlignment="1">
      <alignment horizontal="left" vertical="top"/>
    </xf>
    <xf numFmtId="0" fontId="12" fillId="0" borderId="0" xfId="0" applyFont="1" applyAlignment="1">
      <alignment horizontal="center" vertical="center" wrapText="1"/>
    </xf>
    <xf numFmtId="0" fontId="13" fillId="0" borderId="0" xfId="0" applyFont="1"/>
    <xf numFmtId="0" fontId="11" fillId="0" borderId="6" xfId="0" applyFont="1" applyFill="1" applyBorder="1" applyAlignment="1">
      <alignment horizontal="center" vertical="center" wrapText="1"/>
    </xf>
    <xf numFmtId="0" fontId="11" fillId="5" borderId="1" xfId="0" applyFont="1" applyFill="1" applyBorder="1" applyAlignment="1">
      <alignment horizontal="left" vertical="top" wrapText="1"/>
    </xf>
    <xf numFmtId="0" fontId="12" fillId="0" borderId="0" xfId="0" applyFont="1" applyAlignment="1">
      <alignment horizontal="left" vertical="center" wrapText="1"/>
    </xf>
    <xf numFmtId="0" fontId="12" fillId="0" borderId="0" xfId="0" applyFont="1" applyAlignment="1">
      <alignment horizontal="left" vertical="top" wrapText="1"/>
    </xf>
    <xf numFmtId="0" fontId="0" fillId="0" borderId="0" xfId="0" applyFont="1"/>
    <xf numFmtId="0" fontId="0" fillId="5" borderId="0" xfId="0" applyFont="1" applyFill="1"/>
    <xf numFmtId="0" fontId="0" fillId="0" borderId="0" xfId="0" applyFont="1" applyAlignment="1">
      <alignment horizontal="center" vertical="center"/>
    </xf>
    <xf numFmtId="0" fontId="0" fillId="0" borderId="0" xfId="0" applyFont="1" applyAlignment="1">
      <alignment horizontal="left" vertical="top"/>
    </xf>
    <xf numFmtId="0" fontId="0" fillId="0" borderId="2" xfId="0" applyFont="1" applyBorder="1"/>
    <xf numFmtId="0" fontId="0" fillId="0" borderId="4" xfId="0" applyFont="1" applyFill="1" applyBorder="1" applyAlignment="1">
      <alignment horizontal="center" vertical="center"/>
    </xf>
    <xf numFmtId="9" fontId="14" fillId="0" borderId="5" xfId="1" applyFont="1" applyBorder="1" applyAlignment="1">
      <alignment horizontal="center" vertical="center" wrapText="1"/>
    </xf>
    <xf numFmtId="0" fontId="5" fillId="0" borderId="0" xfId="0" applyFont="1" applyAlignment="1">
      <alignment horizontal="center" vertical="center"/>
    </xf>
    <xf numFmtId="0" fontId="15" fillId="2" borderId="1" xfId="0" applyFont="1" applyFill="1" applyBorder="1" applyAlignment="1">
      <alignment horizontal="center" vertical="center" wrapText="1"/>
    </xf>
    <xf numFmtId="0" fontId="15" fillId="2" borderId="1" xfId="0" applyFont="1" applyFill="1" applyBorder="1" applyAlignment="1">
      <alignment horizontal="left" vertical="top" wrapText="1"/>
    </xf>
    <xf numFmtId="0" fontId="14" fillId="0" borderId="1" xfId="0" applyFont="1" applyBorder="1" applyAlignment="1">
      <alignment horizontal="center" vertical="center"/>
    </xf>
    <xf numFmtId="9" fontId="14" fillId="0" borderId="1" xfId="1" applyFont="1" applyFill="1" applyBorder="1" applyAlignment="1">
      <alignment horizontal="center" vertical="center" wrapText="1"/>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1" xfId="0" applyFont="1" applyBorder="1" applyAlignment="1">
      <alignment horizontal="center" vertical="center" wrapText="1"/>
    </xf>
    <xf numFmtId="0" fontId="14" fillId="0" borderId="1" xfId="0" applyFont="1" applyFill="1" applyBorder="1" applyAlignment="1">
      <alignment horizontal="center" vertical="center"/>
    </xf>
    <xf numFmtId="0" fontId="14" fillId="5" borderId="1" xfId="0" applyFont="1" applyFill="1" applyBorder="1" applyAlignment="1">
      <alignment horizontal="center" vertical="center"/>
    </xf>
    <xf numFmtId="9" fontId="14" fillId="5" borderId="1" xfId="1" applyFont="1" applyFill="1" applyBorder="1" applyAlignment="1">
      <alignment horizontal="center" vertical="center" wrapText="1"/>
    </xf>
    <xf numFmtId="0" fontId="0" fillId="5" borderId="1" xfId="0" applyFont="1" applyFill="1" applyBorder="1" applyAlignment="1">
      <alignment horizontal="center" vertical="center"/>
    </xf>
    <xf numFmtId="0" fontId="0" fillId="5" borderId="1" xfId="0" applyFont="1" applyFill="1" applyBorder="1" applyAlignment="1">
      <alignment horizontal="left" vertical="top" wrapText="1"/>
    </xf>
    <xf numFmtId="0" fontId="0" fillId="0" borderId="6" xfId="0" applyFont="1" applyFill="1" applyBorder="1" applyAlignment="1">
      <alignment horizontal="center" vertical="center" wrapText="1"/>
    </xf>
    <xf numFmtId="9" fontId="14" fillId="3" borderId="1" xfId="1" applyFont="1" applyFill="1" applyBorder="1" applyAlignment="1">
      <alignment horizontal="center" vertical="center" wrapText="1"/>
    </xf>
    <xf numFmtId="0" fontId="0" fillId="4" borderId="1" xfId="0" applyFont="1" applyFill="1" applyBorder="1" applyAlignment="1">
      <alignment horizontal="left" vertical="top" wrapText="1"/>
    </xf>
    <xf numFmtId="0" fontId="5" fillId="4" borderId="0" xfId="0" applyFont="1" applyFill="1" applyAlignment="1">
      <alignment horizontal="left" vertical="top" wrapText="1"/>
    </xf>
    <xf numFmtId="0" fontId="0" fillId="4" borderId="1" xfId="0" applyFont="1" applyFill="1" applyBorder="1" applyAlignment="1">
      <alignment horizontal="left" vertical="top"/>
    </xf>
    <xf numFmtId="0" fontId="5" fillId="4" borderId="0" xfId="0" applyFont="1" applyFill="1" applyAlignment="1">
      <alignment horizontal="left" vertical="center" wrapText="1"/>
    </xf>
    <xf numFmtId="0" fontId="0" fillId="0" borderId="1" xfId="0" applyFont="1" applyFill="1" applyBorder="1" applyAlignment="1">
      <alignment horizontal="left" vertical="top" wrapText="1"/>
    </xf>
    <xf numFmtId="0" fontId="0" fillId="0" borderId="1" xfId="0" applyFont="1" applyFill="1" applyBorder="1" applyAlignment="1">
      <alignment horizontal="left" vertical="top"/>
    </xf>
    <xf numFmtId="0" fontId="5" fillId="0" borderId="0" xfId="0" applyFont="1" applyFill="1" applyAlignment="1">
      <alignment horizontal="left" vertical="top" wrapText="1"/>
    </xf>
    <xf numFmtId="0" fontId="0" fillId="0" borderId="0" xfId="0" applyFont="1" applyFill="1" applyAlignment="1">
      <alignment wrapText="1"/>
    </xf>
    <xf numFmtId="0" fontId="5" fillId="0" borderId="0" xfId="0" applyFont="1" applyFill="1" applyAlignment="1">
      <alignment horizontal="left" vertical="center" wrapText="1"/>
    </xf>
    <xf numFmtId="0" fontId="0" fillId="0" borderId="0" xfId="0" applyFont="1" applyFill="1" applyAlignment="1">
      <alignment horizontal="left" vertical="top"/>
    </xf>
    <xf numFmtId="0" fontId="5" fillId="0" borderId="0" xfId="0" applyFont="1" applyFill="1" applyAlignment="1">
      <alignment horizontal="center" vertical="center"/>
    </xf>
    <xf numFmtId="0" fontId="0" fillId="0" borderId="1" xfId="0" applyFont="1" applyFill="1" applyBorder="1" applyAlignment="1">
      <alignment wrapText="1"/>
    </xf>
    <xf numFmtId="0" fontId="0" fillId="0" borderId="0" xfId="0" applyFont="1" applyFill="1" applyAlignment="1">
      <alignment horizontal="left" vertical="top" wrapText="1"/>
    </xf>
    <xf numFmtId="0" fontId="5" fillId="0" borderId="0" xfId="0" applyFont="1" applyFill="1" applyAlignment="1">
      <alignment horizontal="center" vertical="center" wrapText="1"/>
    </xf>
    <xf numFmtId="0" fontId="5" fillId="3" borderId="0" xfId="0" applyFont="1" applyFill="1" applyAlignment="1">
      <alignment horizontal="left" vertical="top" wrapText="1"/>
    </xf>
    <xf numFmtId="0" fontId="0" fillId="3" borderId="1" xfId="0" applyFont="1" applyFill="1" applyBorder="1" applyAlignment="1">
      <alignment horizontal="left" vertical="top" wrapText="1"/>
    </xf>
    <xf numFmtId="0" fontId="0" fillId="3" borderId="1" xfId="0" applyFont="1" applyFill="1" applyBorder="1" applyAlignment="1">
      <alignment wrapText="1"/>
    </xf>
    <xf numFmtId="0" fontId="0" fillId="6" borderId="1" xfId="0" applyFont="1" applyFill="1" applyBorder="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usernames" Target="revisions/userNames.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revisionHeaders" Target="revisions/revisionHeader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352A7B5A-091C-4D03-A099-12C5EBE63486}">
  <header guid="{352A7B5A-091C-4D03-A099-12C5EBE63486}" dateTime="2016-03-29T18:08:12" maxSheetId="21" userName="B, Yamini (Cognizant)" r:id="rId1">
    <sheetIdMap count="20">
      <sheetId val="1"/>
      <sheetId val="2"/>
      <sheetId val="3"/>
      <sheetId val="4"/>
      <sheetId val="5"/>
      <sheetId val="6"/>
      <sheetId val="7"/>
      <sheetId val="8"/>
      <sheetId val="9"/>
      <sheetId val="10"/>
      <sheetId val="11"/>
      <sheetId val="12"/>
      <sheetId val="13"/>
      <sheetId val="14"/>
      <sheetId val="15"/>
      <sheetId val="16"/>
      <sheetId val="17"/>
      <sheetId val="18"/>
      <sheetId val="19"/>
      <sheetId val="20"/>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9"/>
  <sheetViews>
    <sheetView showGridLines="0" topLeftCell="A19" workbookViewId="0">
      <selection activeCell="A20" sqref="A20"/>
    </sheetView>
  </sheetViews>
  <sheetFormatPr defaultRowHeight="15" x14ac:dyDescent="0.25"/>
  <cols>
    <col min="1" max="1" width="255.7109375" bestFit="1" customWidth="1"/>
  </cols>
  <sheetData>
    <row r="1" spans="1:1" x14ac:dyDescent="0.25">
      <c r="A1" s="9" t="s">
        <v>50</v>
      </c>
    </row>
    <row r="2" spans="1:1" x14ac:dyDescent="0.25">
      <c r="A2" s="10" t="s">
        <v>157</v>
      </c>
    </row>
    <row r="3" spans="1:1" x14ac:dyDescent="0.25">
      <c r="A3" s="10"/>
    </row>
    <row r="4" spans="1:1" x14ac:dyDescent="0.25">
      <c r="A4" s="9" t="s">
        <v>51</v>
      </c>
    </row>
    <row r="5" spans="1:1" x14ac:dyDescent="0.25">
      <c r="A5" s="10" t="s">
        <v>52</v>
      </c>
    </row>
    <row r="6" spans="1:1" x14ac:dyDescent="0.25">
      <c r="A6" s="10"/>
    </row>
    <row r="7" spans="1:1" x14ac:dyDescent="0.25">
      <c r="A7" s="9" t="s">
        <v>53</v>
      </c>
    </row>
    <row r="8" spans="1:1" x14ac:dyDescent="0.25">
      <c r="A8" s="10" t="s">
        <v>158</v>
      </c>
    </row>
    <row r="9" spans="1:1" x14ac:dyDescent="0.25">
      <c r="A9" s="10"/>
    </row>
    <row r="10" spans="1:1" x14ac:dyDescent="0.25">
      <c r="A10" s="9" t="s">
        <v>54</v>
      </c>
    </row>
    <row r="11" spans="1:1" x14ac:dyDescent="0.25">
      <c r="A11" s="10" t="s">
        <v>159</v>
      </c>
    </row>
    <row r="12" spans="1:1" x14ac:dyDescent="0.25">
      <c r="A12" s="10"/>
    </row>
    <row r="13" spans="1:1" x14ac:dyDescent="0.25">
      <c r="A13" s="9" t="s">
        <v>55</v>
      </c>
    </row>
    <row r="14" spans="1:1" x14ac:dyDescent="0.25">
      <c r="A14" s="10" t="s">
        <v>160</v>
      </c>
    </row>
    <row r="15" spans="1:1" x14ac:dyDescent="0.25">
      <c r="A15" s="10"/>
    </row>
    <row r="16" spans="1:1" x14ac:dyDescent="0.25">
      <c r="A16" s="9" t="s">
        <v>56</v>
      </c>
    </row>
    <row r="17" spans="1:1" x14ac:dyDescent="0.25">
      <c r="A17" s="10" t="s">
        <v>161</v>
      </c>
    </row>
    <row r="18" spans="1:1" x14ac:dyDescent="0.25">
      <c r="A18" s="10"/>
    </row>
    <row r="19" spans="1:1" x14ac:dyDescent="0.25">
      <c r="A19" s="9" t="s">
        <v>238</v>
      </c>
    </row>
    <row r="20" spans="1:1" x14ac:dyDescent="0.25">
      <c r="A20" s="10" t="s">
        <v>239</v>
      </c>
    </row>
    <row r="21" spans="1:1" x14ac:dyDescent="0.25">
      <c r="A21" s="10"/>
    </row>
    <row r="22" spans="1:1" x14ac:dyDescent="0.25">
      <c r="A22" s="9" t="s">
        <v>57</v>
      </c>
    </row>
    <row r="23" spans="1:1" x14ac:dyDescent="0.25">
      <c r="A23" s="10" t="s">
        <v>162</v>
      </c>
    </row>
    <row r="24" spans="1:1" x14ac:dyDescent="0.25">
      <c r="A24" s="10"/>
    </row>
    <row r="25" spans="1:1" x14ac:dyDescent="0.25">
      <c r="A25" s="9" t="s">
        <v>58</v>
      </c>
    </row>
    <row r="26" spans="1:1" x14ac:dyDescent="0.25">
      <c r="A26" s="10" t="s">
        <v>240</v>
      </c>
    </row>
    <row r="27" spans="1:1" x14ac:dyDescent="0.25">
      <c r="A27" s="10"/>
    </row>
    <row r="28" spans="1:1" x14ac:dyDescent="0.25">
      <c r="A28" s="9" t="s">
        <v>59</v>
      </c>
    </row>
    <row r="29" spans="1:1" x14ac:dyDescent="0.25">
      <c r="A29" s="10" t="s">
        <v>163</v>
      </c>
    </row>
    <row r="30" spans="1:1" x14ac:dyDescent="0.25">
      <c r="A30" s="10"/>
    </row>
    <row r="31" spans="1:1" x14ac:dyDescent="0.25">
      <c r="A31" s="9" t="s">
        <v>60</v>
      </c>
    </row>
    <row r="32" spans="1:1" x14ac:dyDescent="0.25">
      <c r="A32" s="10" t="s">
        <v>164</v>
      </c>
    </row>
    <row r="33" spans="1:1" x14ac:dyDescent="0.25">
      <c r="A33" s="10"/>
    </row>
    <row r="34" spans="1:1" x14ac:dyDescent="0.25">
      <c r="A34" s="9" t="s">
        <v>61</v>
      </c>
    </row>
    <row r="35" spans="1:1" x14ac:dyDescent="0.25">
      <c r="A35" s="10" t="s">
        <v>241</v>
      </c>
    </row>
    <row r="36" spans="1:1" x14ac:dyDescent="0.25">
      <c r="A36" s="10"/>
    </row>
    <row r="37" spans="1:1" x14ac:dyDescent="0.25">
      <c r="A37" s="9" t="s">
        <v>62</v>
      </c>
    </row>
    <row r="38" spans="1:1" x14ac:dyDescent="0.25">
      <c r="A38" s="10" t="s">
        <v>273</v>
      </c>
    </row>
    <row r="39" spans="1:1" x14ac:dyDescent="0.25">
      <c r="A39" s="10"/>
    </row>
    <row r="40" spans="1:1" x14ac:dyDescent="0.25">
      <c r="A40" s="9" t="s">
        <v>242</v>
      </c>
    </row>
    <row r="41" spans="1:1" x14ac:dyDescent="0.25">
      <c r="A41" s="10" t="s">
        <v>291</v>
      </c>
    </row>
    <row r="42" spans="1:1" x14ac:dyDescent="0.25">
      <c r="A42" s="10"/>
    </row>
    <row r="43" spans="1:1" x14ac:dyDescent="0.25">
      <c r="A43" s="9" t="s">
        <v>63</v>
      </c>
    </row>
    <row r="44" spans="1:1" x14ac:dyDescent="0.25">
      <c r="A44" s="10" t="s">
        <v>64</v>
      </c>
    </row>
    <row r="45" spans="1:1" x14ac:dyDescent="0.25">
      <c r="A45" s="10"/>
    </row>
    <row r="46" spans="1:1" x14ac:dyDescent="0.25">
      <c r="A46" s="9" t="s">
        <v>65</v>
      </c>
    </row>
    <row r="47" spans="1:1" x14ac:dyDescent="0.25">
      <c r="A47" s="10" t="s">
        <v>179</v>
      </c>
    </row>
    <row r="48" spans="1:1" x14ac:dyDescent="0.25">
      <c r="A48" s="10"/>
    </row>
    <row r="49" spans="1:1" x14ac:dyDescent="0.25">
      <c r="A49" s="9" t="s">
        <v>66</v>
      </c>
    </row>
    <row r="50" spans="1:1" x14ac:dyDescent="0.25">
      <c r="A50" s="10" t="s">
        <v>274</v>
      </c>
    </row>
    <row r="51" spans="1:1" x14ac:dyDescent="0.25">
      <c r="A51" s="10"/>
    </row>
    <row r="52" spans="1:1" x14ac:dyDescent="0.25">
      <c r="A52" s="9" t="s">
        <v>67</v>
      </c>
    </row>
    <row r="53" spans="1:1" x14ac:dyDescent="0.25">
      <c r="A53" s="10" t="s">
        <v>165</v>
      </c>
    </row>
    <row r="54" spans="1:1" x14ac:dyDescent="0.25">
      <c r="A54" s="10"/>
    </row>
    <row r="55" spans="1:1" x14ac:dyDescent="0.25">
      <c r="A55" s="9" t="s">
        <v>68</v>
      </c>
    </row>
    <row r="56" spans="1:1" x14ac:dyDescent="0.25">
      <c r="A56" s="10" t="s">
        <v>166</v>
      </c>
    </row>
    <row r="57" spans="1:1" x14ac:dyDescent="0.25">
      <c r="A57" s="10"/>
    </row>
    <row r="58" spans="1:1" x14ac:dyDescent="0.25">
      <c r="A58" s="9" t="s">
        <v>69</v>
      </c>
    </row>
    <row r="59" spans="1:1" x14ac:dyDescent="0.25">
      <c r="A59" s="10" t="s">
        <v>275</v>
      </c>
    </row>
    <row r="60" spans="1:1" x14ac:dyDescent="0.25">
      <c r="A60" s="10"/>
    </row>
    <row r="61" spans="1:1" x14ac:dyDescent="0.25">
      <c r="A61" s="10"/>
    </row>
    <row r="62" spans="1:1" x14ac:dyDescent="0.25">
      <c r="A62" s="10"/>
    </row>
    <row r="63" spans="1:1" x14ac:dyDescent="0.25">
      <c r="A63" s="10"/>
    </row>
    <row r="64" spans="1:1" x14ac:dyDescent="0.25">
      <c r="A64" s="10"/>
    </row>
    <row r="65" spans="1:1" x14ac:dyDescent="0.25">
      <c r="A65" s="10"/>
    </row>
    <row r="66" spans="1:1" x14ac:dyDescent="0.25">
      <c r="A66" s="10"/>
    </row>
    <row r="67" spans="1:1" x14ac:dyDescent="0.25">
      <c r="A67" s="10"/>
    </row>
    <row r="68" spans="1:1" x14ac:dyDescent="0.25">
      <c r="A68" s="10"/>
    </row>
    <row r="69" spans="1:1" x14ac:dyDescent="0.25">
      <c r="A69" s="9"/>
    </row>
    <row r="70" spans="1:1" x14ac:dyDescent="0.25">
      <c r="A70" s="10"/>
    </row>
    <row r="71" spans="1:1" x14ac:dyDescent="0.25">
      <c r="A71" s="10"/>
    </row>
    <row r="72" spans="1:1" x14ac:dyDescent="0.25">
      <c r="A72" s="9"/>
    </row>
    <row r="73" spans="1:1" x14ac:dyDescent="0.25">
      <c r="A73" s="10"/>
    </row>
    <row r="74" spans="1:1" x14ac:dyDescent="0.25">
      <c r="A74" s="10"/>
    </row>
    <row r="75" spans="1:1" x14ac:dyDescent="0.25">
      <c r="A75" s="9"/>
    </row>
    <row r="76" spans="1:1" x14ac:dyDescent="0.25">
      <c r="A76" s="10"/>
    </row>
    <row r="77" spans="1:1" x14ac:dyDescent="0.25">
      <c r="A77" s="10"/>
    </row>
    <row r="78" spans="1:1" x14ac:dyDescent="0.25">
      <c r="A78" s="10"/>
    </row>
    <row r="79" spans="1:1" x14ac:dyDescent="0.25">
      <c r="A79" s="10"/>
    </row>
    <row r="80" spans="1:1" x14ac:dyDescent="0.25">
      <c r="A80" s="10"/>
    </row>
    <row r="81" spans="1:1" x14ac:dyDescent="0.25">
      <c r="A81" s="10"/>
    </row>
    <row r="82" spans="1:1" x14ac:dyDescent="0.25">
      <c r="A82" s="10"/>
    </row>
    <row r="83" spans="1:1" x14ac:dyDescent="0.25">
      <c r="A83" s="10"/>
    </row>
    <row r="84" spans="1:1" x14ac:dyDescent="0.25">
      <c r="A84" s="10"/>
    </row>
    <row r="85" spans="1:1" x14ac:dyDescent="0.25">
      <c r="A85" s="10"/>
    </row>
    <row r="86" spans="1:1" x14ac:dyDescent="0.25">
      <c r="A86" s="10"/>
    </row>
    <row r="87" spans="1:1" x14ac:dyDescent="0.25">
      <c r="A87" s="10"/>
    </row>
    <row r="88" spans="1:1" x14ac:dyDescent="0.25">
      <c r="A88" s="9"/>
    </row>
    <row r="89" spans="1:1" x14ac:dyDescent="0.25">
      <c r="A89" s="10"/>
    </row>
    <row r="90" spans="1:1" x14ac:dyDescent="0.25">
      <c r="A90" s="10"/>
    </row>
    <row r="91" spans="1:1" x14ac:dyDescent="0.25">
      <c r="A91" s="10"/>
    </row>
    <row r="92" spans="1:1" x14ac:dyDescent="0.25">
      <c r="A92" s="10"/>
    </row>
    <row r="93" spans="1:1" x14ac:dyDescent="0.25">
      <c r="A93" s="10"/>
    </row>
    <row r="94" spans="1:1" x14ac:dyDescent="0.25">
      <c r="A94" s="10"/>
    </row>
    <row r="95" spans="1:1" x14ac:dyDescent="0.25">
      <c r="A95" s="9"/>
    </row>
    <row r="96" spans="1:1" x14ac:dyDescent="0.25">
      <c r="A96" s="10"/>
    </row>
    <row r="97" spans="1:1" x14ac:dyDescent="0.25">
      <c r="A97" s="10"/>
    </row>
    <row r="98" spans="1:1" x14ac:dyDescent="0.25">
      <c r="A98" s="10"/>
    </row>
    <row r="99" spans="1:1" x14ac:dyDescent="0.25">
      <c r="A99" s="10"/>
    </row>
    <row r="100" spans="1:1" x14ac:dyDescent="0.25">
      <c r="A100" s="10"/>
    </row>
    <row r="101" spans="1:1" x14ac:dyDescent="0.25">
      <c r="A101" s="10"/>
    </row>
    <row r="102" spans="1:1" x14ac:dyDescent="0.25">
      <c r="A102" s="9"/>
    </row>
    <row r="104" spans="1:1" x14ac:dyDescent="0.25">
      <c r="A104" s="10"/>
    </row>
    <row r="105" spans="1:1" x14ac:dyDescent="0.25">
      <c r="A105" s="9"/>
    </row>
    <row r="106" spans="1:1" x14ac:dyDescent="0.25">
      <c r="A106" s="10"/>
    </row>
    <row r="107" spans="1:1" x14ac:dyDescent="0.25">
      <c r="A107" s="10"/>
    </row>
    <row r="108" spans="1:1" x14ac:dyDescent="0.25">
      <c r="A108" s="10"/>
    </row>
    <row r="109" spans="1:1" x14ac:dyDescent="0.25">
      <c r="A109" s="10"/>
    </row>
    <row r="110" spans="1:1" x14ac:dyDescent="0.25">
      <c r="A110" s="10"/>
    </row>
    <row r="111" spans="1:1" x14ac:dyDescent="0.25">
      <c r="A111" s="10"/>
    </row>
    <row r="112" spans="1:1" x14ac:dyDescent="0.25">
      <c r="A112" s="10"/>
    </row>
    <row r="113" spans="1:1" x14ac:dyDescent="0.25">
      <c r="A113" s="10"/>
    </row>
    <row r="114" spans="1:1" x14ac:dyDescent="0.25">
      <c r="A114" s="10"/>
    </row>
    <row r="115" spans="1:1" x14ac:dyDescent="0.25">
      <c r="A115" s="10"/>
    </row>
    <row r="116" spans="1:1" x14ac:dyDescent="0.25">
      <c r="A116" s="10"/>
    </row>
    <row r="117" spans="1:1" x14ac:dyDescent="0.25">
      <c r="A117" s="10"/>
    </row>
    <row r="118" spans="1:1" x14ac:dyDescent="0.25">
      <c r="A118" s="10"/>
    </row>
    <row r="119" spans="1:1" x14ac:dyDescent="0.25">
      <c r="A119" s="10"/>
    </row>
  </sheetData>
  <customSheetViews>
    <customSheetView guid="{4964C1E7-1D14-4CDE-BFB4-7923AB793ADE}" showGridLines="0" topLeftCell="A19">
      <selection activeCell="A20" sqref="A20"/>
      <pageMargins left="0.7" right="0.7" top="0.75" bottom="0.75" header="0.3" footer="0.3"/>
      <pageSetup orientation="portrait" r:id="rId1"/>
    </customSheetView>
  </customSheetView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8" workbookViewId="0">
      <selection activeCell="K11" sqref="K11"/>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64" bestFit="1" customWidth="1"/>
    <col min="12" max="12" width="15.28515625" style="64" bestFit="1"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21</v>
      </c>
      <c r="I1" s="69" t="s">
        <v>18</v>
      </c>
      <c r="J1" s="69" t="s">
        <v>19</v>
      </c>
      <c r="K1" s="70" t="s">
        <v>30</v>
      </c>
      <c r="L1" s="70" t="s">
        <v>31</v>
      </c>
      <c r="M1" s="39"/>
    </row>
    <row r="2" spans="1:13" x14ac:dyDescent="0.25">
      <c r="A2" s="71">
        <v>1</v>
      </c>
      <c r="B2" s="71" t="s">
        <v>8</v>
      </c>
      <c r="C2" s="71" t="s">
        <v>49</v>
      </c>
      <c r="D2" s="82">
        <f>F2/E2</f>
        <v>1</v>
      </c>
      <c r="E2" s="32">
        <v>12</v>
      </c>
      <c r="F2" s="32">
        <v>12</v>
      </c>
      <c r="G2" s="32">
        <v>0</v>
      </c>
      <c r="H2" s="32">
        <v>0</v>
      </c>
      <c r="I2" s="32">
        <v>20</v>
      </c>
      <c r="J2" s="32" t="s">
        <v>26</v>
      </c>
      <c r="K2" s="83"/>
      <c r="L2" s="85"/>
      <c r="M2" s="39"/>
    </row>
    <row r="3" spans="1:13" x14ac:dyDescent="0.25">
      <c r="A3" s="71">
        <v>2</v>
      </c>
      <c r="B3" s="71" t="s">
        <v>3</v>
      </c>
      <c r="C3" s="71" t="s">
        <v>47</v>
      </c>
      <c r="D3" s="82">
        <f t="shared" ref="D3:D19" si="0">F3/E3</f>
        <v>1</v>
      </c>
      <c r="E3" s="32">
        <v>18</v>
      </c>
      <c r="F3" s="32">
        <v>18</v>
      </c>
      <c r="G3" s="32">
        <v>0</v>
      </c>
      <c r="H3" s="32">
        <v>0</v>
      </c>
      <c r="I3" s="32">
        <v>19</v>
      </c>
      <c r="J3" s="32" t="s">
        <v>26</v>
      </c>
      <c r="K3" s="84"/>
      <c r="L3" s="85"/>
    </row>
    <row r="4" spans="1:13" x14ac:dyDescent="0.25">
      <c r="A4" s="71">
        <v>3</v>
      </c>
      <c r="B4" s="71" t="s">
        <v>4</v>
      </c>
      <c r="C4" s="71" t="s">
        <v>49</v>
      </c>
      <c r="D4" s="82">
        <f>F4/E4</f>
        <v>1</v>
      </c>
      <c r="E4" s="32">
        <v>8</v>
      </c>
      <c r="F4" s="32">
        <v>8</v>
      </c>
      <c r="G4" s="32">
        <v>0</v>
      </c>
      <c r="H4" s="32">
        <v>0</v>
      </c>
      <c r="I4" s="32">
        <v>5</v>
      </c>
      <c r="J4" s="32" t="s">
        <v>26</v>
      </c>
      <c r="K4" s="85"/>
      <c r="L4" s="85"/>
    </row>
    <row r="5" spans="1:13" ht="45" x14ac:dyDescent="0.25">
      <c r="A5" s="71">
        <v>4</v>
      </c>
      <c r="B5" s="71" t="s">
        <v>14</v>
      </c>
      <c r="C5" s="71" t="s">
        <v>47</v>
      </c>
      <c r="D5" s="72">
        <f>F5/E5</f>
        <v>0.8571428571428571</v>
      </c>
      <c r="E5" s="32">
        <v>7</v>
      </c>
      <c r="F5" s="32">
        <v>6</v>
      </c>
      <c r="G5" s="32">
        <v>0</v>
      </c>
      <c r="H5" s="32">
        <v>1</v>
      </c>
      <c r="I5" s="32">
        <v>21</v>
      </c>
      <c r="J5" s="32" t="s">
        <v>26</v>
      </c>
      <c r="K5" s="73" t="s">
        <v>169</v>
      </c>
      <c r="L5" s="73"/>
    </row>
    <row r="6" spans="1:13" x14ac:dyDescent="0.25">
      <c r="A6" s="71">
        <v>5</v>
      </c>
      <c r="B6" s="71" t="s">
        <v>10</v>
      </c>
      <c r="C6" s="71" t="s">
        <v>46</v>
      </c>
      <c r="D6" s="82">
        <v>1</v>
      </c>
      <c r="E6" s="32">
        <v>55</v>
      </c>
      <c r="F6" s="32">
        <v>55</v>
      </c>
      <c r="G6" s="32">
        <v>0</v>
      </c>
      <c r="H6" s="32">
        <v>0</v>
      </c>
      <c r="I6" s="32">
        <v>29</v>
      </c>
      <c r="J6" s="32" t="s">
        <v>26</v>
      </c>
      <c r="K6" s="85"/>
      <c r="L6" s="85"/>
    </row>
    <row r="7" spans="1:13" ht="60" x14ac:dyDescent="0.25">
      <c r="A7" s="71">
        <v>6</v>
      </c>
      <c r="B7" s="32" t="s">
        <v>25</v>
      </c>
      <c r="C7" s="32" t="s">
        <v>48</v>
      </c>
      <c r="D7" s="72">
        <f>F7/E7</f>
        <v>0.69230769230769229</v>
      </c>
      <c r="E7" s="32">
        <v>52</v>
      </c>
      <c r="F7" s="32">
        <v>36</v>
      </c>
      <c r="G7" s="32">
        <v>10</v>
      </c>
      <c r="H7" s="32">
        <v>6</v>
      </c>
      <c r="I7" s="75">
        <v>118</v>
      </c>
      <c r="J7" s="32" t="s">
        <v>26</v>
      </c>
      <c r="K7" s="39" t="s">
        <v>170</v>
      </c>
      <c r="L7" s="74" t="s">
        <v>40</v>
      </c>
    </row>
    <row r="8" spans="1:13" ht="120" x14ac:dyDescent="0.25">
      <c r="A8" s="71">
        <v>7</v>
      </c>
      <c r="B8" s="71" t="s">
        <v>5</v>
      </c>
      <c r="C8" s="71" t="s">
        <v>49</v>
      </c>
      <c r="D8" s="72">
        <f t="shared" si="0"/>
        <v>0.94736842105263153</v>
      </c>
      <c r="E8" s="32">
        <v>76</v>
      </c>
      <c r="F8" s="32">
        <v>72</v>
      </c>
      <c r="G8" s="32">
        <v>4</v>
      </c>
      <c r="H8" s="32">
        <v>0</v>
      </c>
      <c r="I8" s="32">
        <v>157</v>
      </c>
      <c r="J8" s="32" t="s">
        <v>110</v>
      </c>
      <c r="K8" s="73" t="s">
        <v>167</v>
      </c>
      <c r="L8" s="73"/>
    </row>
    <row r="9" spans="1:13" ht="75" x14ac:dyDescent="0.25">
      <c r="A9" s="71">
        <v>8</v>
      </c>
      <c r="B9" s="76" t="s">
        <v>22</v>
      </c>
      <c r="C9" s="76" t="s">
        <v>47</v>
      </c>
      <c r="D9" s="72">
        <f t="shared" si="0"/>
        <v>0.96913580246913578</v>
      </c>
      <c r="E9" s="32">
        <v>162</v>
      </c>
      <c r="F9" s="32">
        <v>157</v>
      </c>
      <c r="G9" s="32">
        <v>5</v>
      </c>
      <c r="H9" s="32">
        <v>0</v>
      </c>
      <c r="I9" s="32">
        <v>398</v>
      </c>
      <c r="J9" s="32" t="s">
        <v>110</v>
      </c>
      <c r="K9" s="73" t="s">
        <v>172</v>
      </c>
      <c r="L9" s="73" t="s">
        <v>176</v>
      </c>
    </row>
    <row r="10" spans="1:13" s="62" customFormat="1" x14ac:dyDescent="0.25">
      <c r="A10" s="77">
        <v>9</v>
      </c>
      <c r="B10" s="77" t="s">
        <v>6</v>
      </c>
      <c r="C10" s="77" t="s">
        <v>46</v>
      </c>
      <c r="D10" s="78">
        <f t="shared" si="0"/>
        <v>0.84615384615384615</v>
      </c>
      <c r="E10" s="79">
        <v>13</v>
      </c>
      <c r="F10" s="79">
        <v>11</v>
      </c>
      <c r="G10" s="79">
        <v>2</v>
      </c>
      <c r="H10" s="79">
        <v>0</v>
      </c>
      <c r="I10" s="79">
        <v>189</v>
      </c>
      <c r="J10" s="79" t="s">
        <v>11</v>
      </c>
      <c r="K10" s="74" t="s">
        <v>171</v>
      </c>
      <c r="L10" s="80" t="s">
        <v>40</v>
      </c>
    </row>
    <row r="11" spans="1:13" ht="120" x14ac:dyDescent="0.25">
      <c r="A11" s="71">
        <v>10</v>
      </c>
      <c r="B11" s="76" t="s">
        <v>27</v>
      </c>
      <c r="C11" s="76" t="s">
        <v>48</v>
      </c>
      <c r="D11" s="72">
        <f t="shared" si="0"/>
        <v>0.77777777777777779</v>
      </c>
      <c r="E11" s="32">
        <v>27</v>
      </c>
      <c r="F11" s="32">
        <v>21</v>
      </c>
      <c r="G11" s="32">
        <v>5</v>
      </c>
      <c r="H11" s="32">
        <v>1</v>
      </c>
      <c r="I11" s="32">
        <v>588</v>
      </c>
      <c r="J11" s="32" t="s">
        <v>11</v>
      </c>
      <c r="K11" s="73" t="s">
        <v>173</v>
      </c>
      <c r="L11" s="73" t="s">
        <v>40</v>
      </c>
    </row>
    <row r="12" spans="1:13" ht="45" x14ac:dyDescent="0.25">
      <c r="A12" s="71">
        <v>11</v>
      </c>
      <c r="B12" s="76" t="s">
        <v>2</v>
      </c>
      <c r="C12" s="76" t="s">
        <v>48</v>
      </c>
      <c r="D12" s="72">
        <f t="shared" si="0"/>
        <v>0.9642857142857143</v>
      </c>
      <c r="E12" s="32">
        <v>28</v>
      </c>
      <c r="F12" s="32">
        <v>27</v>
      </c>
      <c r="G12" s="32">
        <v>1</v>
      </c>
      <c r="H12" s="32">
        <v>0</v>
      </c>
      <c r="I12" s="32">
        <v>59</v>
      </c>
      <c r="J12" s="32" t="s">
        <v>12</v>
      </c>
      <c r="K12" s="73" t="s">
        <v>174</v>
      </c>
      <c r="L12" s="73" t="s">
        <v>40</v>
      </c>
    </row>
    <row r="13" spans="1:13" x14ac:dyDescent="0.25">
      <c r="A13" s="71">
        <v>12</v>
      </c>
      <c r="B13" s="76" t="s">
        <v>7</v>
      </c>
      <c r="C13" s="76" t="s">
        <v>47</v>
      </c>
      <c r="D13" s="82">
        <f t="shared" si="0"/>
        <v>1</v>
      </c>
      <c r="E13" s="32">
        <v>29</v>
      </c>
      <c r="F13" s="32">
        <v>29</v>
      </c>
      <c r="G13" s="32">
        <v>0</v>
      </c>
      <c r="H13" s="32">
        <v>0</v>
      </c>
      <c r="I13" s="32">
        <v>46</v>
      </c>
      <c r="J13" s="32" t="s">
        <v>12</v>
      </c>
      <c r="K13" s="85"/>
      <c r="L13" s="85"/>
    </row>
    <row r="14" spans="1:13" x14ac:dyDescent="0.25">
      <c r="A14" s="71">
        <v>13</v>
      </c>
      <c r="B14" s="76" t="s">
        <v>1</v>
      </c>
      <c r="C14" s="76" t="s">
        <v>46</v>
      </c>
      <c r="D14" s="72">
        <f t="shared" si="0"/>
        <v>0.94339622641509435</v>
      </c>
      <c r="E14" s="32">
        <v>53</v>
      </c>
      <c r="F14" s="32">
        <v>50</v>
      </c>
      <c r="G14" s="32">
        <v>3</v>
      </c>
      <c r="H14" s="32">
        <v>0</v>
      </c>
      <c r="I14" s="32">
        <v>86</v>
      </c>
      <c r="J14" s="32" t="s">
        <v>12</v>
      </c>
      <c r="K14" s="73" t="s">
        <v>171</v>
      </c>
      <c r="L14" s="74" t="s">
        <v>40</v>
      </c>
    </row>
    <row r="15" spans="1:13" s="62" customFormat="1" x14ac:dyDescent="0.25">
      <c r="A15" s="77">
        <v>14</v>
      </c>
      <c r="B15" s="79" t="s">
        <v>24</v>
      </c>
      <c r="C15" s="79" t="s">
        <v>46</v>
      </c>
      <c r="D15" s="78">
        <f t="shared" si="0"/>
        <v>0.89655172413793105</v>
      </c>
      <c r="E15" s="79">
        <v>29</v>
      </c>
      <c r="F15" s="79">
        <v>26</v>
      </c>
      <c r="G15" s="79">
        <v>3</v>
      </c>
      <c r="H15" s="79">
        <v>0</v>
      </c>
      <c r="I15" s="79">
        <v>76</v>
      </c>
      <c r="J15" s="32" t="s">
        <v>12</v>
      </c>
      <c r="K15" s="73" t="s">
        <v>171</v>
      </c>
      <c r="L15" s="74" t="s">
        <v>40</v>
      </c>
    </row>
    <row r="16" spans="1:13" x14ac:dyDescent="0.25">
      <c r="A16" s="71">
        <v>15</v>
      </c>
      <c r="B16" s="32" t="s">
        <v>9</v>
      </c>
      <c r="C16" s="32" t="s">
        <v>49</v>
      </c>
      <c r="D16" s="82">
        <f t="shared" si="0"/>
        <v>1</v>
      </c>
      <c r="E16" s="32">
        <v>23</v>
      </c>
      <c r="F16" s="32">
        <v>23</v>
      </c>
      <c r="G16" s="32">
        <v>0</v>
      </c>
      <c r="H16" s="32">
        <v>0</v>
      </c>
      <c r="I16" s="32">
        <v>36</v>
      </c>
      <c r="J16" s="32" t="s">
        <v>12</v>
      </c>
      <c r="K16" s="86"/>
      <c r="L16" s="85"/>
      <c r="M16" s="81"/>
    </row>
    <row r="17" spans="1:13" ht="30" x14ac:dyDescent="0.25">
      <c r="A17" s="71">
        <v>16</v>
      </c>
      <c r="B17" s="76" t="s">
        <v>23</v>
      </c>
      <c r="C17" s="76" t="s">
        <v>49</v>
      </c>
      <c r="D17" s="72">
        <f t="shared" si="0"/>
        <v>0.69047619047619047</v>
      </c>
      <c r="E17" s="32">
        <v>42</v>
      </c>
      <c r="F17" s="32">
        <v>29</v>
      </c>
      <c r="G17" s="32">
        <v>13</v>
      </c>
      <c r="H17" s="32">
        <v>0</v>
      </c>
      <c r="I17" s="32">
        <v>239</v>
      </c>
      <c r="J17" s="32" t="s">
        <v>12</v>
      </c>
      <c r="K17" s="73" t="s">
        <v>168</v>
      </c>
      <c r="L17" s="73" t="s">
        <v>40</v>
      </c>
      <c r="M17" s="81"/>
    </row>
    <row r="18" spans="1:13" ht="210" x14ac:dyDescent="0.25">
      <c r="A18" s="71">
        <v>17</v>
      </c>
      <c r="B18" s="32" t="s">
        <v>28</v>
      </c>
      <c r="C18" s="32" t="s">
        <v>48</v>
      </c>
      <c r="D18" s="72">
        <f t="shared" si="0"/>
        <v>0.96250000000000002</v>
      </c>
      <c r="E18" s="32">
        <v>80</v>
      </c>
      <c r="F18" s="32">
        <v>77</v>
      </c>
      <c r="G18" s="32">
        <v>2</v>
      </c>
      <c r="H18" s="32">
        <v>1</v>
      </c>
      <c r="I18" s="32">
        <v>207</v>
      </c>
      <c r="J18" s="32" t="s">
        <v>12</v>
      </c>
      <c r="K18" s="73" t="s">
        <v>175</v>
      </c>
      <c r="L18" s="73" t="s">
        <v>177</v>
      </c>
    </row>
    <row r="19" spans="1:13" x14ac:dyDescent="0.25">
      <c r="A19" s="71">
        <v>18</v>
      </c>
      <c r="B19" s="32" t="s">
        <v>29</v>
      </c>
      <c r="C19" s="32" t="s">
        <v>48</v>
      </c>
      <c r="D19" s="82">
        <f t="shared" si="0"/>
        <v>1</v>
      </c>
      <c r="E19" s="32">
        <v>118</v>
      </c>
      <c r="F19" s="32">
        <v>118</v>
      </c>
      <c r="G19" s="32">
        <v>0</v>
      </c>
      <c r="H19" s="32">
        <v>0</v>
      </c>
      <c r="I19" s="32">
        <v>79</v>
      </c>
      <c r="J19" s="32" t="s">
        <v>11</v>
      </c>
      <c r="K19" s="85"/>
      <c r="L19" s="85"/>
    </row>
    <row r="21" spans="1:13" ht="15.75" thickBot="1" x14ac:dyDescent="0.3"/>
    <row r="22" spans="1:13" ht="15.75" thickBot="1" x14ac:dyDescent="0.3">
      <c r="B22" s="20" t="s">
        <v>94</v>
      </c>
      <c r="C22" s="65"/>
      <c r="D22" s="67">
        <f>F22/E22</f>
        <v>0.93149038461538458</v>
      </c>
      <c r="E22" s="66">
        <f>SUM(E2:E19)</f>
        <v>832</v>
      </c>
      <c r="F22" s="66">
        <f>SUM(F2:F19)</f>
        <v>775</v>
      </c>
      <c r="G22" s="66">
        <f t="shared" ref="G22:H22" si="1">SUM(G2:G19)</f>
        <v>48</v>
      </c>
      <c r="H22" s="66">
        <f t="shared" si="1"/>
        <v>9</v>
      </c>
    </row>
    <row r="28" spans="1:13" x14ac:dyDescent="0.25">
      <c r="B28" s="56"/>
    </row>
    <row r="35" spans="1:11" s="64" customFormat="1" x14ac:dyDescent="0.25">
      <c r="A35" s="63"/>
      <c r="B35" s="61"/>
      <c r="C35" s="61"/>
      <c r="D35" s="61"/>
      <c r="E35" s="61"/>
      <c r="F35" s="61"/>
      <c r="G35" s="61"/>
      <c r="H35" s="61"/>
      <c r="I35" s="61"/>
      <c r="J35" s="61"/>
      <c r="K35" s="68"/>
    </row>
  </sheetData>
  <autoFilter ref="A1:M19"/>
  <customSheetViews>
    <customSheetView guid="{4964C1E7-1D14-4CDE-BFB4-7923AB793ADE}" showAutoFilter="1" topLeftCell="A8">
      <selection activeCell="K11" sqref="K11"/>
      <pageMargins left="0.7" right="0.7" top="0.75" bottom="0.75" header="0.3" footer="0.3"/>
      <pageSetup orientation="portrait" r:id="rId1"/>
      <autoFilter ref="A1:M19"/>
    </customSheetView>
  </customSheetView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9" workbookViewId="0">
      <selection activeCell="B1" sqref="B1"/>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2" bestFit="1" customWidth="1"/>
    <col min="12" max="12" width="15.28515625" style="92" bestFit="1"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21</v>
      </c>
      <c r="I1" s="69" t="s">
        <v>18</v>
      </c>
      <c r="J1" s="69" t="s">
        <v>19</v>
      </c>
      <c r="K1" s="69" t="s">
        <v>30</v>
      </c>
      <c r="L1" s="69" t="s">
        <v>178</v>
      </c>
      <c r="M1" s="39"/>
    </row>
    <row r="2" spans="1:13" x14ac:dyDescent="0.25">
      <c r="A2" s="71">
        <v>1</v>
      </c>
      <c r="B2" s="71" t="s">
        <v>8</v>
      </c>
      <c r="C2" s="71" t="s">
        <v>49</v>
      </c>
      <c r="D2" s="72" t="e">
        <f>F2/E2</f>
        <v>#DIV/0!</v>
      </c>
      <c r="E2" s="32"/>
      <c r="F2" s="32"/>
      <c r="G2" s="32"/>
      <c r="H2" s="32"/>
      <c r="I2" s="32"/>
      <c r="J2" s="32"/>
      <c r="K2" s="87"/>
      <c r="L2" s="88"/>
      <c r="M2" s="39"/>
    </row>
    <row r="3" spans="1:13" x14ac:dyDescent="0.25">
      <c r="A3" s="71">
        <v>2</v>
      </c>
      <c r="B3" s="71" t="s">
        <v>3</v>
      </c>
      <c r="C3" s="71" t="s">
        <v>47</v>
      </c>
      <c r="D3" s="72" t="e">
        <f t="shared" ref="D3:D19" si="0">F3/E3</f>
        <v>#DIV/0!</v>
      </c>
      <c r="E3" s="32"/>
      <c r="F3" s="32"/>
      <c r="G3" s="32"/>
      <c r="H3" s="32"/>
      <c r="I3" s="32"/>
      <c r="J3" s="32"/>
      <c r="K3" s="89"/>
      <c r="L3" s="88"/>
    </row>
    <row r="4" spans="1:13" x14ac:dyDescent="0.25">
      <c r="A4" s="71">
        <v>3</v>
      </c>
      <c r="B4" s="71" t="s">
        <v>4</v>
      </c>
      <c r="C4" s="71" t="s">
        <v>49</v>
      </c>
      <c r="D4" s="72" t="e">
        <f t="shared" si="0"/>
        <v>#DIV/0!</v>
      </c>
      <c r="E4" s="32"/>
      <c r="F4" s="32"/>
      <c r="G4" s="32"/>
      <c r="H4" s="32"/>
      <c r="I4" s="32"/>
      <c r="J4" s="32"/>
      <c r="K4" s="88"/>
      <c r="L4" s="88"/>
    </row>
    <row r="5" spans="1:13" x14ac:dyDescent="0.25">
      <c r="A5" s="71">
        <v>4</v>
      </c>
      <c r="B5" s="71" t="s">
        <v>14</v>
      </c>
      <c r="C5" s="71" t="s">
        <v>47</v>
      </c>
      <c r="D5" s="72" t="e">
        <f t="shared" si="0"/>
        <v>#DIV/0!</v>
      </c>
      <c r="E5" s="32"/>
      <c r="F5" s="32"/>
      <c r="G5" s="32"/>
      <c r="H5" s="32"/>
      <c r="I5" s="32"/>
      <c r="J5" s="32"/>
      <c r="K5" s="87"/>
      <c r="L5" s="87"/>
    </row>
    <row r="6" spans="1:13" x14ac:dyDescent="0.25">
      <c r="A6" s="71">
        <v>5</v>
      </c>
      <c r="B6" s="71" t="s">
        <v>10</v>
      </c>
      <c r="C6" s="71" t="s">
        <v>46</v>
      </c>
      <c r="D6" s="72" t="e">
        <f t="shared" si="0"/>
        <v>#DIV/0!</v>
      </c>
      <c r="E6" s="32"/>
      <c r="F6" s="32"/>
      <c r="G6" s="32"/>
      <c r="H6" s="32"/>
      <c r="I6" s="32"/>
      <c r="J6" s="32"/>
      <c r="K6" s="88"/>
      <c r="L6" s="88"/>
    </row>
    <row r="7" spans="1:13" x14ac:dyDescent="0.25">
      <c r="A7" s="71">
        <v>6</v>
      </c>
      <c r="B7" s="32" t="s">
        <v>25</v>
      </c>
      <c r="C7" s="32" t="s">
        <v>48</v>
      </c>
      <c r="D7" s="72" t="e">
        <f t="shared" si="0"/>
        <v>#DIV/0!</v>
      </c>
      <c r="E7" s="32"/>
      <c r="F7" s="32"/>
      <c r="G7" s="32"/>
      <c r="H7" s="32"/>
      <c r="I7" s="75"/>
      <c r="J7" s="32"/>
      <c r="K7" s="90"/>
      <c r="L7" s="88"/>
    </row>
    <row r="8" spans="1:13" x14ac:dyDescent="0.25">
      <c r="A8" s="71">
        <v>7</v>
      </c>
      <c r="B8" s="71" t="s">
        <v>5</v>
      </c>
      <c r="C8" s="71" t="s">
        <v>49</v>
      </c>
      <c r="D8" s="72">
        <f t="shared" si="0"/>
        <v>1</v>
      </c>
      <c r="E8" s="32">
        <v>76</v>
      </c>
      <c r="F8" s="32">
        <v>76</v>
      </c>
      <c r="G8" s="32">
        <v>0</v>
      </c>
      <c r="H8" s="32">
        <v>0</v>
      </c>
      <c r="I8" s="32">
        <v>160</v>
      </c>
      <c r="J8" s="32" t="s">
        <v>110</v>
      </c>
      <c r="K8" s="87"/>
      <c r="L8" s="87"/>
    </row>
    <row r="9" spans="1:13" ht="75" x14ac:dyDescent="0.25">
      <c r="A9" s="71">
        <v>8</v>
      </c>
      <c r="B9" s="76" t="s">
        <v>22</v>
      </c>
      <c r="C9" s="76" t="s">
        <v>47</v>
      </c>
      <c r="D9" s="72">
        <f t="shared" si="0"/>
        <v>0.92592592592592593</v>
      </c>
      <c r="E9" s="32">
        <v>162</v>
      </c>
      <c r="F9" s="32">
        <v>150</v>
      </c>
      <c r="G9" s="32">
        <v>10</v>
      </c>
      <c r="H9" s="32">
        <v>2</v>
      </c>
      <c r="I9" s="32">
        <v>393</v>
      </c>
      <c r="J9" s="32" t="s">
        <v>110</v>
      </c>
      <c r="K9" s="87" t="s">
        <v>187</v>
      </c>
      <c r="L9" s="87"/>
    </row>
    <row r="10" spans="1:13" s="62" customFormat="1" ht="45" x14ac:dyDescent="0.25">
      <c r="A10" s="77">
        <v>9</v>
      </c>
      <c r="B10" s="77" t="s">
        <v>6</v>
      </c>
      <c r="C10" s="77" t="s">
        <v>46</v>
      </c>
      <c r="D10" s="72">
        <f t="shared" si="0"/>
        <v>0.76923076923076927</v>
      </c>
      <c r="E10" s="79">
        <v>13</v>
      </c>
      <c r="F10" s="79">
        <v>10</v>
      </c>
      <c r="G10" s="79">
        <v>3</v>
      </c>
      <c r="H10" s="79">
        <v>0</v>
      </c>
      <c r="I10" s="79">
        <v>181</v>
      </c>
      <c r="J10" s="79" t="s">
        <v>110</v>
      </c>
      <c r="K10" s="87" t="s">
        <v>183</v>
      </c>
      <c r="L10" s="87" t="s">
        <v>184</v>
      </c>
    </row>
    <row r="11" spans="1:13" ht="180" x14ac:dyDescent="0.25">
      <c r="A11" s="71">
        <v>10</v>
      </c>
      <c r="B11" s="76" t="s">
        <v>27</v>
      </c>
      <c r="C11" s="76" t="s">
        <v>48</v>
      </c>
      <c r="D11" s="72">
        <f t="shared" si="0"/>
        <v>0.66666666666666663</v>
      </c>
      <c r="E11" s="32">
        <v>15</v>
      </c>
      <c r="F11" s="32">
        <v>10</v>
      </c>
      <c r="G11" s="32">
        <v>5</v>
      </c>
      <c r="H11" s="32">
        <v>0</v>
      </c>
      <c r="I11" s="32">
        <v>322</v>
      </c>
      <c r="J11" s="32" t="s">
        <v>12</v>
      </c>
      <c r="K11" s="87" t="s">
        <v>190</v>
      </c>
      <c r="L11" s="87"/>
    </row>
    <row r="12" spans="1:13" ht="90" x14ac:dyDescent="0.25">
      <c r="A12" s="71">
        <v>11</v>
      </c>
      <c r="B12" s="76" t="s">
        <v>2</v>
      </c>
      <c r="C12" s="76" t="s">
        <v>48</v>
      </c>
      <c r="D12" s="72">
        <f t="shared" si="0"/>
        <v>0.9285714285714286</v>
      </c>
      <c r="E12" s="32">
        <v>28</v>
      </c>
      <c r="F12" s="32">
        <v>26</v>
      </c>
      <c r="G12" s="32">
        <v>2</v>
      </c>
      <c r="H12" s="32">
        <v>0</v>
      </c>
      <c r="I12" s="32">
        <v>56</v>
      </c>
      <c r="J12" s="32" t="s">
        <v>11</v>
      </c>
      <c r="K12" s="87" t="s">
        <v>188</v>
      </c>
      <c r="L12" s="87"/>
    </row>
    <row r="13" spans="1:13" x14ac:dyDescent="0.25">
      <c r="A13" s="71">
        <v>12</v>
      </c>
      <c r="B13" s="76" t="s">
        <v>7</v>
      </c>
      <c r="C13" s="76" t="s">
        <v>47</v>
      </c>
      <c r="D13" s="72">
        <f t="shared" si="0"/>
        <v>0.86206896551724133</v>
      </c>
      <c r="E13" s="32">
        <v>29</v>
      </c>
      <c r="F13" s="32">
        <v>25</v>
      </c>
      <c r="G13" s="32">
        <v>4</v>
      </c>
      <c r="H13" s="32">
        <v>0</v>
      </c>
      <c r="I13" s="32">
        <v>43</v>
      </c>
      <c r="J13" s="32" t="s">
        <v>11</v>
      </c>
      <c r="K13" s="88" t="s">
        <v>180</v>
      </c>
      <c r="L13" s="88" t="s">
        <v>40</v>
      </c>
    </row>
    <row r="14" spans="1:13" ht="45" x14ac:dyDescent="0.25">
      <c r="A14" s="71">
        <v>13</v>
      </c>
      <c r="B14" s="76" t="s">
        <v>1</v>
      </c>
      <c r="C14" s="76" t="s">
        <v>46</v>
      </c>
      <c r="D14" s="72">
        <f t="shared" si="0"/>
        <v>0.94339622641509435</v>
      </c>
      <c r="E14" s="32">
        <v>53</v>
      </c>
      <c r="F14" s="32">
        <v>50</v>
      </c>
      <c r="G14" s="32">
        <v>3</v>
      </c>
      <c r="H14" s="32">
        <v>0</v>
      </c>
      <c r="I14" s="32">
        <v>84</v>
      </c>
      <c r="J14" s="32" t="s">
        <v>11</v>
      </c>
      <c r="K14" s="87" t="s">
        <v>182</v>
      </c>
      <c r="L14" s="88" t="s">
        <v>40</v>
      </c>
    </row>
    <row r="15" spans="1:13" s="62" customFormat="1" x14ac:dyDescent="0.25">
      <c r="A15" s="77">
        <v>14</v>
      </c>
      <c r="B15" s="79" t="s">
        <v>24</v>
      </c>
      <c r="C15" s="79" t="s">
        <v>46</v>
      </c>
      <c r="D15" s="72">
        <f t="shared" si="0"/>
        <v>0.86206896551724133</v>
      </c>
      <c r="E15" s="79">
        <v>29</v>
      </c>
      <c r="F15" s="79">
        <v>25</v>
      </c>
      <c r="G15" s="79">
        <v>4</v>
      </c>
      <c r="H15" s="79">
        <v>0</v>
      </c>
      <c r="I15" s="79">
        <v>72</v>
      </c>
      <c r="J15" s="32" t="s">
        <v>11</v>
      </c>
      <c r="K15" s="87" t="s">
        <v>185</v>
      </c>
      <c r="L15" s="88" t="s">
        <v>186</v>
      </c>
    </row>
    <row r="16" spans="1:13" x14ac:dyDescent="0.25">
      <c r="A16" s="71">
        <v>15</v>
      </c>
      <c r="B16" s="32" t="s">
        <v>9</v>
      </c>
      <c r="C16" s="32" t="s">
        <v>49</v>
      </c>
      <c r="D16" s="72">
        <f t="shared" si="0"/>
        <v>1</v>
      </c>
      <c r="E16" s="32">
        <v>23</v>
      </c>
      <c r="F16" s="32">
        <v>23</v>
      </c>
      <c r="G16" s="32">
        <v>0</v>
      </c>
      <c r="H16" s="32">
        <v>0</v>
      </c>
      <c r="I16" s="32">
        <v>34</v>
      </c>
      <c r="J16" s="32" t="s">
        <v>11</v>
      </c>
      <c r="K16" s="91"/>
      <c r="L16" s="88"/>
      <c r="M16" s="81"/>
    </row>
    <row r="17" spans="1:13" x14ac:dyDescent="0.25">
      <c r="A17" s="71">
        <v>16</v>
      </c>
      <c r="B17" s="76" t="s">
        <v>23</v>
      </c>
      <c r="C17" s="76" t="s">
        <v>49</v>
      </c>
      <c r="D17" s="72">
        <f t="shared" si="0"/>
        <v>0.80952380952380953</v>
      </c>
      <c r="E17" s="32">
        <v>42</v>
      </c>
      <c r="F17" s="32">
        <v>34</v>
      </c>
      <c r="G17" s="32">
        <v>8</v>
      </c>
      <c r="H17" s="32">
        <v>0</v>
      </c>
      <c r="I17" s="32">
        <v>235</v>
      </c>
      <c r="J17" s="32" t="s">
        <v>11</v>
      </c>
      <c r="K17" s="87" t="s">
        <v>181</v>
      </c>
      <c r="L17" s="87" t="s">
        <v>40</v>
      </c>
      <c r="M17" s="81"/>
    </row>
    <row r="18" spans="1:13" ht="135" x14ac:dyDescent="0.25">
      <c r="A18" s="71">
        <v>17</v>
      </c>
      <c r="B18" s="32" t="s">
        <v>28</v>
      </c>
      <c r="C18" s="32" t="s">
        <v>48</v>
      </c>
      <c r="D18" s="72">
        <f t="shared" si="0"/>
        <v>0.91249999999999998</v>
      </c>
      <c r="E18" s="32">
        <v>80</v>
      </c>
      <c r="F18" s="32">
        <v>73</v>
      </c>
      <c r="G18" s="32">
        <v>6</v>
      </c>
      <c r="H18" s="32">
        <v>1</v>
      </c>
      <c r="I18" s="32">
        <v>203</v>
      </c>
      <c r="J18" s="32" t="s">
        <v>11</v>
      </c>
      <c r="K18" s="87" t="s">
        <v>189</v>
      </c>
      <c r="L18" s="87"/>
    </row>
    <row r="19" spans="1:13" x14ac:dyDescent="0.25">
      <c r="A19" s="71">
        <v>18</v>
      </c>
      <c r="B19" s="32" t="s">
        <v>29</v>
      </c>
      <c r="C19" s="32" t="s">
        <v>48</v>
      </c>
      <c r="D19" s="72">
        <f t="shared" si="0"/>
        <v>1</v>
      </c>
      <c r="E19" s="32">
        <v>118</v>
      </c>
      <c r="F19" s="32">
        <v>118</v>
      </c>
      <c r="G19" s="32">
        <v>0</v>
      </c>
      <c r="H19" s="32">
        <v>0</v>
      </c>
      <c r="I19" s="32">
        <v>49</v>
      </c>
      <c r="J19" s="32" t="s">
        <v>12</v>
      </c>
      <c r="K19" s="88"/>
      <c r="L19" s="88"/>
    </row>
    <row r="21" spans="1:13" ht="15.75" thickBot="1" x14ac:dyDescent="0.3"/>
    <row r="22" spans="1:13" ht="15.75" thickBot="1" x14ac:dyDescent="0.3">
      <c r="B22" s="20" t="s">
        <v>94</v>
      </c>
      <c r="C22" s="65"/>
      <c r="D22" s="67">
        <f>F22/E22</f>
        <v>0.92814371257485029</v>
      </c>
      <c r="E22" s="66">
        <f>SUM(E2:E19)</f>
        <v>668</v>
      </c>
      <c r="F22" s="66">
        <f>SUM(F2:F19)</f>
        <v>620</v>
      </c>
      <c r="G22" s="66">
        <f t="shared" ref="G22:H22" si="1">SUM(G2:G19)</f>
        <v>45</v>
      </c>
      <c r="H22" s="66">
        <f t="shared" si="1"/>
        <v>3</v>
      </c>
    </row>
    <row r="28" spans="1:13" x14ac:dyDescent="0.25">
      <c r="B28" s="56"/>
    </row>
    <row r="35" spans="1:12" s="64" customFormat="1" x14ac:dyDescent="0.25">
      <c r="A35" s="63"/>
      <c r="B35" s="61"/>
      <c r="C35" s="61"/>
      <c r="D35" s="61"/>
      <c r="E35" s="61"/>
      <c r="F35" s="61"/>
      <c r="G35" s="61"/>
      <c r="H35" s="61"/>
      <c r="I35" s="61"/>
      <c r="J35" s="61"/>
      <c r="K35" s="93"/>
      <c r="L35" s="92"/>
    </row>
  </sheetData>
  <customSheetViews>
    <customSheetView guid="{4964C1E7-1D14-4CDE-BFB4-7923AB793ADE}" topLeftCell="A9">
      <selection activeCell="B1" sqref="B1"/>
      <pageMargins left="0.7" right="0.7" top="0.75" bottom="0.75" header="0.3" footer="0.3"/>
      <pageSetup orientation="portrait" r:id="rId1"/>
    </customSheetView>
  </customSheetView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9" workbookViewId="0">
      <selection activeCell="I7" sqref="I7"/>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2" bestFit="1" customWidth="1"/>
    <col min="12" max="12" width="15.28515625" style="92" bestFit="1"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192</v>
      </c>
      <c r="I1" s="69" t="s">
        <v>18</v>
      </c>
      <c r="J1" s="69" t="s">
        <v>19</v>
      </c>
      <c r="K1" s="69" t="s">
        <v>30</v>
      </c>
      <c r="L1" s="69" t="s">
        <v>178</v>
      </c>
      <c r="M1" s="39"/>
    </row>
    <row r="2" spans="1:13" ht="30" x14ac:dyDescent="0.25">
      <c r="A2" s="71">
        <v>1</v>
      </c>
      <c r="B2" s="71" t="s">
        <v>8</v>
      </c>
      <c r="C2" s="71" t="s">
        <v>49</v>
      </c>
      <c r="D2" s="72">
        <f>F2/E2</f>
        <v>0.91666666666666663</v>
      </c>
      <c r="E2" s="32">
        <v>12</v>
      </c>
      <c r="F2" s="32">
        <v>11</v>
      </c>
      <c r="G2" s="32">
        <v>1</v>
      </c>
      <c r="H2" s="32">
        <v>0</v>
      </c>
      <c r="I2" s="32">
        <v>20</v>
      </c>
      <c r="J2" s="32" t="s">
        <v>26</v>
      </c>
      <c r="K2" s="87" t="s">
        <v>89</v>
      </c>
      <c r="L2" s="87" t="s">
        <v>198</v>
      </c>
      <c r="M2" s="39"/>
    </row>
    <row r="3" spans="1:13" x14ac:dyDescent="0.25">
      <c r="A3" s="71">
        <v>2</v>
      </c>
      <c r="B3" s="71" t="s">
        <v>3</v>
      </c>
      <c r="C3" s="71" t="s">
        <v>47</v>
      </c>
      <c r="D3" s="72">
        <f t="shared" ref="D3:D20" si="0">F3/E3</f>
        <v>1</v>
      </c>
      <c r="E3" s="32">
        <v>18</v>
      </c>
      <c r="F3" s="32">
        <v>18</v>
      </c>
      <c r="G3" s="32">
        <v>0</v>
      </c>
      <c r="H3" s="32">
        <v>0</v>
      </c>
      <c r="I3" s="32">
        <v>19</v>
      </c>
      <c r="J3" s="32" t="s">
        <v>26</v>
      </c>
      <c r="K3" s="89"/>
      <c r="L3" s="88"/>
    </row>
    <row r="4" spans="1:13" x14ac:dyDescent="0.25">
      <c r="A4" s="71">
        <v>3</v>
      </c>
      <c r="B4" s="71" t="s">
        <v>4</v>
      </c>
      <c r="C4" s="71" t="s">
        <v>49</v>
      </c>
      <c r="D4" s="72">
        <f t="shared" si="0"/>
        <v>1</v>
      </c>
      <c r="E4" s="32">
        <v>8</v>
      </c>
      <c r="F4" s="32">
        <v>8</v>
      </c>
      <c r="G4" s="32">
        <v>0</v>
      </c>
      <c r="H4" s="32">
        <v>0</v>
      </c>
      <c r="I4" s="32">
        <v>5</v>
      </c>
      <c r="J4" s="32" t="s">
        <v>26</v>
      </c>
      <c r="K4" s="88"/>
      <c r="L4" s="88"/>
    </row>
    <row r="5" spans="1:13" ht="60" x14ac:dyDescent="0.25">
      <c r="A5" s="71">
        <v>4</v>
      </c>
      <c r="B5" s="71" t="s">
        <v>14</v>
      </c>
      <c r="C5" s="71" t="s">
        <v>47</v>
      </c>
      <c r="D5" s="72">
        <f t="shared" si="0"/>
        <v>0.2857142857142857</v>
      </c>
      <c r="E5" s="32">
        <v>7</v>
      </c>
      <c r="F5" s="32">
        <v>2</v>
      </c>
      <c r="G5" s="32">
        <v>5</v>
      </c>
      <c r="H5" s="32">
        <v>0</v>
      </c>
      <c r="I5" s="32">
        <v>24</v>
      </c>
      <c r="J5" s="32" t="s">
        <v>26</v>
      </c>
      <c r="K5" s="87" t="s">
        <v>196</v>
      </c>
      <c r="L5" s="87" t="s">
        <v>197</v>
      </c>
    </row>
    <row r="6" spans="1:13" x14ac:dyDescent="0.25">
      <c r="A6" s="71">
        <v>5</v>
      </c>
      <c r="B6" s="71" t="s">
        <v>10</v>
      </c>
      <c r="C6" s="71" t="s">
        <v>46</v>
      </c>
      <c r="D6" s="72">
        <f t="shared" si="0"/>
        <v>1</v>
      </c>
      <c r="E6" s="32">
        <v>55</v>
      </c>
      <c r="F6" s="32">
        <v>55</v>
      </c>
      <c r="G6" s="32">
        <v>0</v>
      </c>
      <c r="H6" s="32">
        <v>0</v>
      </c>
      <c r="I6" s="32">
        <v>29</v>
      </c>
      <c r="J6" s="32" t="s">
        <v>26</v>
      </c>
      <c r="K6" s="88"/>
      <c r="L6" s="88"/>
    </row>
    <row r="7" spans="1:13" x14ac:dyDescent="0.25">
      <c r="A7" s="71">
        <v>6</v>
      </c>
      <c r="B7" s="32" t="s">
        <v>25</v>
      </c>
      <c r="C7" s="32" t="s">
        <v>48</v>
      </c>
      <c r="D7" s="72">
        <f t="shared" si="0"/>
        <v>0.94230769230769229</v>
      </c>
      <c r="E7" s="32">
        <v>52</v>
      </c>
      <c r="F7" s="32">
        <v>49</v>
      </c>
      <c r="G7" s="32">
        <v>3</v>
      </c>
      <c r="H7" s="32">
        <v>0</v>
      </c>
      <c r="I7" s="75">
        <v>125</v>
      </c>
      <c r="J7" s="32" t="s">
        <v>26</v>
      </c>
      <c r="K7" s="94" t="s">
        <v>89</v>
      </c>
      <c r="L7" s="88" t="s">
        <v>40</v>
      </c>
    </row>
    <row r="8" spans="1:13" ht="60" x14ac:dyDescent="0.25">
      <c r="A8" s="71">
        <v>7</v>
      </c>
      <c r="B8" s="32" t="s">
        <v>191</v>
      </c>
      <c r="C8" s="32" t="s">
        <v>49</v>
      </c>
      <c r="D8" s="72">
        <f t="shared" si="0"/>
        <v>0.8</v>
      </c>
      <c r="E8" s="32">
        <v>5</v>
      </c>
      <c r="F8" s="32">
        <v>4</v>
      </c>
      <c r="G8" s="32">
        <v>0</v>
      </c>
      <c r="H8" s="32">
        <v>1</v>
      </c>
      <c r="I8" s="75">
        <v>55</v>
      </c>
      <c r="J8" s="32" t="s">
        <v>26</v>
      </c>
      <c r="K8" s="94" t="s">
        <v>199</v>
      </c>
      <c r="L8" s="87" t="s">
        <v>200</v>
      </c>
    </row>
    <row r="9" spans="1:13" ht="120" x14ac:dyDescent="0.25">
      <c r="A9" s="71">
        <v>8</v>
      </c>
      <c r="B9" s="71" t="s">
        <v>5</v>
      </c>
      <c r="C9" s="71" t="s">
        <v>49</v>
      </c>
      <c r="D9" s="72">
        <f t="shared" si="0"/>
        <v>0.94736842105263153</v>
      </c>
      <c r="E9" s="32">
        <v>76</v>
      </c>
      <c r="F9" s="32">
        <v>72</v>
      </c>
      <c r="G9" s="32">
        <v>4</v>
      </c>
      <c r="H9" s="32">
        <v>0</v>
      </c>
      <c r="I9" s="32">
        <v>194</v>
      </c>
      <c r="J9" s="32" t="s">
        <v>110</v>
      </c>
      <c r="K9" s="87" t="s">
        <v>167</v>
      </c>
      <c r="L9" s="87" t="s">
        <v>201</v>
      </c>
    </row>
    <row r="10" spans="1:13" ht="105" x14ac:dyDescent="0.25">
      <c r="A10" s="71">
        <v>9</v>
      </c>
      <c r="B10" s="76" t="s">
        <v>22</v>
      </c>
      <c r="C10" s="76" t="s">
        <v>47</v>
      </c>
      <c r="D10" s="72">
        <f t="shared" si="0"/>
        <v>0.90740740740740744</v>
      </c>
      <c r="E10" s="32">
        <v>162</v>
      </c>
      <c r="F10" s="32">
        <v>147</v>
      </c>
      <c r="G10" s="32">
        <v>13</v>
      </c>
      <c r="H10" s="32">
        <v>2</v>
      </c>
      <c r="I10" s="32">
        <v>497</v>
      </c>
      <c r="J10" s="32" t="s">
        <v>110</v>
      </c>
      <c r="K10" s="87" t="s">
        <v>193</v>
      </c>
      <c r="L10" s="87" t="s">
        <v>195</v>
      </c>
    </row>
    <row r="11" spans="1:13" s="62" customFormat="1" x14ac:dyDescent="0.25">
      <c r="A11" s="71">
        <v>10</v>
      </c>
      <c r="B11" s="77" t="s">
        <v>6</v>
      </c>
      <c r="C11" s="77" t="s">
        <v>46</v>
      </c>
      <c r="D11" s="72">
        <f t="shared" si="0"/>
        <v>0.84615384615384615</v>
      </c>
      <c r="E11" s="79">
        <v>13</v>
      </c>
      <c r="F11" s="79">
        <v>11</v>
      </c>
      <c r="G11" s="79">
        <v>2</v>
      </c>
      <c r="H11" s="79">
        <v>0</v>
      </c>
      <c r="I11" s="79">
        <v>165</v>
      </c>
      <c r="J11" s="32" t="s">
        <v>110</v>
      </c>
      <c r="K11" s="87" t="s">
        <v>204</v>
      </c>
      <c r="L11" s="87" t="s">
        <v>40</v>
      </c>
    </row>
    <row r="12" spans="1:13" ht="45" x14ac:dyDescent="0.25">
      <c r="A12" s="71">
        <v>11</v>
      </c>
      <c r="B12" s="76" t="s">
        <v>27</v>
      </c>
      <c r="C12" s="76" t="s">
        <v>48</v>
      </c>
      <c r="D12" s="72">
        <f t="shared" si="0"/>
        <v>0.53333333333333333</v>
      </c>
      <c r="E12" s="32">
        <v>15</v>
      </c>
      <c r="F12" s="32">
        <v>8</v>
      </c>
      <c r="G12" s="32">
        <v>7</v>
      </c>
      <c r="H12" s="32">
        <v>0</v>
      </c>
      <c r="I12" s="32">
        <v>313</v>
      </c>
      <c r="J12" s="32" t="s">
        <v>12</v>
      </c>
      <c r="K12" s="87" t="s">
        <v>206</v>
      </c>
      <c r="L12" s="87"/>
    </row>
    <row r="13" spans="1:13" x14ac:dyDescent="0.25">
      <c r="A13" s="71">
        <v>12</v>
      </c>
      <c r="B13" s="76" t="s">
        <v>2</v>
      </c>
      <c r="C13" s="76" t="s">
        <v>48</v>
      </c>
      <c r="D13" s="72">
        <f t="shared" si="0"/>
        <v>1</v>
      </c>
      <c r="E13" s="32">
        <v>28</v>
      </c>
      <c r="F13" s="32">
        <v>28</v>
      </c>
      <c r="G13" s="32">
        <v>0</v>
      </c>
      <c r="H13" s="32">
        <v>0</v>
      </c>
      <c r="I13" s="32">
        <v>56</v>
      </c>
      <c r="J13" s="32" t="s">
        <v>11</v>
      </c>
      <c r="K13" s="87"/>
      <c r="L13" s="87"/>
    </row>
    <row r="14" spans="1:13" x14ac:dyDescent="0.25">
      <c r="A14" s="71">
        <v>13</v>
      </c>
      <c r="B14" s="76" t="s">
        <v>7</v>
      </c>
      <c r="C14" s="76" t="s">
        <v>47</v>
      </c>
      <c r="D14" s="72">
        <f t="shared" si="0"/>
        <v>0.7931034482758621</v>
      </c>
      <c r="E14" s="32">
        <v>29</v>
      </c>
      <c r="F14" s="32">
        <v>23</v>
      </c>
      <c r="G14" s="32">
        <v>6</v>
      </c>
      <c r="H14" s="32">
        <v>0</v>
      </c>
      <c r="I14" s="32">
        <v>44</v>
      </c>
      <c r="J14" s="32" t="s">
        <v>11</v>
      </c>
      <c r="K14" s="88" t="s">
        <v>194</v>
      </c>
      <c r="L14" s="88"/>
    </row>
    <row r="15" spans="1:13" x14ac:dyDescent="0.25">
      <c r="A15" s="71">
        <v>14</v>
      </c>
      <c r="B15" s="76" t="s">
        <v>1</v>
      </c>
      <c r="C15" s="76" t="s">
        <v>46</v>
      </c>
      <c r="D15" s="72">
        <f t="shared" si="0"/>
        <v>1</v>
      </c>
      <c r="E15" s="32">
        <v>53</v>
      </c>
      <c r="F15" s="32">
        <v>53</v>
      </c>
      <c r="G15" s="32">
        <v>0</v>
      </c>
      <c r="H15" s="32">
        <v>0</v>
      </c>
      <c r="I15" s="32">
        <v>82</v>
      </c>
      <c r="J15" s="32" t="s">
        <v>11</v>
      </c>
      <c r="K15" s="87"/>
      <c r="L15" s="88"/>
    </row>
    <row r="16" spans="1:13" s="62" customFormat="1" x14ac:dyDescent="0.25">
      <c r="A16" s="71">
        <v>15</v>
      </c>
      <c r="B16" s="79" t="s">
        <v>24</v>
      </c>
      <c r="C16" s="79" t="s">
        <v>46</v>
      </c>
      <c r="D16" s="72">
        <f t="shared" si="0"/>
        <v>0.89655172413793105</v>
      </c>
      <c r="E16" s="79">
        <v>29</v>
      </c>
      <c r="F16" s="79">
        <v>26</v>
      </c>
      <c r="G16" s="79">
        <v>3</v>
      </c>
      <c r="H16" s="79">
        <v>0</v>
      </c>
      <c r="I16" s="79">
        <v>72</v>
      </c>
      <c r="J16" s="32" t="s">
        <v>11</v>
      </c>
      <c r="K16" s="87" t="s">
        <v>202</v>
      </c>
      <c r="L16" s="88" t="s">
        <v>203</v>
      </c>
    </row>
    <row r="17" spans="1:13" x14ac:dyDescent="0.25">
      <c r="A17" s="71">
        <v>16</v>
      </c>
      <c r="B17" s="32" t="s">
        <v>9</v>
      </c>
      <c r="C17" s="32" t="s">
        <v>49</v>
      </c>
      <c r="D17" s="72">
        <f t="shared" si="0"/>
        <v>1</v>
      </c>
      <c r="E17" s="32">
        <v>23</v>
      </c>
      <c r="F17" s="32">
        <v>23</v>
      </c>
      <c r="G17" s="32">
        <v>0</v>
      </c>
      <c r="H17" s="32">
        <v>0</v>
      </c>
      <c r="I17" s="32">
        <v>64</v>
      </c>
      <c r="J17" s="32" t="s">
        <v>11</v>
      </c>
      <c r="K17" s="91"/>
      <c r="L17" s="88"/>
      <c r="M17" s="81"/>
    </row>
    <row r="18" spans="1:13" x14ac:dyDescent="0.25">
      <c r="A18" s="71">
        <v>17</v>
      </c>
      <c r="B18" s="76" t="s">
        <v>23</v>
      </c>
      <c r="C18" s="76" t="s">
        <v>49</v>
      </c>
      <c r="D18" s="72">
        <f t="shared" si="0"/>
        <v>0.80952380952380953</v>
      </c>
      <c r="E18" s="32">
        <v>42</v>
      </c>
      <c r="F18" s="32">
        <v>34</v>
      </c>
      <c r="G18" s="32">
        <v>8</v>
      </c>
      <c r="H18" s="32">
        <v>0</v>
      </c>
      <c r="I18" s="32">
        <v>233</v>
      </c>
      <c r="J18" s="32" t="s">
        <v>11</v>
      </c>
      <c r="K18" s="87" t="s">
        <v>205</v>
      </c>
      <c r="L18" s="87" t="s">
        <v>40</v>
      </c>
      <c r="M18" s="81"/>
    </row>
    <row r="19" spans="1:13" x14ac:dyDescent="0.25">
      <c r="A19" s="71">
        <v>18</v>
      </c>
      <c r="B19" s="32" t="s">
        <v>28</v>
      </c>
      <c r="C19" s="32" t="s">
        <v>48</v>
      </c>
      <c r="D19" s="72">
        <f t="shared" si="0"/>
        <v>0.95</v>
      </c>
      <c r="E19" s="32">
        <v>80</v>
      </c>
      <c r="F19" s="32">
        <v>76</v>
      </c>
      <c r="G19" s="32">
        <v>3</v>
      </c>
      <c r="H19" s="32">
        <v>1</v>
      </c>
      <c r="I19" s="32">
        <v>1</v>
      </c>
      <c r="J19" s="32" t="s">
        <v>11</v>
      </c>
      <c r="K19" s="87" t="s">
        <v>171</v>
      </c>
      <c r="L19" s="87" t="s">
        <v>40</v>
      </c>
    </row>
    <row r="20" spans="1:13" x14ac:dyDescent="0.25">
      <c r="A20" s="71">
        <v>19</v>
      </c>
      <c r="B20" s="32" t="s">
        <v>29</v>
      </c>
      <c r="C20" s="32" t="s">
        <v>48</v>
      </c>
      <c r="D20" s="72">
        <f t="shared" si="0"/>
        <v>1</v>
      </c>
      <c r="E20" s="32">
        <v>118</v>
      </c>
      <c r="F20" s="32">
        <v>118</v>
      </c>
      <c r="G20" s="32">
        <v>0</v>
      </c>
      <c r="H20" s="32">
        <v>0</v>
      </c>
      <c r="I20" s="32">
        <v>49</v>
      </c>
      <c r="J20" s="32" t="s">
        <v>12</v>
      </c>
      <c r="K20" s="88"/>
      <c r="L20" s="88"/>
    </row>
    <row r="22" spans="1:13" ht="15.75" thickBot="1" x14ac:dyDescent="0.3"/>
    <row r="23" spans="1:13" ht="15.75" thickBot="1" x14ac:dyDescent="0.3">
      <c r="B23" s="20" t="s">
        <v>94</v>
      </c>
      <c r="C23" s="65"/>
      <c r="D23" s="67">
        <f>F23/E23</f>
        <v>0.92848484848484847</v>
      </c>
      <c r="E23" s="66">
        <f>SUM(E2:E20)</f>
        <v>825</v>
      </c>
      <c r="F23" s="66">
        <f>SUM(F2:F20)</f>
        <v>766</v>
      </c>
      <c r="G23" s="66">
        <f t="shared" ref="G23:H23" si="1">SUM(G2:G20)</f>
        <v>55</v>
      </c>
      <c r="H23" s="66">
        <f t="shared" si="1"/>
        <v>4</v>
      </c>
    </row>
    <row r="29" spans="1:13" x14ac:dyDescent="0.25">
      <c r="B29" s="56"/>
    </row>
    <row r="36" spans="1:12" s="64" customFormat="1" x14ac:dyDescent="0.25">
      <c r="A36" s="63"/>
      <c r="B36" s="61"/>
      <c r="C36" s="61"/>
      <c r="D36" s="61"/>
      <c r="E36" s="61"/>
      <c r="F36" s="61"/>
      <c r="G36" s="61"/>
      <c r="H36" s="61"/>
      <c r="I36" s="61"/>
      <c r="J36" s="61"/>
      <c r="K36" s="93"/>
      <c r="L36" s="92"/>
    </row>
  </sheetData>
  <customSheetViews>
    <customSheetView guid="{4964C1E7-1D14-4CDE-BFB4-7923AB793ADE}" topLeftCell="A9">
      <selection activeCell="I7" sqref="I7"/>
      <pageMargins left="0.7" right="0.7" top="0.75" bottom="0.75" header="0.3" footer="0.3"/>
      <pageSetup orientation="portrait" r:id="rId1"/>
    </customSheetView>
  </customSheetView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1" workbookViewId="0">
      <selection activeCell="B2" sqref="B2"/>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2" bestFit="1" customWidth="1"/>
    <col min="12" max="12" width="15.28515625" style="92" bestFit="1"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3" ht="30" x14ac:dyDescent="0.25">
      <c r="A2" s="71">
        <v>1</v>
      </c>
      <c r="B2" s="71" t="s">
        <v>8</v>
      </c>
      <c r="C2" s="71" t="s">
        <v>49</v>
      </c>
      <c r="D2" s="72">
        <f>F2/E2</f>
        <v>0.91666666666666663</v>
      </c>
      <c r="E2" s="32">
        <v>12</v>
      </c>
      <c r="F2" s="32">
        <v>11</v>
      </c>
      <c r="G2" s="32">
        <v>1</v>
      </c>
      <c r="H2" s="32">
        <v>0</v>
      </c>
      <c r="I2" s="32">
        <v>21</v>
      </c>
      <c r="J2" s="32">
        <v>4</v>
      </c>
      <c r="K2" s="87" t="s">
        <v>89</v>
      </c>
      <c r="L2" s="87" t="s">
        <v>208</v>
      </c>
      <c r="M2" s="39"/>
    </row>
    <row r="3" spans="1:13" x14ac:dyDescent="0.25">
      <c r="A3" s="71">
        <v>2</v>
      </c>
      <c r="B3" s="71" t="s">
        <v>3</v>
      </c>
      <c r="C3" s="71" t="s">
        <v>47</v>
      </c>
      <c r="D3" s="72">
        <f t="shared" ref="D3:D20" si="0">F3/E3</f>
        <v>1</v>
      </c>
      <c r="E3" s="32">
        <v>18</v>
      </c>
      <c r="F3" s="32">
        <v>18</v>
      </c>
      <c r="G3" s="32">
        <v>0</v>
      </c>
      <c r="H3" s="32">
        <v>0</v>
      </c>
      <c r="I3" s="32">
        <v>20</v>
      </c>
      <c r="J3" s="32">
        <v>4</v>
      </c>
      <c r="K3" s="89"/>
      <c r="L3" s="88"/>
    </row>
    <row r="4" spans="1:13" ht="30" x14ac:dyDescent="0.25">
      <c r="A4" s="71">
        <v>3</v>
      </c>
      <c r="B4" s="71" t="s">
        <v>4</v>
      </c>
      <c r="C4" s="71" t="s">
        <v>49</v>
      </c>
      <c r="D4" s="72">
        <f t="shared" si="0"/>
        <v>0.75</v>
      </c>
      <c r="E4" s="32">
        <v>8</v>
      </c>
      <c r="F4" s="32">
        <v>6</v>
      </c>
      <c r="G4" s="32">
        <v>2</v>
      </c>
      <c r="H4" s="32">
        <v>0</v>
      </c>
      <c r="I4" s="32">
        <v>5</v>
      </c>
      <c r="J4" s="32">
        <v>4</v>
      </c>
      <c r="K4" s="88" t="s">
        <v>89</v>
      </c>
      <c r="L4" s="87" t="s">
        <v>208</v>
      </c>
    </row>
    <row r="5" spans="1:13" ht="45" x14ac:dyDescent="0.25">
      <c r="A5" s="71">
        <v>4</v>
      </c>
      <c r="B5" s="71" t="s">
        <v>14</v>
      </c>
      <c r="C5" s="71" t="s">
        <v>47</v>
      </c>
      <c r="D5" s="72">
        <f t="shared" si="0"/>
        <v>0.8571428571428571</v>
      </c>
      <c r="E5" s="32">
        <v>7</v>
      </c>
      <c r="F5" s="32">
        <v>6</v>
      </c>
      <c r="G5" s="32">
        <v>1</v>
      </c>
      <c r="H5" s="32">
        <v>0</v>
      </c>
      <c r="I5" s="32">
        <v>24</v>
      </c>
      <c r="J5" s="32">
        <v>4</v>
      </c>
      <c r="K5" s="87" t="s">
        <v>209</v>
      </c>
      <c r="L5" s="87" t="s">
        <v>210</v>
      </c>
    </row>
    <row r="6" spans="1:13" x14ac:dyDescent="0.25">
      <c r="A6" s="71">
        <v>5</v>
      </c>
      <c r="B6" s="71" t="s">
        <v>10</v>
      </c>
      <c r="C6" s="71" t="s">
        <v>46</v>
      </c>
      <c r="D6" s="72">
        <f t="shared" si="0"/>
        <v>1</v>
      </c>
      <c r="E6" s="32">
        <v>55</v>
      </c>
      <c r="F6" s="32">
        <v>55</v>
      </c>
      <c r="G6" s="32">
        <v>0</v>
      </c>
      <c r="H6" s="32">
        <v>0</v>
      </c>
      <c r="I6" s="32">
        <v>32</v>
      </c>
      <c r="J6" s="32">
        <v>4</v>
      </c>
      <c r="K6" s="88"/>
      <c r="L6" s="88"/>
    </row>
    <row r="7" spans="1:13" ht="105" x14ac:dyDescent="0.25">
      <c r="A7" s="71">
        <v>6</v>
      </c>
      <c r="B7" s="32" t="s">
        <v>25</v>
      </c>
      <c r="C7" s="32" t="s">
        <v>48</v>
      </c>
      <c r="D7" s="72">
        <f t="shared" si="0"/>
        <v>0.92307692307692313</v>
      </c>
      <c r="E7" s="32">
        <v>52</v>
      </c>
      <c r="F7" s="32">
        <v>48</v>
      </c>
      <c r="G7" s="32">
        <v>3</v>
      </c>
      <c r="H7" s="32">
        <v>1</v>
      </c>
      <c r="I7" s="75">
        <v>129</v>
      </c>
      <c r="J7" s="32">
        <v>4</v>
      </c>
      <c r="K7" s="94" t="s">
        <v>211</v>
      </c>
      <c r="L7" s="87" t="s">
        <v>212</v>
      </c>
    </row>
    <row r="8" spans="1:13" ht="105" x14ac:dyDescent="0.25">
      <c r="A8" s="71">
        <v>7</v>
      </c>
      <c r="B8" s="32" t="s">
        <v>191</v>
      </c>
      <c r="C8" s="32" t="s">
        <v>49</v>
      </c>
      <c r="D8" s="72">
        <f t="shared" si="0"/>
        <v>0</v>
      </c>
      <c r="E8" s="32">
        <v>5</v>
      </c>
      <c r="F8" s="32">
        <v>0</v>
      </c>
      <c r="G8" s="32">
        <v>0</v>
      </c>
      <c r="H8" s="32">
        <v>5</v>
      </c>
      <c r="I8" s="75">
        <v>1</v>
      </c>
      <c r="J8" s="32">
        <v>4</v>
      </c>
      <c r="K8" s="94" t="s">
        <v>213</v>
      </c>
      <c r="L8" s="87" t="s">
        <v>214</v>
      </c>
    </row>
    <row r="9" spans="1:13" ht="120" x14ac:dyDescent="0.25">
      <c r="A9" s="71">
        <v>8</v>
      </c>
      <c r="B9" s="71" t="s">
        <v>5</v>
      </c>
      <c r="C9" s="71" t="s">
        <v>49</v>
      </c>
      <c r="D9" s="72">
        <f t="shared" si="0"/>
        <v>0.94736842105263153</v>
      </c>
      <c r="E9" s="32">
        <v>76</v>
      </c>
      <c r="F9" s="32">
        <v>72</v>
      </c>
      <c r="G9" s="32">
        <v>4</v>
      </c>
      <c r="H9" s="32">
        <v>0</v>
      </c>
      <c r="I9" s="32">
        <v>226</v>
      </c>
      <c r="J9" s="32">
        <v>1</v>
      </c>
      <c r="K9" s="87" t="s">
        <v>167</v>
      </c>
      <c r="L9" s="87" t="s">
        <v>215</v>
      </c>
    </row>
    <row r="10" spans="1:13" ht="71.25" customHeight="1" x14ac:dyDescent="0.25">
      <c r="A10" s="71">
        <v>9</v>
      </c>
      <c r="B10" s="76" t="s">
        <v>22</v>
      </c>
      <c r="C10" s="76" t="s">
        <v>47</v>
      </c>
      <c r="D10" s="72">
        <f t="shared" si="0"/>
        <v>0.54938271604938271</v>
      </c>
      <c r="E10" s="32">
        <v>162</v>
      </c>
      <c r="F10" s="32">
        <v>89</v>
      </c>
      <c r="G10" s="32">
        <v>73</v>
      </c>
      <c r="H10" s="32">
        <v>0</v>
      </c>
      <c r="I10" s="32">
        <v>394</v>
      </c>
      <c r="J10" s="32">
        <v>1</v>
      </c>
      <c r="K10" s="87" t="s">
        <v>216</v>
      </c>
      <c r="L10" s="87" t="s">
        <v>217</v>
      </c>
    </row>
    <row r="11" spans="1:13" s="62" customFormat="1" ht="75" x14ac:dyDescent="0.25">
      <c r="A11" s="71">
        <v>10</v>
      </c>
      <c r="B11" s="77" t="s">
        <v>6</v>
      </c>
      <c r="C11" s="77" t="s">
        <v>46</v>
      </c>
      <c r="D11" s="72">
        <f t="shared" si="0"/>
        <v>7.6923076923076927E-2</v>
      </c>
      <c r="E11" s="79">
        <v>13</v>
      </c>
      <c r="F11" s="79">
        <v>1</v>
      </c>
      <c r="G11" s="79">
        <v>0</v>
      </c>
      <c r="H11" s="79">
        <v>12</v>
      </c>
      <c r="I11" s="79">
        <v>0</v>
      </c>
      <c r="J11" s="32">
        <v>1</v>
      </c>
      <c r="K11" s="87" t="s">
        <v>218</v>
      </c>
      <c r="L11" s="87" t="s">
        <v>219</v>
      </c>
    </row>
    <row r="12" spans="1:13" ht="105" x14ac:dyDescent="0.25">
      <c r="A12" s="71">
        <v>11</v>
      </c>
      <c r="B12" s="76" t="s">
        <v>27</v>
      </c>
      <c r="C12" s="76" t="s">
        <v>48</v>
      </c>
      <c r="D12" s="72">
        <f t="shared" si="0"/>
        <v>0.73333333333333328</v>
      </c>
      <c r="E12" s="32">
        <v>15</v>
      </c>
      <c r="F12" s="32">
        <v>11</v>
      </c>
      <c r="G12" s="32">
        <v>4</v>
      </c>
      <c r="H12" s="32">
        <v>0</v>
      </c>
      <c r="I12" s="32">
        <v>313</v>
      </c>
      <c r="J12" s="32">
        <v>3</v>
      </c>
      <c r="K12" s="87" t="s">
        <v>220</v>
      </c>
      <c r="L12" s="87" t="s">
        <v>221</v>
      </c>
    </row>
    <row r="13" spans="1:13" ht="90" x14ac:dyDescent="0.25">
      <c r="A13" s="71">
        <v>12</v>
      </c>
      <c r="B13" s="76" t="s">
        <v>2</v>
      </c>
      <c r="C13" s="76" t="s">
        <v>48</v>
      </c>
      <c r="D13" s="72">
        <f t="shared" si="0"/>
        <v>0.9642857142857143</v>
      </c>
      <c r="E13" s="32">
        <v>28</v>
      </c>
      <c r="F13" s="32">
        <v>27</v>
      </c>
      <c r="G13" s="32">
        <v>1</v>
      </c>
      <c r="H13" s="32">
        <v>0</v>
      </c>
      <c r="I13" s="32">
        <v>60</v>
      </c>
      <c r="J13" s="32">
        <v>2</v>
      </c>
      <c r="K13" s="87" t="s">
        <v>222</v>
      </c>
      <c r="L13" s="87" t="s">
        <v>221</v>
      </c>
    </row>
    <row r="14" spans="1:13" x14ac:dyDescent="0.25">
      <c r="A14" s="71">
        <v>13</v>
      </c>
      <c r="B14" s="76" t="s">
        <v>7</v>
      </c>
      <c r="C14" s="76" t="s">
        <v>47</v>
      </c>
      <c r="D14" s="72">
        <f t="shared" si="0"/>
        <v>1</v>
      </c>
      <c r="E14" s="32">
        <v>29</v>
      </c>
      <c r="F14" s="32">
        <v>29</v>
      </c>
      <c r="G14" s="32">
        <v>0</v>
      </c>
      <c r="H14" s="32">
        <v>0</v>
      </c>
      <c r="I14" s="32">
        <v>46</v>
      </c>
      <c r="J14" s="32">
        <v>2</v>
      </c>
      <c r="K14" s="88"/>
      <c r="L14" s="88"/>
    </row>
    <row r="15" spans="1:13" x14ac:dyDescent="0.25">
      <c r="A15" s="71">
        <v>14</v>
      </c>
      <c r="B15" s="76" t="s">
        <v>1</v>
      </c>
      <c r="C15" s="76" t="s">
        <v>46</v>
      </c>
      <c r="D15" s="72">
        <f t="shared" si="0"/>
        <v>1</v>
      </c>
      <c r="E15" s="32">
        <v>53</v>
      </c>
      <c r="F15" s="32">
        <v>53</v>
      </c>
      <c r="G15" s="32">
        <v>0</v>
      </c>
      <c r="H15" s="32">
        <v>0</v>
      </c>
      <c r="I15" s="32">
        <v>87</v>
      </c>
      <c r="J15" s="32">
        <v>2</v>
      </c>
      <c r="K15" s="87"/>
      <c r="L15" s="88"/>
    </row>
    <row r="16" spans="1:13" s="62" customFormat="1" ht="75" x14ac:dyDescent="0.25">
      <c r="A16" s="71">
        <v>15</v>
      </c>
      <c r="B16" s="79" t="s">
        <v>24</v>
      </c>
      <c r="C16" s="79" t="s">
        <v>46</v>
      </c>
      <c r="D16" s="72">
        <f t="shared" si="0"/>
        <v>0.51724137931034486</v>
      </c>
      <c r="E16" s="79">
        <v>29</v>
      </c>
      <c r="F16" s="79">
        <v>15</v>
      </c>
      <c r="G16" s="79">
        <v>0</v>
      </c>
      <c r="H16" s="79">
        <v>14</v>
      </c>
      <c r="I16" s="79">
        <v>75</v>
      </c>
      <c r="J16" s="32">
        <v>2</v>
      </c>
      <c r="K16" s="87" t="s">
        <v>218</v>
      </c>
      <c r="L16" s="87" t="s">
        <v>219</v>
      </c>
    </row>
    <row r="17" spans="1:13" ht="45" x14ac:dyDescent="0.25">
      <c r="A17" s="71">
        <v>16</v>
      </c>
      <c r="B17" s="32" t="s">
        <v>9</v>
      </c>
      <c r="C17" s="32" t="s">
        <v>49</v>
      </c>
      <c r="D17" s="72">
        <f t="shared" si="0"/>
        <v>0.60869565217391308</v>
      </c>
      <c r="E17" s="32">
        <v>23</v>
      </c>
      <c r="F17" s="32">
        <v>14</v>
      </c>
      <c r="G17" s="32">
        <v>3</v>
      </c>
      <c r="H17" s="32">
        <v>6</v>
      </c>
      <c r="I17" s="32">
        <v>47</v>
      </c>
      <c r="J17" s="32">
        <v>2</v>
      </c>
      <c r="K17" s="91" t="s">
        <v>223</v>
      </c>
      <c r="L17" s="88" t="s">
        <v>224</v>
      </c>
      <c r="M17" s="81"/>
    </row>
    <row r="18" spans="1:13" ht="30" x14ac:dyDescent="0.25">
      <c r="A18" s="71">
        <v>17</v>
      </c>
      <c r="B18" s="76" t="s">
        <v>23</v>
      </c>
      <c r="C18" s="76" t="s">
        <v>49</v>
      </c>
      <c r="D18" s="72">
        <f t="shared" si="0"/>
        <v>0.9285714285714286</v>
      </c>
      <c r="E18" s="32">
        <v>42</v>
      </c>
      <c r="F18" s="32">
        <v>39</v>
      </c>
      <c r="G18" s="32">
        <v>3</v>
      </c>
      <c r="H18" s="32">
        <v>0</v>
      </c>
      <c r="I18" s="32">
        <v>239</v>
      </c>
      <c r="J18" s="32">
        <v>2</v>
      </c>
      <c r="K18" s="87" t="s">
        <v>89</v>
      </c>
      <c r="L18" s="87" t="s">
        <v>225</v>
      </c>
      <c r="M18" s="81"/>
    </row>
    <row r="19" spans="1:13" ht="120" x14ac:dyDescent="0.25">
      <c r="A19" s="71">
        <v>18</v>
      </c>
      <c r="B19" s="32" t="s">
        <v>28</v>
      </c>
      <c r="C19" s="32" t="s">
        <v>48</v>
      </c>
      <c r="D19" s="72">
        <f t="shared" si="0"/>
        <v>0.96250000000000002</v>
      </c>
      <c r="E19" s="32">
        <v>80</v>
      </c>
      <c r="F19" s="32">
        <v>77</v>
      </c>
      <c r="G19" s="32">
        <v>2</v>
      </c>
      <c r="H19" s="32">
        <v>1</v>
      </c>
      <c r="I19" s="32">
        <v>209</v>
      </c>
      <c r="J19" s="32">
        <v>2</v>
      </c>
      <c r="K19" s="87" t="s">
        <v>226</v>
      </c>
      <c r="L19" s="87" t="s">
        <v>227</v>
      </c>
    </row>
    <row r="20" spans="1:13" x14ac:dyDescent="0.25">
      <c r="A20" s="71">
        <v>19</v>
      </c>
      <c r="B20" s="32" t="s">
        <v>29</v>
      </c>
      <c r="C20" s="32" t="s">
        <v>48</v>
      </c>
      <c r="D20" s="72">
        <f t="shared" si="0"/>
        <v>1</v>
      </c>
      <c r="E20" s="32">
        <v>118</v>
      </c>
      <c r="F20" s="32">
        <v>118</v>
      </c>
      <c r="G20" s="32">
        <v>0</v>
      </c>
      <c r="H20" s="32">
        <v>0</v>
      </c>
      <c r="I20" s="32">
        <v>49</v>
      </c>
      <c r="J20" s="32">
        <v>3</v>
      </c>
      <c r="K20" s="88"/>
      <c r="L20" s="88"/>
    </row>
    <row r="22" spans="1:13" ht="15.75" thickBot="1" x14ac:dyDescent="0.3"/>
    <row r="23" spans="1:13" ht="15.75" thickBot="1" x14ac:dyDescent="0.3">
      <c r="B23" s="20" t="s">
        <v>94</v>
      </c>
      <c r="C23" s="65"/>
      <c r="D23" s="67">
        <f>F23/E23</f>
        <v>0.8351515151515152</v>
      </c>
      <c r="E23" s="66">
        <f>SUM(E2:E20)</f>
        <v>825</v>
      </c>
      <c r="F23" s="66">
        <f>SUM(F2:F20)</f>
        <v>689</v>
      </c>
      <c r="G23" s="66">
        <f t="shared" ref="G23:H23" si="1">SUM(G2:G20)</f>
        <v>97</v>
      </c>
      <c r="H23" s="66">
        <f t="shared" si="1"/>
        <v>39</v>
      </c>
    </row>
    <row r="29" spans="1:13" x14ac:dyDescent="0.25">
      <c r="B29" s="56"/>
    </row>
    <row r="36" spans="1:12" s="64" customFormat="1" x14ac:dyDescent="0.25">
      <c r="A36" s="63"/>
      <c r="B36" s="61"/>
      <c r="C36" s="61"/>
      <c r="D36" s="61"/>
      <c r="E36" s="61"/>
      <c r="F36" s="61"/>
      <c r="G36" s="61"/>
      <c r="H36" s="61"/>
      <c r="I36" s="61"/>
      <c r="J36" s="61"/>
      <c r="K36" s="93"/>
      <c r="L36" s="92"/>
    </row>
  </sheetData>
  <customSheetViews>
    <customSheetView guid="{4964C1E7-1D14-4CDE-BFB4-7923AB793ADE}" topLeftCell="A11">
      <selection activeCell="B2" sqref="B2"/>
      <pageMargins left="0.7" right="0.7" top="0.75" bottom="0.75" header="0.3" footer="0.3"/>
      <pageSetup orientation="portrait" r:id="rId1"/>
    </customSheetView>
  </customSheetView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4"/>
  <sheetViews>
    <sheetView workbookViewId="0">
      <selection activeCell="E17" sqref="E17"/>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9.140625" style="61" bestFit="1" customWidth="1"/>
    <col min="6" max="6" width="7.140625" style="61" bestFit="1" customWidth="1"/>
    <col min="7" max="7" width="15.85546875" style="61" customWidth="1"/>
    <col min="8" max="8" width="9.5703125" style="61" customWidth="1"/>
    <col min="9" max="9" width="23.7109375" style="61" customWidth="1"/>
    <col min="10" max="10" width="20.42578125" style="61" customWidth="1"/>
    <col min="11" max="11" width="29.28515625" style="92" bestFit="1" customWidth="1"/>
    <col min="12" max="12" width="15.28515625" style="92" bestFit="1" customWidth="1"/>
    <col min="13" max="13" width="13.42578125" style="61" customWidth="1"/>
    <col min="14" max="16384" width="9.140625" style="61"/>
  </cols>
  <sheetData>
    <row r="1" spans="1:37" ht="30"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37" x14ac:dyDescent="0.25">
      <c r="A2" s="71">
        <v>1</v>
      </c>
      <c r="B2" s="71" t="s">
        <v>8</v>
      </c>
      <c r="C2" s="71" t="s">
        <v>49</v>
      </c>
      <c r="D2" s="72" t="e">
        <f>F2/E2</f>
        <v>#DIV/0!</v>
      </c>
      <c r="E2" s="32"/>
      <c r="F2" s="32"/>
      <c r="G2" s="32"/>
      <c r="H2" s="32"/>
      <c r="I2" s="32">
        <v>21</v>
      </c>
      <c r="J2" s="32">
        <v>4</v>
      </c>
      <c r="K2" s="87"/>
      <c r="L2" s="87"/>
      <c r="M2" s="39"/>
    </row>
    <row r="3" spans="1:37" x14ac:dyDescent="0.25">
      <c r="A3" s="71">
        <v>2</v>
      </c>
      <c r="B3" s="71" t="s">
        <v>3</v>
      </c>
      <c r="C3" s="71" t="s">
        <v>47</v>
      </c>
      <c r="D3" s="72" t="e">
        <f t="shared" ref="D3:D20" si="0">F3/E3</f>
        <v>#DIV/0!</v>
      </c>
      <c r="E3" s="32"/>
      <c r="F3" s="32"/>
      <c r="G3" s="32"/>
      <c r="H3" s="32"/>
      <c r="I3" s="32">
        <v>20</v>
      </c>
      <c r="J3" s="32">
        <v>4</v>
      </c>
      <c r="K3" s="89"/>
      <c r="L3" s="88"/>
    </row>
    <row r="4" spans="1:37" x14ac:dyDescent="0.25">
      <c r="A4" s="71">
        <v>3</v>
      </c>
      <c r="B4" s="71" t="s">
        <v>4</v>
      </c>
      <c r="C4" s="71" t="s">
        <v>49</v>
      </c>
      <c r="D4" s="72" t="e">
        <f t="shared" si="0"/>
        <v>#DIV/0!</v>
      </c>
      <c r="E4" s="32"/>
      <c r="F4" s="32"/>
      <c r="G4" s="32"/>
      <c r="H4" s="32"/>
      <c r="I4" s="32">
        <v>5</v>
      </c>
      <c r="J4" s="32">
        <v>4</v>
      </c>
      <c r="K4" s="88"/>
      <c r="L4" s="87"/>
    </row>
    <row r="5" spans="1:37" x14ac:dyDescent="0.25">
      <c r="A5" s="71">
        <v>4</v>
      </c>
      <c r="B5" s="71" t="s">
        <v>14</v>
      </c>
      <c r="C5" s="71" t="s">
        <v>47</v>
      </c>
      <c r="D5" s="72" t="e">
        <f t="shared" si="0"/>
        <v>#DIV/0!</v>
      </c>
      <c r="E5" s="32"/>
      <c r="F5" s="32"/>
      <c r="G5" s="32"/>
      <c r="H5" s="32"/>
      <c r="I5" s="32">
        <v>24</v>
      </c>
      <c r="J5" s="32">
        <v>4</v>
      </c>
      <c r="K5" s="87"/>
      <c r="L5" s="87"/>
    </row>
    <row r="6" spans="1:37" x14ac:dyDescent="0.25">
      <c r="A6" s="71">
        <v>5</v>
      </c>
      <c r="B6" s="71" t="s">
        <v>10</v>
      </c>
      <c r="C6" s="71" t="s">
        <v>46</v>
      </c>
      <c r="D6" s="72" t="e">
        <f t="shared" si="0"/>
        <v>#DIV/0!</v>
      </c>
      <c r="E6" s="32"/>
      <c r="F6" s="32"/>
      <c r="G6" s="32"/>
      <c r="H6" s="32"/>
      <c r="I6" s="32">
        <v>32</v>
      </c>
      <c r="J6" s="32">
        <v>4</v>
      </c>
      <c r="K6" s="88"/>
      <c r="L6" s="88"/>
    </row>
    <row r="7" spans="1:37" x14ac:dyDescent="0.25">
      <c r="A7" s="71">
        <v>6</v>
      </c>
      <c r="B7" s="32" t="s">
        <v>25</v>
      </c>
      <c r="C7" s="32" t="s">
        <v>48</v>
      </c>
      <c r="D7" s="72" t="e">
        <f t="shared" si="0"/>
        <v>#DIV/0!</v>
      </c>
      <c r="E7" s="32"/>
      <c r="F7" s="32"/>
      <c r="G7" s="32"/>
      <c r="H7" s="32"/>
      <c r="I7" s="75">
        <v>129</v>
      </c>
      <c r="J7" s="32">
        <v>4</v>
      </c>
      <c r="K7" s="94"/>
      <c r="L7" s="87"/>
    </row>
    <row r="8" spans="1:37" x14ac:dyDescent="0.25">
      <c r="A8" s="71">
        <v>7</v>
      </c>
      <c r="B8" s="32" t="s">
        <v>191</v>
      </c>
      <c r="C8" s="32" t="s">
        <v>49</v>
      </c>
      <c r="D8" s="72" t="e">
        <f t="shared" si="0"/>
        <v>#DIV/0!</v>
      </c>
      <c r="E8" s="32"/>
      <c r="F8" s="32"/>
      <c r="G8" s="32"/>
      <c r="H8" s="32"/>
      <c r="I8" s="75">
        <v>1</v>
      </c>
      <c r="J8" s="32">
        <v>4</v>
      </c>
      <c r="K8" s="94"/>
      <c r="L8" s="87"/>
    </row>
    <row r="9" spans="1:37" x14ac:dyDescent="0.25">
      <c r="A9" s="71">
        <v>8</v>
      </c>
      <c r="B9" s="71" t="s">
        <v>5</v>
      </c>
      <c r="C9" s="71" t="s">
        <v>49</v>
      </c>
      <c r="D9" s="72">
        <f t="shared" si="0"/>
        <v>0.97368421052631582</v>
      </c>
      <c r="E9" s="32">
        <v>76</v>
      </c>
      <c r="F9" s="32">
        <v>74</v>
      </c>
      <c r="G9" s="32">
        <v>2</v>
      </c>
      <c r="H9" s="32"/>
      <c r="I9" s="32">
        <v>226</v>
      </c>
      <c r="J9" s="32">
        <v>1</v>
      </c>
      <c r="K9" s="87"/>
      <c r="L9" s="87"/>
    </row>
    <row r="10" spans="1:37" ht="75" x14ac:dyDescent="0.25">
      <c r="A10" s="71">
        <v>9</v>
      </c>
      <c r="B10" s="76" t="s">
        <v>22</v>
      </c>
      <c r="C10" s="76" t="s">
        <v>228</v>
      </c>
      <c r="D10" s="72">
        <f t="shared" si="0"/>
        <v>0.7592592592592593</v>
      </c>
      <c r="E10" s="32">
        <v>162</v>
      </c>
      <c r="F10" s="32">
        <v>123</v>
      </c>
      <c r="G10" s="32">
        <v>39</v>
      </c>
      <c r="H10" s="32">
        <v>0</v>
      </c>
      <c r="I10" s="32">
        <v>394</v>
      </c>
      <c r="J10" s="32">
        <v>1</v>
      </c>
      <c r="K10" s="87" t="s">
        <v>229</v>
      </c>
      <c r="L10" s="87"/>
    </row>
    <row r="11" spans="1:37" s="62" customFormat="1" ht="30" x14ac:dyDescent="0.25">
      <c r="A11" s="71">
        <v>10</v>
      </c>
      <c r="B11" s="77" t="s">
        <v>6</v>
      </c>
      <c r="C11" s="77" t="s">
        <v>46</v>
      </c>
      <c r="D11" s="72">
        <f t="shared" si="0"/>
        <v>0.84615384615384615</v>
      </c>
      <c r="E11" s="79">
        <v>13</v>
      </c>
      <c r="F11" s="79">
        <v>11</v>
      </c>
      <c r="G11" s="79">
        <v>2</v>
      </c>
      <c r="H11" s="79">
        <v>0</v>
      </c>
      <c r="I11" s="79">
        <v>0</v>
      </c>
      <c r="J11" s="32">
        <v>1</v>
      </c>
      <c r="K11" s="87"/>
      <c r="L11" s="87" t="s">
        <v>230</v>
      </c>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row>
    <row r="12" spans="1:37" ht="45" x14ac:dyDescent="0.25">
      <c r="A12" s="71">
        <v>11</v>
      </c>
      <c r="B12" s="76" t="s">
        <v>27</v>
      </c>
      <c r="C12" s="76" t="s">
        <v>48</v>
      </c>
      <c r="D12" s="72">
        <f t="shared" si="0"/>
        <v>0.73333333333333328</v>
      </c>
      <c r="E12" s="32">
        <v>15</v>
      </c>
      <c r="F12" s="32">
        <v>11</v>
      </c>
      <c r="G12" s="32">
        <v>4</v>
      </c>
      <c r="H12" s="32">
        <v>0</v>
      </c>
      <c r="I12" s="32">
        <v>313</v>
      </c>
      <c r="J12" s="32">
        <v>3</v>
      </c>
      <c r="K12" s="87" t="s">
        <v>231</v>
      </c>
      <c r="L12" s="87" t="s">
        <v>232</v>
      </c>
    </row>
    <row r="13" spans="1:37" x14ac:dyDescent="0.25">
      <c r="A13" s="71">
        <v>12</v>
      </c>
      <c r="B13" s="76" t="s">
        <v>2</v>
      </c>
      <c r="C13" s="76" t="s">
        <v>48</v>
      </c>
      <c r="D13" s="72">
        <f t="shared" si="0"/>
        <v>1</v>
      </c>
      <c r="E13" s="32">
        <v>28</v>
      </c>
      <c r="F13" s="32">
        <v>28</v>
      </c>
      <c r="G13" s="32">
        <v>0</v>
      </c>
      <c r="H13" s="32">
        <v>0</v>
      </c>
      <c r="I13" s="32">
        <v>60</v>
      </c>
      <c r="J13" s="32">
        <v>2</v>
      </c>
      <c r="K13" s="87"/>
      <c r="L13" s="87"/>
    </row>
    <row r="14" spans="1:37" x14ac:dyDescent="0.25">
      <c r="A14" s="71">
        <v>13</v>
      </c>
      <c r="B14" s="76" t="s">
        <v>7</v>
      </c>
      <c r="C14" s="76" t="s">
        <v>228</v>
      </c>
      <c r="D14" s="72">
        <f t="shared" si="0"/>
        <v>0.86206896551724133</v>
      </c>
      <c r="E14" s="32">
        <v>29</v>
      </c>
      <c r="F14" s="32">
        <v>25</v>
      </c>
      <c r="G14" s="32">
        <v>4</v>
      </c>
      <c r="H14" s="32"/>
      <c r="I14" s="32">
        <v>46</v>
      </c>
      <c r="J14" s="32">
        <v>2</v>
      </c>
      <c r="K14" s="88" t="s">
        <v>233</v>
      </c>
      <c r="L14" s="88"/>
    </row>
    <row r="15" spans="1:37" ht="30" x14ac:dyDescent="0.25">
      <c r="A15" s="71">
        <v>14</v>
      </c>
      <c r="B15" s="76" t="s">
        <v>1</v>
      </c>
      <c r="C15" s="76" t="s">
        <v>46</v>
      </c>
      <c r="D15" s="72">
        <f t="shared" si="0"/>
        <v>0.84905660377358494</v>
      </c>
      <c r="E15" s="32">
        <v>53</v>
      </c>
      <c r="F15" s="32">
        <v>45</v>
      </c>
      <c r="G15" s="32">
        <v>8</v>
      </c>
      <c r="H15" s="32">
        <v>0</v>
      </c>
      <c r="I15" s="32">
        <v>87</v>
      </c>
      <c r="J15" s="32">
        <v>2</v>
      </c>
      <c r="K15" s="87" t="s">
        <v>234</v>
      </c>
      <c r="L15" s="88"/>
    </row>
    <row r="16" spans="1:37" s="62" customFormat="1" ht="30" x14ac:dyDescent="0.25">
      <c r="A16" s="71">
        <v>15</v>
      </c>
      <c r="B16" s="79" t="s">
        <v>24</v>
      </c>
      <c r="C16" s="79" t="s">
        <v>46</v>
      </c>
      <c r="D16" s="72">
        <f t="shared" si="0"/>
        <v>0.93103448275862066</v>
      </c>
      <c r="E16" s="79">
        <v>29</v>
      </c>
      <c r="F16" s="79">
        <v>27</v>
      </c>
      <c r="G16" s="79">
        <v>2</v>
      </c>
      <c r="H16" s="79"/>
      <c r="I16" s="79">
        <v>75</v>
      </c>
      <c r="J16" s="32">
        <v>2</v>
      </c>
      <c r="K16" s="87"/>
      <c r="L16" s="87" t="s">
        <v>230</v>
      </c>
      <c r="M16" s="61"/>
      <c r="N16" s="61"/>
      <c r="O16" s="61"/>
      <c r="P16" s="61"/>
      <c r="Q16" s="61"/>
      <c r="R16" s="61"/>
      <c r="S16" s="61"/>
      <c r="T16" s="61"/>
      <c r="U16" s="61"/>
      <c r="V16" s="61"/>
      <c r="W16" s="61"/>
      <c r="X16" s="61"/>
      <c r="Y16" s="61"/>
      <c r="Z16" s="61"/>
      <c r="AA16" s="61"/>
      <c r="AB16" s="61"/>
      <c r="AC16" s="61"/>
      <c r="AD16" s="61"/>
      <c r="AE16" s="61"/>
      <c r="AF16" s="61"/>
      <c r="AG16" s="61"/>
      <c r="AH16" s="61"/>
      <c r="AI16" s="61"/>
      <c r="AJ16" s="61"/>
      <c r="AK16" s="61"/>
    </row>
    <row r="17" spans="1:12" ht="45" x14ac:dyDescent="0.25">
      <c r="A17" s="71">
        <v>16</v>
      </c>
      <c r="B17" s="32" t="s">
        <v>9</v>
      </c>
      <c r="C17" s="32" t="s">
        <v>49</v>
      </c>
      <c r="D17" s="72">
        <f t="shared" si="0"/>
        <v>0</v>
      </c>
      <c r="E17" s="32">
        <v>23</v>
      </c>
      <c r="F17" s="32">
        <v>0</v>
      </c>
      <c r="G17" s="32">
        <v>0</v>
      </c>
      <c r="H17" s="32">
        <v>23</v>
      </c>
      <c r="I17" s="32">
        <v>47</v>
      </c>
      <c r="J17" s="32">
        <v>2</v>
      </c>
      <c r="K17" s="87" t="s">
        <v>235</v>
      </c>
      <c r="L17" s="88"/>
    </row>
    <row r="18" spans="1:12" ht="30" x14ac:dyDescent="0.25">
      <c r="A18" s="71">
        <v>17</v>
      </c>
      <c r="B18" s="76" t="s">
        <v>23</v>
      </c>
      <c r="C18" s="76" t="s">
        <v>49</v>
      </c>
      <c r="D18" s="72">
        <f t="shared" si="0"/>
        <v>0.80952380952380953</v>
      </c>
      <c r="E18" s="32">
        <v>42</v>
      </c>
      <c r="F18" s="32">
        <v>34</v>
      </c>
      <c r="G18" s="32">
        <v>8</v>
      </c>
      <c r="H18" s="32">
        <v>0</v>
      </c>
      <c r="I18" s="32">
        <v>239</v>
      </c>
      <c r="J18" s="32">
        <v>2</v>
      </c>
      <c r="K18" s="87" t="s">
        <v>236</v>
      </c>
      <c r="L18" s="87" t="s">
        <v>40</v>
      </c>
    </row>
    <row r="19" spans="1:12" ht="135" x14ac:dyDescent="0.25">
      <c r="A19" s="71">
        <v>18</v>
      </c>
      <c r="B19" s="32" t="s">
        <v>28</v>
      </c>
      <c r="C19" s="32" t="s">
        <v>48</v>
      </c>
      <c r="D19" s="72">
        <f t="shared" si="0"/>
        <v>0.88749999999999996</v>
      </c>
      <c r="E19" s="32">
        <v>80</v>
      </c>
      <c r="F19" s="32">
        <v>71</v>
      </c>
      <c r="G19" s="32">
        <v>7</v>
      </c>
      <c r="H19" s="32">
        <v>2</v>
      </c>
      <c r="I19" s="32">
        <v>209</v>
      </c>
      <c r="J19" s="32">
        <v>2</v>
      </c>
      <c r="K19" s="87" t="s">
        <v>237</v>
      </c>
      <c r="L19" s="87" t="s">
        <v>232</v>
      </c>
    </row>
    <row r="20" spans="1:12" x14ac:dyDescent="0.25">
      <c r="A20" s="71">
        <v>19</v>
      </c>
      <c r="B20" s="32" t="s">
        <v>29</v>
      </c>
      <c r="C20" s="32" t="s">
        <v>48</v>
      </c>
      <c r="D20" s="72">
        <f t="shared" si="0"/>
        <v>1</v>
      </c>
      <c r="E20" s="32">
        <v>118</v>
      </c>
      <c r="F20" s="32">
        <v>118</v>
      </c>
      <c r="G20" s="32">
        <v>0</v>
      </c>
      <c r="H20" s="32">
        <v>0</v>
      </c>
      <c r="I20" s="32">
        <v>49</v>
      </c>
      <c r="J20" s="32">
        <v>3</v>
      </c>
      <c r="K20" s="88"/>
      <c r="L20" s="88"/>
    </row>
    <row r="24" spans="1:12" x14ac:dyDescent="0.25">
      <c r="B24" s="56" t="s">
        <v>94</v>
      </c>
      <c r="D24" s="72">
        <f>F24/E24</f>
        <v>0.84880239520958078</v>
      </c>
      <c r="E24" s="61">
        <f>SUM(E9:E20)</f>
        <v>668</v>
      </c>
      <c r="F24" s="61">
        <f t="shared" ref="F24:H24" si="1">SUM(F9:F20)</f>
        <v>567</v>
      </c>
      <c r="G24" s="61">
        <f t="shared" si="1"/>
        <v>76</v>
      </c>
      <c r="H24" s="61">
        <f t="shared" si="1"/>
        <v>25</v>
      </c>
    </row>
  </sheetData>
  <customSheetViews>
    <customSheetView guid="{4964C1E7-1D14-4CDE-BFB4-7923AB793ADE}">
      <selection activeCell="E17" sqref="E17"/>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E13" sqref="E13"/>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5" bestFit="1" customWidth="1"/>
    <col min="12" max="12" width="32.42578125" style="95"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3" x14ac:dyDescent="0.25">
      <c r="A2" s="71">
        <v>1</v>
      </c>
      <c r="B2" s="71" t="s">
        <v>8</v>
      </c>
      <c r="C2" s="71" t="s">
        <v>49</v>
      </c>
      <c r="D2" s="72">
        <f>F2/E2</f>
        <v>0.91666666666666663</v>
      </c>
      <c r="E2" s="32">
        <v>12</v>
      </c>
      <c r="F2" s="32">
        <v>11</v>
      </c>
      <c r="G2" s="32">
        <v>1</v>
      </c>
      <c r="H2" s="32">
        <v>0</v>
      </c>
      <c r="I2" s="32">
        <v>21</v>
      </c>
      <c r="J2" s="32">
        <v>4</v>
      </c>
      <c r="K2" s="87" t="s">
        <v>258</v>
      </c>
      <c r="L2" s="87"/>
      <c r="M2" s="39"/>
    </row>
    <row r="3" spans="1:13" x14ac:dyDescent="0.25">
      <c r="A3" s="71">
        <v>2</v>
      </c>
      <c r="B3" s="71" t="s">
        <v>3</v>
      </c>
      <c r="C3" s="71" t="s">
        <v>243</v>
      </c>
      <c r="D3" s="72">
        <f t="shared" ref="D3:D20" si="0">F3/E3</f>
        <v>1</v>
      </c>
      <c r="E3" s="32">
        <v>18</v>
      </c>
      <c r="F3" s="32">
        <v>18</v>
      </c>
      <c r="G3" s="32">
        <v>0</v>
      </c>
      <c r="H3" s="32">
        <v>0</v>
      </c>
      <c r="I3" s="32">
        <v>19</v>
      </c>
      <c r="J3" s="32">
        <v>4</v>
      </c>
      <c r="K3" s="97"/>
      <c r="L3" s="98"/>
    </row>
    <row r="4" spans="1:13" ht="30" x14ac:dyDescent="0.25">
      <c r="A4" s="71">
        <v>3</v>
      </c>
      <c r="B4" s="71" t="s">
        <v>4</v>
      </c>
      <c r="C4" s="71" t="s">
        <v>49</v>
      </c>
      <c r="D4" s="72">
        <f t="shared" si="0"/>
        <v>0.75</v>
      </c>
      <c r="E4" s="32">
        <v>8</v>
      </c>
      <c r="F4" s="32">
        <v>6</v>
      </c>
      <c r="G4" s="32">
        <v>2</v>
      </c>
      <c r="H4" s="32">
        <v>0</v>
      </c>
      <c r="I4" s="32">
        <v>5</v>
      </c>
      <c r="J4" s="32">
        <v>4</v>
      </c>
      <c r="K4" s="87" t="s">
        <v>257</v>
      </c>
      <c r="L4" s="87"/>
    </row>
    <row r="5" spans="1:13" x14ac:dyDescent="0.25">
      <c r="A5" s="71">
        <v>4</v>
      </c>
      <c r="B5" s="71" t="s">
        <v>14</v>
      </c>
      <c r="C5" s="71" t="s">
        <v>243</v>
      </c>
      <c r="D5" s="72">
        <f t="shared" si="0"/>
        <v>0.8571428571428571</v>
      </c>
      <c r="E5" s="32">
        <v>7</v>
      </c>
      <c r="F5" s="32">
        <v>6</v>
      </c>
      <c r="G5" s="32">
        <v>1</v>
      </c>
      <c r="H5" s="32">
        <v>0</v>
      </c>
      <c r="I5" s="32">
        <v>24</v>
      </c>
      <c r="J5" s="32">
        <v>4</v>
      </c>
      <c r="K5" s="87" t="s">
        <v>258</v>
      </c>
      <c r="L5" s="87"/>
    </row>
    <row r="6" spans="1:13" x14ac:dyDescent="0.25">
      <c r="A6" s="71">
        <v>5</v>
      </c>
      <c r="B6" s="71" t="s">
        <v>10</v>
      </c>
      <c r="C6" s="71" t="s">
        <v>46</v>
      </c>
      <c r="D6" s="72">
        <f t="shared" si="0"/>
        <v>0.93220338983050843</v>
      </c>
      <c r="E6" s="32">
        <v>59</v>
      </c>
      <c r="F6" s="32">
        <v>55</v>
      </c>
      <c r="G6" s="32">
        <v>0</v>
      </c>
      <c r="H6" s="32">
        <v>4</v>
      </c>
      <c r="I6" s="32">
        <v>31</v>
      </c>
      <c r="J6" s="32">
        <v>4</v>
      </c>
      <c r="K6" s="98"/>
      <c r="L6" s="98"/>
    </row>
    <row r="7" spans="1:13" ht="75" x14ac:dyDescent="0.25">
      <c r="A7" s="71">
        <v>6</v>
      </c>
      <c r="B7" s="32" t="s">
        <v>25</v>
      </c>
      <c r="C7" s="32" t="s">
        <v>48</v>
      </c>
      <c r="D7" s="72">
        <f t="shared" si="0"/>
        <v>0.94230769230769229</v>
      </c>
      <c r="E7" s="32">
        <v>52</v>
      </c>
      <c r="F7" s="32">
        <v>49</v>
      </c>
      <c r="G7" s="32">
        <v>3</v>
      </c>
      <c r="H7" s="32">
        <v>0</v>
      </c>
      <c r="I7" s="75">
        <v>128</v>
      </c>
      <c r="J7" s="32">
        <v>4</v>
      </c>
      <c r="K7" s="94" t="s">
        <v>253</v>
      </c>
      <c r="L7" s="87" t="s">
        <v>265</v>
      </c>
    </row>
    <row r="8" spans="1:13" ht="165" x14ac:dyDescent="0.25">
      <c r="A8" s="71">
        <v>7</v>
      </c>
      <c r="B8" s="32" t="s">
        <v>191</v>
      </c>
      <c r="C8" s="32" t="s">
        <v>49</v>
      </c>
      <c r="D8" s="72">
        <f t="shared" si="0"/>
        <v>0</v>
      </c>
      <c r="E8" s="32">
        <v>29</v>
      </c>
      <c r="F8" s="32">
        <v>0</v>
      </c>
      <c r="G8" s="32">
        <v>0</v>
      </c>
      <c r="H8" s="32">
        <v>29</v>
      </c>
      <c r="I8" s="75">
        <v>4</v>
      </c>
      <c r="J8" s="32">
        <v>4</v>
      </c>
      <c r="K8" s="94" t="s">
        <v>252</v>
      </c>
      <c r="L8" s="87" t="s">
        <v>263</v>
      </c>
    </row>
    <row r="9" spans="1:13" ht="105" x14ac:dyDescent="0.25">
      <c r="A9" s="71">
        <v>8</v>
      </c>
      <c r="B9" s="71" t="s">
        <v>5</v>
      </c>
      <c r="C9" s="71" t="s">
        <v>49</v>
      </c>
      <c r="D9" s="72">
        <f t="shared" si="0"/>
        <v>0.93333333333333335</v>
      </c>
      <c r="E9" s="32">
        <v>90</v>
      </c>
      <c r="F9" s="32">
        <v>84</v>
      </c>
      <c r="G9" s="32">
        <v>6</v>
      </c>
      <c r="H9" s="32">
        <v>0</v>
      </c>
      <c r="I9" s="32">
        <v>213</v>
      </c>
      <c r="J9" s="32">
        <v>1</v>
      </c>
      <c r="K9" s="87" t="s">
        <v>259</v>
      </c>
      <c r="L9" s="87" t="s">
        <v>260</v>
      </c>
    </row>
    <row r="10" spans="1:13" ht="165" x14ac:dyDescent="0.25">
      <c r="A10" s="71">
        <v>9</v>
      </c>
      <c r="B10" s="76" t="s">
        <v>22</v>
      </c>
      <c r="C10" s="76" t="s">
        <v>243</v>
      </c>
      <c r="D10" s="72">
        <f t="shared" si="0"/>
        <v>0.43548387096774194</v>
      </c>
      <c r="E10" s="32">
        <v>248</v>
      </c>
      <c r="F10" s="32">
        <v>108</v>
      </c>
      <c r="G10" s="32">
        <v>49</v>
      </c>
      <c r="H10" s="32">
        <v>91</v>
      </c>
      <c r="I10" s="32">
        <v>498</v>
      </c>
      <c r="J10" s="32">
        <v>1</v>
      </c>
      <c r="K10" s="87" t="s">
        <v>245</v>
      </c>
      <c r="L10" s="87" t="s">
        <v>244</v>
      </c>
    </row>
    <row r="11" spans="1:13" s="62" customFormat="1" ht="135" x14ac:dyDescent="0.25">
      <c r="A11" s="71">
        <v>10</v>
      </c>
      <c r="B11" s="77" t="s">
        <v>6</v>
      </c>
      <c r="C11" s="77" t="s">
        <v>46</v>
      </c>
      <c r="D11" s="72">
        <f t="shared" si="0"/>
        <v>0</v>
      </c>
      <c r="E11" s="79">
        <v>13</v>
      </c>
      <c r="F11" s="79">
        <v>0</v>
      </c>
      <c r="G11" s="79">
        <v>0</v>
      </c>
      <c r="H11" s="79">
        <v>13</v>
      </c>
      <c r="I11" s="79">
        <v>1</v>
      </c>
      <c r="J11" s="32">
        <v>1</v>
      </c>
      <c r="K11" s="87" t="s">
        <v>254</v>
      </c>
      <c r="L11" s="87"/>
    </row>
    <row r="12" spans="1:13" ht="330" x14ac:dyDescent="0.25">
      <c r="A12" s="71">
        <v>11</v>
      </c>
      <c r="B12" s="76" t="s">
        <v>27</v>
      </c>
      <c r="C12" s="76" t="s">
        <v>48</v>
      </c>
      <c r="D12" s="72">
        <f t="shared" si="0"/>
        <v>0.46666666666666667</v>
      </c>
      <c r="E12" s="32">
        <v>15</v>
      </c>
      <c r="F12" s="32">
        <v>7</v>
      </c>
      <c r="G12" s="32">
        <v>8</v>
      </c>
      <c r="H12" s="32">
        <v>0</v>
      </c>
      <c r="I12" s="32">
        <v>241</v>
      </c>
      <c r="J12" s="32">
        <v>3</v>
      </c>
      <c r="K12" s="87" t="s">
        <v>251</v>
      </c>
      <c r="L12" s="87"/>
    </row>
    <row r="13" spans="1:13" ht="90" x14ac:dyDescent="0.25">
      <c r="A13" s="71">
        <v>12</v>
      </c>
      <c r="B13" s="76" t="s">
        <v>2</v>
      </c>
      <c r="C13" s="76" t="s">
        <v>48</v>
      </c>
      <c r="D13" s="72">
        <f t="shared" si="0"/>
        <v>0.72499999999999998</v>
      </c>
      <c r="E13" s="32">
        <v>40</v>
      </c>
      <c r="F13" s="32">
        <v>29</v>
      </c>
      <c r="G13" s="32">
        <v>1</v>
      </c>
      <c r="H13" s="32">
        <v>10</v>
      </c>
      <c r="I13" s="32">
        <v>60</v>
      </c>
      <c r="J13" s="32">
        <v>2</v>
      </c>
      <c r="K13" s="87" t="s">
        <v>250</v>
      </c>
      <c r="L13" s="87" t="s">
        <v>264</v>
      </c>
    </row>
    <row r="14" spans="1:13" ht="30" x14ac:dyDescent="0.25">
      <c r="A14" s="71">
        <v>13</v>
      </c>
      <c r="B14" s="76" t="s">
        <v>7</v>
      </c>
      <c r="C14" s="76" t="s">
        <v>243</v>
      </c>
      <c r="D14" s="72">
        <f t="shared" si="0"/>
        <v>0.86206896551724133</v>
      </c>
      <c r="E14" s="32">
        <v>29</v>
      </c>
      <c r="F14" s="32">
        <v>25</v>
      </c>
      <c r="G14" s="32">
        <v>4</v>
      </c>
      <c r="H14" s="32">
        <v>0</v>
      </c>
      <c r="I14" s="32">
        <v>47</v>
      </c>
      <c r="J14" s="32">
        <v>2</v>
      </c>
      <c r="K14" s="87" t="s">
        <v>255</v>
      </c>
      <c r="L14" s="87" t="s">
        <v>256</v>
      </c>
    </row>
    <row r="15" spans="1:13" ht="30" x14ac:dyDescent="0.25">
      <c r="A15" s="71">
        <v>14</v>
      </c>
      <c r="B15" s="76" t="s">
        <v>1</v>
      </c>
      <c r="C15" s="76" t="s">
        <v>46</v>
      </c>
      <c r="D15" s="72">
        <f t="shared" si="0"/>
        <v>0.42857142857142855</v>
      </c>
      <c r="E15" s="32">
        <v>56</v>
      </c>
      <c r="F15" s="32">
        <v>24</v>
      </c>
      <c r="G15" s="32">
        <v>31</v>
      </c>
      <c r="H15" s="32">
        <v>1</v>
      </c>
      <c r="I15" s="32">
        <v>86</v>
      </c>
      <c r="J15" s="32">
        <v>2</v>
      </c>
      <c r="K15" s="87" t="s">
        <v>255</v>
      </c>
      <c r="L15" s="87" t="s">
        <v>256</v>
      </c>
    </row>
    <row r="16" spans="1:13" s="62" customFormat="1" x14ac:dyDescent="0.25">
      <c r="A16" s="71">
        <v>15</v>
      </c>
      <c r="B16" s="79" t="s">
        <v>24</v>
      </c>
      <c r="C16" s="79" t="s">
        <v>46</v>
      </c>
      <c r="D16" s="72">
        <f t="shared" si="0"/>
        <v>1</v>
      </c>
      <c r="E16" s="79">
        <v>24</v>
      </c>
      <c r="F16" s="79">
        <v>24</v>
      </c>
      <c r="G16" s="79">
        <v>0</v>
      </c>
      <c r="H16" s="79">
        <v>0</v>
      </c>
      <c r="I16" s="79">
        <v>75</v>
      </c>
      <c r="J16" s="32">
        <v>2</v>
      </c>
      <c r="K16" s="98"/>
      <c r="L16" s="87"/>
    </row>
    <row r="17" spans="1:13" ht="90" x14ac:dyDescent="0.25">
      <c r="A17" s="71">
        <v>16</v>
      </c>
      <c r="B17" s="32" t="s">
        <v>9</v>
      </c>
      <c r="C17" s="32" t="s">
        <v>49</v>
      </c>
      <c r="D17" s="72">
        <f t="shared" si="0"/>
        <v>0.5</v>
      </c>
      <c r="E17" s="32">
        <v>48</v>
      </c>
      <c r="F17" s="32">
        <v>24</v>
      </c>
      <c r="G17" s="32">
        <v>3</v>
      </c>
      <c r="H17" s="32">
        <v>21</v>
      </c>
      <c r="I17" s="32">
        <v>127</v>
      </c>
      <c r="J17" s="32">
        <v>2</v>
      </c>
      <c r="K17" s="91" t="s">
        <v>246</v>
      </c>
      <c r="L17" s="87" t="s">
        <v>247</v>
      </c>
      <c r="M17" s="81"/>
    </row>
    <row r="18" spans="1:13" ht="195" x14ac:dyDescent="0.25">
      <c r="A18" s="71">
        <v>17</v>
      </c>
      <c r="B18" s="76" t="s">
        <v>23</v>
      </c>
      <c r="C18" s="76" t="s">
        <v>49</v>
      </c>
      <c r="D18" s="72">
        <f t="shared" si="0"/>
        <v>0.4</v>
      </c>
      <c r="E18" s="32">
        <v>45</v>
      </c>
      <c r="F18" s="32">
        <v>18</v>
      </c>
      <c r="G18" s="32">
        <v>13</v>
      </c>
      <c r="H18" s="32">
        <v>14</v>
      </c>
      <c r="I18" s="32">
        <v>238</v>
      </c>
      <c r="J18" s="32">
        <v>2</v>
      </c>
      <c r="K18" s="87" t="s">
        <v>261</v>
      </c>
      <c r="L18" s="87" t="s">
        <v>262</v>
      </c>
      <c r="M18" s="81"/>
    </row>
    <row r="19" spans="1:13" ht="60" x14ac:dyDescent="0.25">
      <c r="A19" s="71">
        <v>18</v>
      </c>
      <c r="B19" s="32" t="s">
        <v>28</v>
      </c>
      <c r="C19" s="32" t="s">
        <v>48</v>
      </c>
      <c r="D19" s="72">
        <f t="shared" si="0"/>
        <v>0.92391304347826086</v>
      </c>
      <c r="E19" s="32">
        <v>92</v>
      </c>
      <c r="F19" s="32">
        <v>85</v>
      </c>
      <c r="G19" s="32">
        <v>6</v>
      </c>
      <c r="H19" s="32">
        <v>1</v>
      </c>
      <c r="I19" s="32">
        <v>242</v>
      </c>
      <c r="J19" s="32">
        <v>2</v>
      </c>
      <c r="K19" s="87" t="s">
        <v>248</v>
      </c>
      <c r="L19" s="87" t="s">
        <v>249</v>
      </c>
    </row>
    <row r="20" spans="1:13" x14ac:dyDescent="0.25">
      <c r="A20" s="71">
        <v>19</v>
      </c>
      <c r="B20" s="32" t="s">
        <v>29</v>
      </c>
      <c r="C20" s="32" t="s">
        <v>48</v>
      </c>
      <c r="D20" s="72">
        <f t="shared" si="0"/>
        <v>1</v>
      </c>
      <c r="E20" s="32">
        <v>118</v>
      </c>
      <c r="F20" s="32">
        <v>118</v>
      </c>
      <c r="G20" s="32">
        <v>0</v>
      </c>
      <c r="H20" s="32">
        <v>0</v>
      </c>
      <c r="I20" s="32">
        <v>56</v>
      </c>
      <c r="J20" s="32">
        <v>3</v>
      </c>
      <c r="K20" s="98"/>
      <c r="L20" s="98"/>
    </row>
    <row r="22" spans="1:13" ht="15.75" thickBot="1" x14ac:dyDescent="0.3"/>
    <row r="23" spans="1:13" ht="15.75" thickBot="1" x14ac:dyDescent="0.3">
      <c r="B23" s="20" t="s">
        <v>94</v>
      </c>
      <c r="C23" s="65"/>
      <c r="D23" s="67">
        <f>F23/E23</f>
        <v>0.68893320039880357</v>
      </c>
      <c r="E23" s="66">
        <f>SUM(E2:E20)</f>
        <v>1003</v>
      </c>
      <c r="F23" s="66">
        <f>SUM(F2:F20)</f>
        <v>691</v>
      </c>
      <c r="G23" s="66">
        <f t="shared" ref="G23:H23" si="1">SUM(G2:G20)</f>
        <v>128</v>
      </c>
      <c r="H23" s="66">
        <f t="shared" si="1"/>
        <v>184</v>
      </c>
    </row>
    <row r="29" spans="1:13" x14ac:dyDescent="0.25">
      <c r="B29" s="56"/>
    </row>
    <row r="36" spans="1:12" s="64" customFormat="1" x14ac:dyDescent="0.25">
      <c r="A36" s="63"/>
      <c r="B36" s="61"/>
      <c r="C36" s="61"/>
      <c r="D36" s="61"/>
      <c r="E36" s="61"/>
      <c r="F36" s="61"/>
      <c r="G36" s="61"/>
      <c r="H36" s="61"/>
      <c r="I36" s="61"/>
      <c r="J36" s="61"/>
      <c r="K36" s="96"/>
      <c r="L36" s="95"/>
    </row>
  </sheetData>
  <customSheetViews>
    <customSheetView guid="{4964C1E7-1D14-4CDE-BFB4-7923AB793ADE}">
      <selection activeCell="E13" sqref="E13"/>
      <pageMargins left="0.7" right="0.7" top="0.75" bottom="0.75" header="0.3" footer="0.3"/>
      <pageSetup orientation="portrait" r:id="rId1"/>
    </customSheetView>
  </customSheetView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topLeftCell="A16" workbookViewId="0">
      <selection activeCell="B19" sqref="B19"/>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5" bestFit="1" customWidth="1"/>
    <col min="12" max="12" width="32.42578125" style="95"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3" x14ac:dyDescent="0.25">
      <c r="A2" s="71">
        <v>1</v>
      </c>
      <c r="B2" s="71" t="s">
        <v>8</v>
      </c>
      <c r="C2" s="71" t="s">
        <v>49</v>
      </c>
      <c r="D2" s="72">
        <f>F2/E2</f>
        <v>1</v>
      </c>
      <c r="E2" s="32">
        <v>12</v>
      </c>
      <c r="F2" s="32">
        <v>12</v>
      </c>
      <c r="G2" s="32">
        <v>0</v>
      </c>
      <c r="H2" s="32">
        <v>0</v>
      </c>
      <c r="I2" s="32">
        <v>21</v>
      </c>
      <c r="J2" s="32">
        <v>4</v>
      </c>
      <c r="K2" s="99"/>
      <c r="L2" s="99"/>
      <c r="M2" s="39"/>
    </row>
    <row r="3" spans="1:13" x14ac:dyDescent="0.25">
      <c r="A3" s="71">
        <v>2</v>
      </c>
      <c r="B3" s="71" t="s">
        <v>3</v>
      </c>
      <c r="C3" s="71" t="s">
        <v>243</v>
      </c>
      <c r="D3" s="72">
        <f t="shared" ref="D3:D20" si="0">F3/E3</f>
        <v>1</v>
      </c>
      <c r="E3" s="32">
        <v>18</v>
      </c>
      <c r="F3" s="32">
        <v>18</v>
      </c>
      <c r="G3" s="32">
        <v>0</v>
      </c>
      <c r="H3" s="32">
        <v>0</v>
      </c>
      <c r="I3" s="32">
        <v>21</v>
      </c>
      <c r="J3" s="32">
        <v>4</v>
      </c>
      <c r="K3" s="99"/>
      <c r="L3" s="99"/>
    </row>
    <row r="4" spans="1:13" ht="60" x14ac:dyDescent="0.25">
      <c r="A4" s="71">
        <v>3</v>
      </c>
      <c r="B4" s="71" t="s">
        <v>4</v>
      </c>
      <c r="C4" s="71" t="s">
        <v>49</v>
      </c>
      <c r="D4" s="72">
        <f t="shared" si="0"/>
        <v>0.75</v>
      </c>
      <c r="E4" s="32">
        <v>8</v>
      </c>
      <c r="F4" s="32">
        <v>6</v>
      </c>
      <c r="G4" s="32">
        <v>2</v>
      </c>
      <c r="H4" s="32">
        <v>0</v>
      </c>
      <c r="I4" s="32">
        <v>5</v>
      </c>
      <c r="J4" s="32">
        <v>4</v>
      </c>
      <c r="K4" s="87" t="s">
        <v>280</v>
      </c>
      <c r="L4" s="87" t="s">
        <v>281</v>
      </c>
    </row>
    <row r="5" spans="1:13" x14ac:dyDescent="0.25">
      <c r="A5" s="71">
        <v>4</v>
      </c>
      <c r="B5" s="71" t="s">
        <v>14</v>
      </c>
      <c r="C5" s="71" t="s">
        <v>243</v>
      </c>
      <c r="D5" s="72">
        <f t="shared" si="0"/>
        <v>1</v>
      </c>
      <c r="E5" s="32">
        <v>7</v>
      </c>
      <c r="F5" s="32">
        <v>7</v>
      </c>
      <c r="G5" s="32">
        <v>0</v>
      </c>
      <c r="H5" s="32">
        <v>0</v>
      </c>
      <c r="I5" s="32">
        <v>24</v>
      </c>
      <c r="J5" s="32">
        <v>4</v>
      </c>
      <c r="K5" s="99"/>
      <c r="L5" s="99"/>
    </row>
    <row r="6" spans="1:13" ht="30" x14ac:dyDescent="0.25">
      <c r="A6" s="71">
        <v>5</v>
      </c>
      <c r="B6" s="71" t="s">
        <v>10</v>
      </c>
      <c r="C6" s="71" t="s">
        <v>46</v>
      </c>
      <c r="D6" s="72">
        <f t="shared" si="0"/>
        <v>0.94915254237288138</v>
      </c>
      <c r="E6" s="32">
        <v>59</v>
      </c>
      <c r="F6" s="32">
        <v>56</v>
      </c>
      <c r="G6" s="32">
        <v>0</v>
      </c>
      <c r="H6" s="32">
        <v>3</v>
      </c>
      <c r="I6" s="32">
        <v>31</v>
      </c>
      <c r="J6" s="32">
        <v>4</v>
      </c>
      <c r="K6" s="87" t="s">
        <v>283</v>
      </c>
      <c r="L6" s="87"/>
    </row>
    <row r="7" spans="1:13" x14ac:dyDescent="0.25">
      <c r="A7" s="71">
        <v>6</v>
      </c>
      <c r="B7" s="32" t="s">
        <v>25</v>
      </c>
      <c r="C7" s="32" t="s">
        <v>48</v>
      </c>
      <c r="D7" s="72">
        <f t="shared" si="0"/>
        <v>1</v>
      </c>
      <c r="E7" s="32">
        <v>52</v>
      </c>
      <c r="F7" s="32">
        <v>52</v>
      </c>
      <c r="G7" s="32">
        <v>0</v>
      </c>
      <c r="H7" s="32">
        <v>0</v>
      </c>
      <c r="I7" s="75">
        <v>129</v>
      </c>
      <c r="J7" s="32">
        <v>4</v>
      </c>
      <c r="K7" s="99"/>
      <c r="L7" s="98"/>
    </row>
    <row r="8" spans="1:13" x14ac:dyDescent="0.25">
      <c r="A8" s="71">
        <v>7</v>
      </c>
      <c r="B8" s="32" t="s">
        <v>191</v>
      </c>
      <c r="C8" s="32" t="s">
        <v>49</v>
      </c>
      <c r="D8" s="72">
        <f t="shared" si="0"/>
        <v>1</v>
      </c>
      <c r="E8" s="32">
        <v>29</v>
      </c>
      <c r="F8" s="32">
        <v>29</v>
      </c>
      <c r="G8" s="32">
        <v>0</v>
      </c>
      <c r="H8" s="32">
        <v>0</v>
      </c>
      <c r="I8" s="75">
        <v>54</v>
      </c>
      <c r="J8" s="32">
        <v>4</v>
      </c>
      <c r="K8" s="99"/>
      <c r="L8" s="98"/>
    </row>
    <row r="9" spans="1:13" x14ac:dyDescent="0.25">
      <c r="A9" s="71">
        <v>8</v>
      </c>
      <c r="B9" s="71" t="s">
        <v>5</v>
      </c>
      <c r="C9" s="71" t="s">
        <v>49</v>
      </c>
      <c r="D9" s="72">
        <f t="shared" si="0"/>
        <v>0.98888888888888893</v>
      </c>
      <c r="E9" s="32">
        <v>90</v>
      </c>
      <c r="F9" s="32">
        <v>89</v>
      </c>
      <c r="G9" s="32">
        <v>1</v>
      </c>
      <c r="H9" s="32">
        <v>0</v>
      </c>
      <c r="I9" s="32">
        <v>217</v>
      </c>
      <c r="J9" s="32">
        <v>1</v>
      </c>
      <c r="K9" s="87" t="s">
        <v>276</v>
      </c>
      <c r="L9" s="87" t="s">
        <v>40</v>
      </c>
    </row>
    <row r="10" spans="1:13" ht="90" x14ac:dyDescent="0.25">
      <c r="A10" s="71">
        <v>9</v>
      </c>
      <c r="B10" s="76" t="s">
        <v>22</v>
      </c>
      <c r="C10" s="76" t="s">
        <v>243</v>
      </c>
      <c r="D10" s="72">
        <f t="shared" si="0"/>
        <v>0.85080645161290325</v>
      </c>
      <c r="E10" s="32">
        <v>248</v>
      </c>
      <c r="F10" s="32">
        <v>211</v>
      </c>
      <c r="G10" s="32">
        <v>3</v>
      </c>
      <c r="H10" s="32">
        <v>34</v>
      </c>
      <c r="I10" s="32">
        <v>497</v>
      </c>
      <c r="J10" s="32">
        <v>1</v>
      </c>
      <c r="K10" s="87" t="s">
        <v>279</v>
      </c>
      <c r="L10" s="87" t="s">
        <v>282</v>
      </c>
    </row>
    <row r="11" spans="1:13" s="62" customFormat="1" x14ac:dyDescent="0.25">
      <c r="A11" s="71">
        <v>10</v>
      </c>
      <c r="B11" s="77" t="s">
        <v>6</v>
      </c>
      <c r="C11" s="77" t="s">
        <v>46</v>
      </c>
      <c r="D11" s="72">
        <f t="shared" si="0"/>
        <v>1</v>
      </c>
      <c r="E11" s="79">
        <v>13</v>
      </c>
      <c r="F11" s="79">
        <v>13</v>
      </c>
      <c r="G11" s="79">
        <v>0</v>
      </c>
      <c r="H11" s="79">
        <v>0</v>
      </c>
      <c r="I11" s="79">
        <v>226</v>
      </c>
      <c r="J11" s="32">
        <v>1</v>
      </c>
      <c r="K11" s="99"/>
      <c r="L11" s="99"/>
    </row>
    <row r="12" spans="1:13" ht="225" x14ac:dyDescent="0.25">
      <c r="A12" s="71">
        <v>11</v>
      </c>
      <c r="B12" s="76" t="s">
        <v>27</v>
      </c>
      <c r="C12" s="76" t="s">
        <v>48</v>
      </c>
      <c r="D12" s="72">
        <f t="shared" si="0"/>
        <v>0.66666666666666663</v>
      </c>
      <c r="E12" s="32">
        <v>15</v>
      </c>
      <c r="F12" s="32">
        <v>10</v>
      </c>
      <c r="G12" s="32">
        <v>5</v>
      </c>
      <c r="H12" s="32">
        <v>0</v>
      </c>
      <c r="I12" s="32">
        <v>390</v>
      </c>
      <c r="J12" s="32">
        <v>3</v>
      </c>
      <c r="K12" s="87" t="s">
        <v>267</v>
      </c>
      <c r="L12" s="87" t="s">
        <v>271</v>
      </c>
    </row>
    <row r="13" spans="1:13" ht="165" x14ac:dyDescent="0.25">
      <c r="A13" s="71">
        <v>12</v>
      </c>
      <c r="B13" s="76" t="s">
        <v>2</v>
      </c>
      <c r="C13" s="76" t="s">
        <v>48</v>
      </c>
      <c r="D13" s="72">
        <f t="shared" si="0"/>
        <v>0.97499999999999998</v>
      </c>
      <c r="E13" s="32">
        <v>40</v>
      </c>
      <c r="F13" s="32">
        <v>39</v>
      </c>
      <c r="G13" s="32">
        <v>1</v>
      </c>
      <c r="H13" s="32">
        <v>0</v>
      </c>
      <c r="I13" s="32">
        <v>60</v>
      </c>
      <c r="J13" s="32">
        <v>2</v>
      </c>
      <c r="K13" s="87" t="s">
        <v>266</v>
      </c>
      <c r="L13" s="87" t="s">
        <v>272</v>
      </c>
    </row>
    <row r="14" spans="1:13" ht="60" x14ac:dyDescent="0.25">
      <c r="A14" s="71">
        <v>13</v>
      </c>
      <c r="B14" s="76" t="s">
        <v>7</v>
      </c>
      <c r="C14" s="76" t="s">
        <v>243</v>
      </c>
      <c r="D14" s="72">
        <f t="shared" si="0"/>
        <v>0.96551724137931039</v>
      </c>
      <c r="E14" s="32">
        <v>29</v>
      </c>
      <c r="F14" s="32">
        <v>28</v>
      </c>
      <c r="G14" s="32">
        <v>1</v>
      </c>
      <c r="H14" s="32">
        <v>0</v>
      </c>
      <c r="I14" s="32">
        <v>48</v>
      </c>
      <c r="J14" s="32">
        <v>2</v>
      </c>
      <c r="K14" s="87" t="s">
        <v>284</v>
      </c>
      <c r="L14" s="87" t="s">
        <v>40</v>
      </c>
    </row>
    <row r="15" spans="1:13" x14ac:dyDescent="0.25">
      <c r="A15" s="71">
        <v>14</v>
      </c>
      <c r="B15" s="76" t="s">
        <v>1</v>
      </c>
      <c r="C15" s="76" t="s">
        <v>46</v>
      </c>
      <c r="D15" s="72">
        <f t="shared" si="0"/>
        <v>1</v>
      </c>
      <c r="E15" s="32">
        <v>56</v>
      </c>
      <c r="F15" s="32">
        <v>56</v>
      </c>
      <c r="G15" s="32">
        <v>0</v>
      </c>
      <c r="H15" s="32">
        <v>0</v>
      </c>
      <c r="I15" s="32">
        <v>86</v>
      </c>
      <c r="J15" s="32">
        <v>2</v>
      </c>
      <c r="K15" s="99"/>
      <c r="L15" s="99"/>
    </row>
    <row r="16" spans="1:13" s="62" customFormat="1" x14ac:dyDescent="0.25">
      <c r="A16" s="71">
        <v>15</v>
      </c>
      <c r="B16" s="79" t="s">
        <v>24</v>
      </c>
      <c r="C16" s="79" t="s">
        <v>46</v>
      </c>
      <c r="D16" s="72">
        <f t="shared" si="0"/>
        <v>0.93103448275862066</v>
      </c>
      <c r="E16" s="79">
        <v>29</v>
      </c>
      <c r="F16" s="79">
        <v>27</v>
      </c>
      <c r="G16" s="79">
        <v>2</v>
      </c>
      <c r="H16" s="79">
        <v>0</v>
      </c>
      <c r="I16" s="79">
        <v>76</v>
      </c>
      <c r="J16" s="32">
        <v>2</v>
      </c>
      <c r="K16" s="87" t="s">
        <v>277</v>
      </c>
      <c r="L16" s="87"/>
    </row>
    <row r="17" spans="1:13" ht="225" x14ac:dyDescent="0.25">
      <c r="A17" s="71">
        <v>16</v>
      </c>
      <c r="B17" s="32" t="s">
        <v>9</v>
      </c>
      <c r="C17" s="32" t="s">
        <v>49</v>
      </c>
      <c r="D17" s="72">
        <f t="shared" si="0"/>
        <v>0.83333333333333337</v>
      </c>
      <c r="E17" s="32">
        <v>48</v>
      </c>
      <c r="F17" s="32">
        <v>40</v>
      </c>
      <c r="G17" s="32">
        <v>5</v>
      </c>
      <c r="H17" s="32">
        <v>3</v>
      </c>
      <c r="I17" s="32">
        <v>144</v>
      </c>
      <c r="J17" s="32">
        <v>2</v>
      </c>
      <c r="K17" s="91" t="s">
        <v>269</v>
      </c>
      <c r="L17" s="87" t="s">
        <v>270</v>
      </c>
      <c r="M17" s="81"/>
    </row>
    <row r="18" spans="1:13" ht="45" x14ac:dyDescent="0.25">
      <c r="A18" s="71">
        <v>17</v>
      </c>
      <c r="B18" s="76" t="s">
        <v>23</v>
      </c>
      <c r="C18" s="76" t="s">
        <v>49</v>
      </c>
      <c r="D18" s="72">
        <f t="shared" si="0"/>
        <v>0.77777777777777779</v>
      </c>
      <c r="E18" s="32">
        <v>45</v>
      </c>
      <c r="F18" s="32">
        <v>35</v>
      </c>
      <c r="G18" s="32">
        <v>10</v>
      </c>
      <c r="H18" s="32">
        <v>0</v>
      </c>
      <c r="I18" s="32">
        <v>238</v>
      </c>
      <c r="J18" s="32">
        <v>2</v>
      </c>
      <c r="K18" s="87" t="s">
        <v>278</v>
      </c>
      <c r="L18" s="87" t="s">
        <v>40</v>
      </c>
      <c r="M18" s="81"/>
    </row>
    <row r="19" spans="1:13" ht="240" x14ac:dyDescent="0.25">
      <c r="A19" s="71">
        <v>18</v>
      </c>
      <c r="B19" s="32" t="s">
        <v>28</v>
      </c>
      <c r="C19" s="32" t="s">
        <v>48</v>
      </c>
      <c r="D19" s="72">
        <f t="shared" si="0"/>
        <v>0.58695652173913049</v>
      </c>
      <c r="E19" s="32">
        <v>92</v>
      </c>
      <c r="F19" s="32">
        <v>54</v>
      </c>
      <c r="G19" s="32">
        <v>37</v>
      </c>
      <c r="H19" s="32">
        <v>1</v>
      </c>
      <c r="I19" s="32">
        <v>226</v>
      </c>
      <c r="J19" s="32">
        <v>2</v>
      </c>
      <c r="K19" s="87" t="s">
        <v>268</v>
      </c>
      <c r="L19" s="87" t="s">
        <v>271</v>
      </c>
    </row>
    <row r="20" spans="1:13" x14ac:dyDescent="0.25">
      <c r="A20" s="71">
        <v>19</v>
      </c>
      <c r="B20" s="32" t="s">
        <v>29</v>
      </c>
      <c r="C20" s="32" t="s">
        <v>48</v>
      </c>
      <c r="D20" s="72">
        <f t="shared" si="0"/>
        <v>1</v>
      </c>
      <c r="E20" s="32">
        <v>118</v>
      </c>
      <c r="F20" s="32">
        <v>118</v>
      </c>
      <c r="G20" s="32">
        <v>0</v>
      </c>
      <c r="H20" s="32">
        <v>0</v>
      </c>
      <c r="I20" s="32">
        <v>59</v>
      </c>
      <c r="J20" s="32">
        <v>3</v>
      </c>
      <c r="K20" s="98"/>
      <c r="L20" s="98"/>
    </row>
    <row r="22" spans="1:13" ht="15.75" thickBot="1" x14ac:dyDescent="0.3"/>
    <row r="23" spans="1:13" ht="15.75" thickBot="1" x14ac:dyDescent="0.3">
      <c r="B23" s="20" t="s">
        <v>94</v>
      </c>
      <c r="C23" s="65"/>
      <c r="D23" s="67">
        <f>F23/E23</f>
        <v>0.8928571428571429</v>
      </c>
      <c r="E23" s="66">
        <f>SUM(E2:E20)</f>
        <v>1008</v>
      </c>
      <c r="F23" s="66">
        <f>SUM(F2:F20)</f>
        <v>900</v>
      </c>
      <c r="G23" s="66">
        <f t="shared" ref="G23:H23" si="1">SUM(G2:G20)</f>
        <v>67</v>
      </c>
      <c r="H23" s="66">
        <f t="shared" si="1"/>
        <v>41</v>
      </c>
    </row>
    <row r="29" spans="1:13" x14ac:dyDescent="0.25">
      <c r="B29" s="56"/>
    </row>
    <row r="36" spans="1:12" s="64" customFormat="1" x14ac:dyDescent="0.25">
      <c r="A36" s="63"/>
      <c r="B36" s="61"/>
      <c r="C36" s="61"/>
      <c r="D36" s="61"/>
      <c r="E36" s="61"/>
      <c r="F36" s="61"/>
      <c r="G36" s="61"/>
      <c r="H36" s="61"/>
      <c r="I36" s="61"/>
      <c r="J36" s="61"/>
      <c r="K36" s="96"/>
      <c r="L36" s="95"/>
    </row>
  </sheetData>
  <customSheetViews>
    <customSheetView guid="{4964C1E7-1D14-4CDE-BFB4-7923AB793ADE}" topLeftCell="A16">
      <selection activeCell="B19" sqref="B19"/>
      <pageMargins left="0.7" right="0.7" top="0.75" bottom="0.75" header="0.3" footer="0.3"/>
      <pageSetup orientation="portrait" r:id="rId1"/>
    </customSheetView>
  </customSheetView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workbookViewId="0">
      <selection activeCell="G18" sqref="G18"/>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5" bestFit="1" customWidth="1"/>
    <col min="12" max="12" width="32.42578125" style="95" customWidth="1"/>
    <col min="13" max="13" width="13.42578125" style="61" customWidth="1"/>
    <col min="14" max="16384" width="9.140625" style="61"/>
  </cols>
  <sheetData>
    <row r="1" spans="1:13"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3" x14ac:dyDescent="0.25">
      <c r="A2" s="71">
        <v>1</v>
      </c>
      <c r="B2" s="71" t="s">
        <v>8</v>
      </c>
      <c r="C2" s="71" t="s">
        <v>49</v>
      </c>
      <c r="D2" s="72">
        <f>F2/E2</f>
        <v>1</v>
      </c>
      <c r="E2" s="32">
        <v>12</v>
      </c>
      <c r="F2" s="32">
        <v>12</v>
      </c>
      <c r="G2" s="32">
        <v>0</v>
      </c>
      <c r="H2" s="32">
        <v>0</v>
      </c>
      <c r="I2" s="32">
        <v>20</v>
      </c>
      <c r="J2" s="32">
        <v>4</v>
      </c>
      <c r="K2" s="94"/>
      <c r="L2" s="94"/>
      <c r="M2" s="39"/>
    </row>
    <row r="3" spans="1:13" x14ac:dyDescent="0.25">
      <c r="A3" s="71">
        <v>2</v>
      </c>
      <c r="B3" s="71" t="s">
        <v>3</v>
      </c>
      <c r="C3" s="71" t="s">
        <v>243</v>
      </c>
      <c r="D3" s="72">
        <f t="shared" ref="D3:D20" si="0">F3/E3</f>
        <v>1</v>
      </c>
      <c r="E3" s="32">
        <v>18</v>
      </c>
      <c r="F3" s="32">
        <v>18</v>
      </c>
      <c r="G3" s="32">
        <v>0</v>
      </c>
      <c r="H3" s="32">
        <v>0</v>
      </c>
      <c r="I3" s="32">
        <v>20</v>
      </c>
      <c r="J3" s="32">
        <v>4</v>
      </c>
      <c r="K3" s="94"/>
      <c r="L3" s="94"/>
    </row>
    <row r="4" spans="1:13" x14ac:dyDescent="0.25">
      <c r="A4" s="71">
        <v>3</v>
      </c>
      <c r="B4" s="71" t="s">
        <v>4</v>
      </c>
      <c r="C4" s="71" t="s">
        <v>49</v>
      </c>
      <c r="D4" s="72">
        <f t="shared" si="0"/>
        <v>1</v>
      </c>
      <c r="E4" s="32">
        <v>8</v>
      </c>
      <c r="F4" s="32">
        <v>8</v>
      </c>
      <c r="G4" s="32">
        <v>0</v>
      </c>
      <c r="H4" s="32">
        <v>0</v>
      </c>
      <c r="I4" s="32">
        <v>5</v>
      </c>
      <c r="J4" s="32">
        <v>4</v>
      </c>
      <c r="K4" s="87"/>
      <c r="L4" s="87"/>
    </row>
    <row r="5" spans="1:13" x14ac:dyDescent="0.25">
      <c r="A5" s="71">
        <v>4</v>
      </c>
      <c r="B5" s="71" t="s">
        <v>14</v>
      </c>
      <c r="C5" s="71" t="s">
        <v>243</v>
      </c>
      <c r="D5" s="72">
        <f t="shared" si="0"/>
        <v>1</v>
      </c>
      <c r="E5" s="32">
        <v>7</v>
      </c>
      <c r="F5" s="32">
        <v>7</v>
      </c>
      <c r="G5" s="32">
        <v>0</v>
      </c>
      <c r="H5" s="32">
        <v>0</v>
      </c>
      <c r="I5" s="32">
        <v>24</v>
      </c>
      <c r="J5" s="32">
        <v>4</v>
      </c>
      <c r="K5" s="94"/>
      <c r="L5" s="94"/>
    </row>
    <row r="6" spans="1:13" x14ac:dyDescent="0.25">
      <c r="A6" s="71">
        <v>5</v>
      </c>
      <c r="B6" s="71" t="s">
        <v>10</v>
      </c>
      <c r="C6" s="71" t="s">
        <v>46</v>
      </c>
      <c r="D6" s="72">
        <f t="shared" si="0"/>
        <v>0.61016949152542377</v>
      </c>
      <c r="E6" s="32">
        <v>59</v>
      </c>
      <c r="F6" s="32">
        <v>36</v>
      </c>
      <c r="G6" s="32">
        <v>19</v>
      </c>
      <c r="H6" s="32">
        <v>4</v>
      </c>
      <c r="I6" s="32">
        <v>30</v>
      </c>
      <c r="J6" s="32">
        <v>4</v>
      </c>
      <c r="K6" s="87"/>
      <c r="L6" s="87"/>
    </row>
    <row r="7" spans="1:13" x14ac:dyDescent="0.25">
      <c r="A7" s="71">
        <v>6</v>
      </c>
      <c r="B7" s="32" t="s">
        <v>25</v>
      </c>
      <c r="C7" s="32" t="s">
        <v>48</v>
      </c>
      <c r="D7" s="72">
        <f t="shared" si="0"/>
        <v>1</v>
      </c>
      <c r="E7" s="32">
        <v>52</v>
      </c>
      <c r="F7" s="32">
        <v>52</v>
      </c>
      <c r="G7" s="32">
        <v>0</v>
      </c>
      <c r="H7" s="32">
        <v>0</v>
      </c>
      <c r="I7" s="75">
        <v>127</v>
      </c>
      <c r="J7" s="32">
        <v>4</v>
      </c>
      <c r="K7" s="94"/>
      <c r="L7" s="87"/>
    </row>
    <row r="8" spans="1:13" x14ac:dyDescent="0.25">
      <c r="A8" s="71">
        <v>7</v>
      </c>
      <c r="B8" s="32" t="s">
        <v>191</v>
      </c>
      <c r="C8" s="32" t="s">
        <v>49</v>
      </c>
      <c r="D8" s="72">
        <f t="shared" si="0"/>
        <v>0.17241379310344829</v>
      </c>
      <c r="E8" s="32">
        <v>29</v>
      </c>
      <c r="F8" s="32">
        <v>5</v>
      </c>
      <c r="G8" s="32">
        <v>8</v>
      </c>
      <c r="H8" s="32">
        <v>16</v>
      </c>
      <c r="I8" s="75">
        <v>45</v>
      </c>
      <c r="J8" s="32">
        <v>4</v>
      </c>
      <c r="K8" s="94"/>
      <c r="L8" s="87"/>
    </row>
    <row r="9" spans="1:13" x14ac:dyDescent="0.25">
      <c r="A9" s="71">
        <v>8</v>
      </c>
      <c r="B9" s="71" t="s">
        <v>5</v>
      </c>
      <c r="C9" s="71" t="s">
        <v>49</v>
      </c>
      <c r="D9" s="72">
        <f t="shared" si="0"/>
        <v>0.96666666666666667</v>
      </c>
      <c r="E9" s="32">
        <v>90</v>
      </c>
      <c r="F9" s="32">
        <v>87</v>
      </c>
      <c r="G9" s="32">
        <v>3</v>
      </c>
      <c r="H9" s="32">
        <v>0</v>
      </c>
      <c r="I9" s="32">
        <v>217</v>
      </c>
      <c r="J9" s="32">
        <v>1</v>
      </c>
      <c r="K9" s="87"/>
      <c r="L9" s="87"/>
    </row>
    <row r="10" spans="1:13" x14ac:dyDescent="0.25">
      <c r="A10" s="71">
        <v>9</v>
      </c>
      <c r="B10" s="76" t="s">
        <v>22</v>
      </c>
      <c r="C10" s="76" t="s">
        <v>243</v>
      </c>
      <c r="D10" s="72">
        <f t="shared" si="0"/>
        <v>0.27016129032258063</v>
      </c>
      <c r="E10" s="32">
        <v>248</v>
      </c>
      <c r="F10" s="32">
        <v>67</v>
      </c>
      <c r="G10" s="32">
        <v>162</v>
      </c>
      <c r="H10" s="32">
        <v>19</v>
      </c>
      <c r="I10" s="32">
        <v>624</v>
      </c>
      <c r="J10" s="32">
        <v>1</v>
      </c>
      <c r="K10" s="87"/>
      <c r="L10" s="87"/>
    </row>
    <row r="11" spans="1:13" s="62" customFormat="1" x14ac:dyDescent="0.25">
      <c r="A11" s="71">
        <v>10</v>
      </c>
      <c r="B11" s="77" t="s">
        <v>6</v>
      </c>
      <c r="C11" s="77" t="s">
        <v>46</v>
      </c>
      <c r="D11" s="72">
        <f t="shared" si="0"/>
        <v>1</v>
      </c>
      <c r="E11" s="79">
        <v>13</v>
      </c>
      <c r="F11" s="79">
        <v>13</v>
      </c>
      <c r="G11" s="79">
        <v>0</v>
      </c>
      <c r="H11" s="79">
        <v>0</v>
      </c>
      <c r="I11" s="79">
        <v>194</v>
      </c>
      <c r="J11" s="32">
        <v>1</v>
      </c>
      <c r="K11" s="94"/>
      <c r="L11" s="94"/>
    </row>
    <row r="12" spans="1:13" x14ac:dyDescent="0.25">
      <c r="A12" s="71">
        <v>11</v>
      </c>
      <c r="B12" s="76" t="s">
        <v>27</v>
      </c>
      <c r="C12" s="76" t="s">
        <v>48</v>
      </c>
      <c r="D12" s="72">
        <f t="shared" si="0"/>
        <v>0.66666666666666663</v>
      </c>
      <c r="E12" s="32">
        <v>15</v>
      </c>
      <c r="F12" s="32">
        <v>10</v>
      </c>
      <c r="G12" s="32">
        <v>5</v>
      </c>
      <c r="H12" s="32">
        <v>0</v>
      </c>
      <c r="I12" s="32">
        <v>300</v>
      </c>
      <c r="J12" s="32">
        <v>3</v>
      </c>
      <c r="K12" s="87"/>
      <c r="L12" s="87"/>
    </row>
    <row r="13" spans="1:13" x14ac:dyDescent="0.25">
      <c r="A13" s="71">
        <v>12</v>
      </c>
      <c r="B13" s="76" t="s">
        <v>2</v>
      </c>
      <c r="C13" s="76" t="s">
        <v>48</v>
      </c>
      <c r="D13" s="72">
        <f t="shared" si="0"/>
        <v>0.47499999999999998</v>
      </c>
      <c r="E13" s="32">
        <v>40</v>
      </c>
      <c r="F13" s="32">
        <v>19</v>
      </c>
      <c r="G13" s="32">
        <v>21</v>
      </c>
      <c r="H13" s="32">
        <v>0</v>
      </c>
      <c r="I13" s="32">
        <v>59</v>
      </c>
      <c r="J13" s="32">
        <v>2</v>
      </c>
      <c r="K13" s="87"/>
      <c r="L13" s="87"/>
    </row>
    <row r="14" spans="1:13" x14ac:dyDescent="0.25">
      <c r="A14" s="71">
        <v>13</v>
      </c>
      <c r="B14" s="76" t="s">
        <v>7</v>
      </c>
      <c r="C14" s="76" t="s">
        <v>243</v>
      </c>
      <c r="D14" s="72">
        <f t="shared" si="0"/>
        <v>1</v>
      </c>
      <c r="E14" s="32">
        <v>29</v>
      </c>
      <c r="F14" s="32">
        <v>29</v>
      </c>
      <c r="G14" s="32">
        <v>0</v>
      </c>
      <c r="H14" s="32">
        <v>0</v>
      </c>
      <c r="I14" s="32">
        <v>46</v>
      </c>
      <c r="J14" s="32">
        <v>2</v>
      </c>
      <c r="K14" s="87"/>
      <c r="L14" s="87"/>
    </row>
    <row r="15" spans="1:13" x14ac:dyDescent="0.25">
      <c r="A15" s="71">
        <v>14</v>
      </c>
      <c r="B15" s="76" t="s">
        <v>1</v>
      </c>
      <c r="C15" s="76" t="s">
        <v>46</v>
      </c>
      <c r="D15" s="72">
        <f t="shared" si="0"/>
        <v>0.9107142857142857</v>
      </c>
      <c r="E15" s="32">
        <v>56</v>
      </c>
      <c r="F15" s="32">
        <v>51</v>
      </c>
      <c r="G15" s="32">
        <v>5</v>
      </c>
      <c r="H15" s="32">
        <v>0</v>
      </c>
      <c r="I15" s="32">
        <v>85</v>
      </c>
      <c r="J15" s="32">
        <v>2</v>
      </c>
      <c r="K15" s="94"/>
      <c r="L15" s="94"/>
    </row>
    <row r="16" spans="1:13" s="62" customFormat="1" x14ac:dyDescent="0.25">
      <c r="A16" s="71">
        <v>15</v>
      </c>
      <c r="B16" s="79" t="s">
        <v>24</v>
      </c>
      <c r="C16" s="79" t="s">
        <v>46</v>
      </c>
      <c r="D16" s="72">
        <f t="shared" si="0"/>
        <v>0.96551724137931039</v>
      </c>
      <c r="E16" s="79">
        <v>29</v>
      </c>
      <c r="F16" s="79">
        <v>28</v>
      </c>
      <c r="G16" s="79">
        <v>0</v>
      </c>
      <c r="H16" s="79">
        <v>1</v>
      </c>
      <c r="I16" s="79">
        <v>73</v>
      </c>
      <c r="J16" s="32">
        <v>2</v>
      </c>
      <c r="K16" s="87"/>
      <c r="L16" s="87"/>
    </row>
    <row r="17" spans="1:13" x14ac:dyDescent="0.25">
      <c r="A17" s="71">
        <v>16</v>
      </c>
      <c r="B17" s="32" t="s">
        <v>9</v>
      </c>
      <c r="C17" s="32" t="s">
        <v>49</v>
      </c>
      <c r="D17" s="72">
        <f t="shared" si="0"/>
        <v>0.14583333333333334</v>
      </c>
      <c r="E17" s="32">
        <v>48</v>
      </c>
      <c r="F17" s="32">
        <v>7</v>
      </c>
      <c r="G17" s="32">
        <v>26</v>
      </c>
      <c r="H17" s="32">
        <v>15</v>
      </c>
      <c r="I17" s="32">
        <v>148</v>
      </c>
      <c r="J17" s="32">
        <v>2</v>
      </c>
      <c r="K17" s="91"/>
      <c r="L17" s="87"/>
      <c r="M17" s="81"/>
    </row>
    <row r="18" spans="1:13" x14ac:dyDescent="0.25">
      <c r="A18" s="71">
        <v>17</v>
      </c>
      <c r="B18" s="76" t="s">
        <v>23</v>
      </c>
      <c r="C18" s="76" t="s">
        <v>49</v>
      </c>
      <c r="D18" s="72">
        <f t="shared" si="0"/>
        <v>0</v>
      </c>
      <c r="E18" s="32">
        <v>45</v>
      </c>
      <c r="F18" s="32">
        <v>0</v>
      </c>
      <c r="G18" s="32">
        <v>45</v>
      </c>
      <c r="H18" s="32">
        <v>0</v>
      </c>
      <c r="I18" s="32">
        <v>242</v>
      </c>
      <c r="J18" s="32">
        <v>2</v>
      </c>
      <c r="K18" s="87"/>
      <c r="L18" s="87"/>
      <c r="M18" s="81"/>
    </row>
    <row r="19" spans="1:13" x14ac:dyDescent="0.25">
      <c r="A19" s="71">
        <v>18</v>
      </c>
      <c r="B19" s="32" t="s">
        <v>28</v>
      </c>
      <c r="C19" s="32" t="s">
        <v>48</v>
      </c>
      <c r="D19" s="72">
        <f t="shared" si="0"/>
        <v>0.65217391304347827</v>
      </c>
      <c r="E19" s="32">
        <v>92</v>
      </c>
      <c r="F19" s="32">
        <v>60</v>
      </c>
      <c r="G19" s="32">
        <v>31</v>
      </c>
      <c r="H19" s="32">
        <v>1</v>
      </c>
      <c r="I19" s="32">
        <v>240</v>
      </c>
      <c r="J19" s="32">
        <v>2</v>
      </c>
      <c r="K19" s="87"/>
      <c r="L19" s="87"/>
    </row>
    <row r="20" spans="1:13" x14ac:dyDescent="0.25">
      <c r="A20" s="71">
        <v>19</v>
      </c>
      <c r="B20" s="32" t="s">
        <v>29</v>
      </c>
      <c r="C20" s="32" t="s">
        <v>48</v>
      </c>
      <c r="D20" s="72">
        <f t="shared" si="0"/>
        <v>1</v>
      </c>
      <c r="E20" s="32">
        <v>118</v>
      </c>
      <c r="F20" s="32">
        <v>118</v>
      </c>
      <c r="G20" s="32">
        <v>0</v>
      </c>
      <c r="H20" s="32">
        <v>0</v>
      </c>
      <c r="I20" s="32">
        <v>60</v>
      </c>
      <c r="J20" s="32">
        <v>3</v>
      </c>
      <c r="K20" s="87"/>
      <c r="L20" s="87"/>
    </row>
    <row r="22" spans="1:13" ht="15.75" thickBot="1" x14ac:dyDescent="0.3"/>
    <row r="23" spans="1:13" ht="15.75" thickBot="1" x14ac:dyDescent="0.3">
      <c r="B23" s="20" t="s">
        <v>94</v>
      </c>
      <c r="C23" s="65"/>
      <c r="D23" s="67">
        <f>F23/E23</f>
        <v>0.62202380952380953</v>
      </c>
      <c r="E23" s="66">
        <f>SUM(E2:E20)</f>
        <v>1008</v>
      </c>
      <c r="F23" s="66">
        <f>SUM(F2:F20)</f>
        <v>627</v>
      </c>
      <c r="G23" s="66">
        <f t="shared" ref="G23:H23" si="1">SUM(G2:G20)</f>
        <v>325</v>
      </c>
      <c r="H23" s="66">
        <f t="shared" si="1"/>
        <v>56</v>
      </c>
    </row>
    <row r="29" spans="1:13" x14ac:dyDescent="0.25">
      <c r="B29" s="56"/>
    </row>
    <row r="36" spans="1:12" s="64" customFormat="1" x14ac:dyDescent="0.25">
      <c r="A36" s="63"/>
      <c r="B36" s="61"/>
      <c r="C36" s="61"/>
      <c r="D36" s="61"/>
      <c r="E36" s="61"/>
      <c r="F36" s="61"/>
      <c r="G36" s="61"/>
      <c r="H36" s="61"/>
      <c r="I36" s="61"/>
      <c r="J36" s="61"/>
      <c r="K36" s="96"/>
      <c r="L36" s="95"/>
    </row>
  </sheetData>
  <customSheetViews>
    <customSheetView guid="{4964C1E7-1D14-4CDE-BFB4-7923AB793ADE}">
      <selection activeCell="G18" sqref="G18"/>
      <pageMargins left="0.7" right="0.7" top="0.75" bottom="0.75" header="0.3" footer="0.3"/>
      <pageSetup orientation="portrait" r:id="rId1"/>
    </customSheetView>
  </customSheetView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10" workbookViewId="0">
      <selection activeCell="I9" sqref="I9"/>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5" bestFit="1" customWidth="1"/>
    <col min="12" max="12" width="32.42578125" style="95" customWidth="1"/>
    <col min="13" max="13" width="13.42578125" style="61" customWidth="1"/>
    <col min="14" max="16384" width="9.140625" style="61"/>
  </cols>
  <sheetData>
    <row r="1" spans="1:14"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4" x14ac:dyDescent="0.25">
      <c r="A2" s="71">
        <v>1</v>
      </c>
      <c r="B2" s="71" t="s">
        <v>8</v>
      </c>
      <c r="C2" s="71" t="s">
        <v>49</v>
      </c>
      <c r="D2" s="72">
        <f>F2/E2</f>
        <v>0.5</v>
      </c>
      <c r="E2" s="32">
        <v>12</v>
      </c>
      <c r="F2" s="32">
        <v>6</v>
      </c>
      <c r="G2" s="32">
        <v>6</v>
      </c>
      <c r="H2" s="32">
        <v>0</v>
      </c>
      <c r="I2" s="32">
        <v>21</v>
      </c>
      <c r="J2" s="32">
        <v>4</v>
      </c>
      <c r="K2" s="87" t="s">
        <v>286</v>
      </c>
      <c r="L2" s="94" t="s">
        <v>290</v>
      </c>
      <c r="M2" s="39"/>
    </row>
    <row r="3" spans="1:14" x14ac:dyDescent="0.25">
      <c r="A3" s="71">
        <v>2</v>
      </c>
      <c r="B3" s="71" t="s">
        <v>3</v>
      </c>
      <c r="C3" s="71" t="s">
        <v>243</v>
      </c>
      <c r="D3" s="72">
        <f t="shared" ref="D3:D20" si="0">F3/E3</f>
        <v>0.3888888888888889</v>
      </c>
      <c r="E3" s="32">
        <v>18</v>
      </c>
      <c r="F3" s="32">
        <v>7</v>
      </c>
      <c r="G3" s="32">
        <v>11</v>
      </c>
      <c r="H3" s="32">
        <v>0</v>
      </c>
      <c r="I3" s="32">
        <v>20</v>
      </c>
      <c r="J3" s="32">
        <v>4</v>
      </c>
      <c r="K3" s="87" t="s">
        <v>286</v>
      </c>
      <c r="L3" s="94" t="s">
        <v>290</v>
      </c>
    </row>
    <row r="4" spans="1:14" x14ac:dyDescent="0.25">
      <c r="A4" s="71">
        <v>3</v>
      </c>
      <c r="B4" s="71" t="s">
        <v>4</v>
      </c>
      <c r="C4" s="71" t="s">
        <v>49</v>
      </c>
      <c r="D4" s="72">
        <f t="shared" si="0"/>
        <v>1</v>
      </c>
      <c r="E4" s="32">
        <v>8</v>
      </c>
      <c r="F4" s="32">
        <v>8</v>
      </c>
      <c r="G4" s="32">
        <v>0</v>
      </c>
      <c r="H4" s="32">
        <v>0</v>
      </c>
      <c r="I4" s="32">
        <v>5</v>
      </c>
      <c r="J4" s="32">
        <v>4</v>
      </c>
      <c r="K4" s="87" t="s">
        <v>286</v>
      </c>
      <c r="L4" s="94" t="s">
        <v>290</v>
      </c>
    </row>
    <row r="5" spans="1:14" x14ac:dyDescent="0.25">
      <c r="A5" s="71">
        <v>4</v>
      </c>
      <c r="B5" s="71" t="s">
        <v>14</v>
      </c>
      <c r="C5" s="71" t="s">
        <v>243</v>
      </c>
      <c r="D5" s="72">
        <f t="shared" si="0"/>
        <v>0</v>
      </c>
      <c r="E5" s="32">
        <v>7</v>
      </c>
      <c r="F5" s="32">
        <v>0</v>
      </c>
      <c r="G5" s="32">
        <v>7</v>
      </c>
      <c r="H5" s="32">
        <v>0</v>
      </c>
      <c r="I5" s="32">
        <v>23</v>
      </c>
      <c r="J5" s="32">
        <v>4</v>
      </c>
      <c r="K5" s="87" t="s">
        <v>286</v>
      </c>
      <c r="L5" s="94" t="s">
        <v>290</v>
      </c>
    </row>
    <row r="6" spans="1:14" x14ac:dyDescent="0.25">
      <c r="A6" s="71">
        <v>5</v>
      </c>
      <c r="B6" s="71" t="s">
        <v>10</v>
      </c>
      <c r="C6" s="71" t="s">
        <v>46</v>
      </c>
      <c r="D6" s="72">
        <f t="shared" si="0"/>
        <v>5.0847457627118647E-2</v>
      </c>
      <c r="E6" s="32">
        <v>59</v>
      </c>
      <c r="F6" s="32">
        <v>3</v>
      </c>
      <c r="G6" s="32">
        <v>52</v>
      </c>
      <c r="H6" s="32">
        <v>4</v>
      </c>
      <c r="I6" s="32">
        <v>36</v>
      </c>
      <c r="J6" s="32">
        <v>4</v>
      </c>
      <c r="K6" s="87" t="s">
        <v>286</v>
      </c>
      <c r="L6" s="94" t="s">
        <v>290</v>
      </c>
    </row>
    <row r="7" spans="1:14" ht="45" x14ac:dyDescent="0.25">
      <c r="A7" s="71">
        <v>6</v>
      </c>
      <c r="B7" s="32" t="s">
        <v>25</v>
      </c>
      <c r="C7" s="32" t="s">
        <v>48</v>
      </c>
      <c r="D7" s="72">
        <f t="shared" si="0"/>
        <v>0.17307692307692307</v>
      </c>
      <c r="E7" s="32">
        <v>52</v>
      </c>
      <c r="F7" s="32">
        <v>9</v>
      </c>
      <c r="G7" s="32">
        <v>42</v>
      </c>
      <c r="H7" s="32">
        <v>1</v>
      </c>
      <c r="I7" s="75">
        <v>136</v>
      </c>
      <c r="J7" s="32">
        <v>4</v>
      </c>
      <c r="K7" s="94" t="s">
        <v>287</v>
      </c>
      <c r="L7" s="94" t="s">
        <v>290</v>
      </c>
    </row>
    <row r="8" spans="1:14" ht="45" x14ac:dyDescent="0.25">
      <c r="A8" s="71">
        <v>7</v>
      </c>
      <c r="B8" s="32" t="s">
        <v>191</v>
      </c>
      <c r="C8" s="32" t="s">
        <v>49</v>
      </c>
      <c r="D8" s="72">
        <f t="shared" si="0"/>
        <v>0.31034482758620691</v>
      </c>
      <c r="E8" s="32">
        <v>29</v>
      </c>
      <c r="F8" s="32">
        <v>9</v>
      </c>
      <c r="G8" s="32">
        <v>18</v>
      </c>
      <c r="H8" s="32">
        <v>2</v>
      </c>
      <c r="I8" s="75">
        <v>59</v>
      </c>
      <c r="J8" s="32">
        <v>4</v>
      </c>
      <c r="K8" s="94" t="s">
        <v>288</v>
      </c>
      <c r="L8" s="94" t="s">
        <v>290</v>
      </c>
    </row>
    <row r="9" spans="1:14" ht="30" x14ac:dyDescent="0.25">
      <c r="A9" s="71">
        <v>8</v>
      </c>
      <c r="B9" s="32" t="s">
        <v>5</v>
      </c>
      <c r="C9" s="71" t="s">
        <v>49</v>
      </c>
      <c r="D9" s="72">
        <f t="shared" si="0"/>
        <v>0.33333333333333331</v>
      </c>
      <c r="E9" s="32">
        <v>90</v>
      </c>
      <c r="F9" s="32">
        <v>30</v>
      </c>
      <c r="G9" s="32">
        <v>60</v>
      </c>
      <c r="H9" s="32">
        <v>0</v>
      </c>
      <c r="I9" s="32">
        <v>220</v>
      </c>
      <c r="J9" s="32">
        <v>3</v>
      </c>
      <c r="K9" s="87" t="s">
        <v>292</v>
      </c>
      <c r="L9" s="87" t="s">
        <v>293</v>
      </c>
    </row>
    <row r="10" spans="1:14" ht="45" x14ac:dyDescent="0.25">
      <c r="A10" s="71">
        <v>9</v>
      </c>
      <c r="B10" s="32" t="s">
        <v>22</v>
      </c>
      <c r="C10" s="76" t="s">
        <v>243</v>
      </c>
      <c r="D10" s="72">
        <f t="shared" si="0"/>
        <v>0.90721649484536082</v>
      </c>
      <c r="E10" s="32">
        <v>194</v>
      </c>
      <c r="F10" s="32">
        <v>176</v>
      </c>
      <c r="G10" s="32">
        <v>9</v>
      </c>
      <c r="H10" s="32">
        <v>9</v>
      </c>
      <c r="I10" s="32">
        <v>627</v>
      </c>
      <c r="J10" s="32">
        <v>3</v>
      </c>
      <c r="K10" s="87" t="s">
        <v>294</v>
      </c>
      <c r="L10" s="87"/>
    </row>
    <row r="11" spans="1:14" s="62" customFormat="1" ht="30" x14ac:dyDescent="0.25">
      <c r="A11" s="71">
        <v>10</v>
      </c>
      <c r="B11" s="32" t="s">
        <v>6</v>
      </c>
      <c r="C11" s="77" t="s">
        <v>46</v>
      </c>
      <c r="D11" s="72">
        <f t="shared" si="0"/>
        <v>0</v>
      </c>
      <c r="E11" s="79">
        <v>12</v>
      </c>
      <c r="F11" s="79">
        <v>0</v>
      </c>
      <c r="G11" s="79">
        <v>0</v>
      </c>
      <c r="H11" s="79">
        <v>12</v>
      </c>
      <c r="I11" s="79">
        <v>0</v>
      </c>
      <c r="J11" s="32">
        <v>3</v>
      </c>
      <c r="K11" s="94" t="s">
        <v>295</v>
      </c>
      <c r="L11" s="94" t="s">
        <v>298</v>
      </c>
    </row>
    <row r="12" spans="1:14" ht="60" x14ac:dyDescent="0.25">
      <c r="A12" s="71">
        <v>11</v>
      </c>
      <c r="B12" s="32" t="s">
        <v>27</v>
      </c>
      <c r="C12" s="76" t="s">
        <v>48</v>
      </c>
      <c r="D12" s="72">
        <f t="shared" si="0"/>
        <v>0.33333333333333331</v>
      </c>
      <c r="E12" s="32">
        <v>15</v>
      </c>
      <c r="F12" s="32">
        <v>5</v>
      </c>
      <c r="G12" s="32">
        <v>9</v>
      </c>
      <c r="H12" s="32">
        <v>1</v>
      </c>
      <c r="I12" s="32">
        <v>298</v>
      </c>
      <c r="J12" s="32">
        <v>1</v>
      </c>
      <c r="K12" s="87" t="s">
        <v>302</v>
      </c>
      <c r="L12" s="87" t="s">
        <v>303</v>
      </c>
    </row>
    <row r="13" spans="1:14" ht="45" x14ac:dyDescent="0.25">
      <c r="A13" s="71">
        <v>12</v>
      </c>
      <c r="B13" s="32" t="s">
        <v>2</v>
      </c>
      <c r="C13" s="76" t="s">
        <v>48</v>
      </c>
      <c r="D13" s="72">
        <f t="shared" si="0"/>
        <v>0.875</v>
      </c>
      <c r="E13" s="32">
        <v>40</v>
      </c>
      <c r="F13" s="32">
        <v>35</v>
      </c>
      <c r="G13" s="32">
        <v>5</v>
      </c>
      <c r="H13" s="32">
        <v>0</v>
      </c>
      <c r="I13" s="32">
        <v>65</v>
      </c>
      <c r="J13" s="32">
        <v>2</v>
      </c>
      <c r="K13" s="87" t="s">
        <v>304</v>
      </c>
      <c r="L13" s="87" t="s">
        <v>290</v>
      </c>
    </row>
    <row r="14" spans="1:14" x14ac:dyDescent="0.25">
      <c r="A14" s="71">
        <v>13</v>
      </c>
      <c r="B14" s="32" t="s">
        <v>7</v>
      </c>
      <c r="C14" s="76" t="s">
        <v>243</v>
      </c>
      <c r="D14" s="72">
        <f t="shared" si="0"/>
        <v>1</v>
      </c>
      <c r="E14" s="32">
        <v>29</v>
      </c>
      <c r="F14" s="32">
        <v>29</v>
      </c>
      <c r="G14" s="32">
        <v>0</v>
      </c>
      <c r="H14" s="32">
        <v>0</v>
      </c>
      <c r="I14" s="32">
        <v>63</v>
      </c>
      <c r="J14" s="32">
        <v>2</v>
      </c>
      <c r="K14" s="87"/>
      <c r="L14" s="87"/>
    </row>
    <row r="15" spans="1:14" ht="75" x14ac:dyDescent="0.25">
      <c r="A15" s="71">
        <v>14</v>
      </c>
      <c r="B15" s="32" t="s">
        <v>1</v>
      </c>
      <c r="C15" s="76" t="s">
        <v>46</v>
      </c>
      <c r="D15" s="72">
        <f t="shared" si="0"/>
        <v>0.9642857142857143</v>
      </c>
      <c r="E15" s="32">
        <v>56</v>
      </c>
      <c r="F15" s="32">
        <v>54</v>
      </c>
      <c r="G15" s="32">
        <v>2</v>
      </c>
      <c r="H15" s="32">
        <v>0</v>
      </c>
      <c r="I15" s="32">
        <v>86</v>
      </c>
      <c r="J15" s="32">
        <v>2</v>
      </c>
      <c r="K15" s="94" t="s">
        <v>289</v>
      </c>
      <c r="L15" s="94" t="s">
        <v>285</v>
      </c>
    </row>
    <row r="16" spans="1:14" s="62" customFormat="1" x14ac:dyDescent="0.25">
      <c r="A16" s="71">
        <v>15</v>
      </c>
      <c r="B16" s="32" t="s">
        <v>24</v>
      </c>
      <c r="C16" s="79" t="s">
        <v>46</v>
      </c>
      <c r="D16" s="72">
        <f t="shared" si="0"/>
        <v>1</v>
      </c>
      <c r="E16" s="79">
        <v>17</v>
      </c>
      <c r="F16" s="79">
        <v>17</v>
      </c>
      <c r="G16" s="79">
        <v>0</v>
      </c>
      <c r="H16" s="79">
        <v>0</v>
      </c>
      <c r="I16" s="79">
        <v>75</v>
      </c>
      <c r="J16" s="32">
        <v>2</v>
      </c>
      <c r="K16" s="87"/>
      <c r="L16" s="87"/>
      <c r="M16" s="61"/>
      <c r="N16" s="61"/>
    </row>
    <row r="17" spans="1:12" ht="45" x14ac:dyDescent="0.25">
      <c r="A17" s="71">
        <v>16</v>
      </c>
      <c r="B17" s="32" t="s">
        <v>9</v>
      </c>
      <c r="C17" s="32" t="s">
        <v>49</v>
      </c>
      <c r="D17" s="72">
        <f t="shared" si="0"/>
        <v>0.5</v>
      </c>
      <c r="E17" s="32">
        <v>48</v>
      </c>
      <c r="F17" s="32">
        <v>24</v>
      </c>
      <c r="G17" s="32">
        <v>2</v>
      </c>
      <c r="H17" s="32">
        <v>22</v>
      </c>
      <c r="I17" s="32">
        <v>194</v>
      </c>
      <c r="J17" s="32">
        <v>2</v>
      </c>
      <c r="K17" s="91" t="s">
        <v>296</v>
      </c>
      <c r="L17" s="87" t="s">
        <v>297</v>
      </c>
    </row>
    <row r="18" spans="1:12" ht="90" x14ac:dyDescent="0.25">
      <c r="A18" s="71">
        <v>17</v>
      </c>
      <c r="B18" s="32" t="s">
        <v>23</v>
      </c>
      <c r="C18" s="76" t="s">
        <v>49</v>
      </c>
      <c r="D18" s="72">
        <f t="shared" si="0"/>
        <v>0.71111111111111114</v>
      </c>
      <c r="E18" s="32">
        <v>45</v>
      </c>
      <c r="F18" s="32">
        <v>32</v>
      </c>
      <c r="G18" s="32">
        <v>13</v>
      </c>
      <c r="H18" s="32">
        <v>0</v>
      </c>
      <c r="I18" s="32">
        <v>226</v>
      </c>
      <c r="J18" s="32">
        <v>2</v>
      </c>
      <c r="K18" s="87" t="s">
        <v>299</v>
      </c>
      <c r="L18" s="87" t="s">
        <v>300</v>
      </c>
    </row>
    <row r="19" spans="1:12" ht="30" x14ac:dyDescent="0.25">
      <c r="A19" s="71">
        <v>18</v>
      </c>
      <c r="B19" s="32" t="s">
        <v>28</v>
      </c>
      <c r="C19" s="32" t="s">
        <v>48</v>
      </c>
      <c r="D19" s="72">
        <f t="shared" si="0"/>
        <v>0.93478260869565222</v>
      </c>
      <c r="E19" s="32">
        <v>92</v>
      </c>
      <c r="F19" s="32">
        <v>86</v>
      </c>
      <c r="G19" s="32">
        <v>5</v>
      </c>
      <c r="H19" s="32">
        <v>0</v>
      </c>
      <c r="I19" s="32">
        <v>231</v>
      </c>
      <c r="J19" s="32">
        <v>2</v>
      </c>
      <c r="K19" s="87" t="s">
        <v>301</v>
      </c>
      <c r="L19" s="87"/>
    </row>
    <row r="20" spans="1:12" x14ac:dyDescent="0.25">
      <c r="A20" s="71">
        <v>19</v>
      </c>
      <c r="B20" s="32" t="s">
        <v>29</v>
      </c>
      <c r="C20" s="32" t="s">
        <v>48</v>
      </c>
      <c r="D20" s="72">
        <f t="shared" si="0"/>
        <v>1</v>
      </c>
      <c r="E20" s="32">
        <v>118</v>
      </c>
      <c r="F20" s="32">
        <v>118</v>
      </c>
      <c r="G20" s="32">
        <v>0</v>
      </c>
      <c r="H20" s="32">
        <v>0</v>
      </c>
      <c r="I20" s="32">
        <v>118</v>
      </c>
      <c r="J20" s="32">
        <v>1</v>
      </c>
      <c r="K20" s="87"/>
      <c r="L20" s="87"/>
    </row>
    <row r="22" spans="1:12" ht="15.75" thickBot="1" x14ac:dyDescent="0.3"/>
    <row r="23" spans="1:12" ht="15.75" thickBot="1" x14ac:dyDescent="0.3">
      <c r="B23" s="20" t="s">
        <v>94</v>
      </c>
      <c r="C23" s="65"/>
      <c r="D23" s="67">
        <f>F23/E23</f>
        <v>0.68862911795961745</v>
      </c>
      <c r="E23" s="66">
        <f>SUM(E2:E20)</f>
        <v>941</v>
      </c>
      <c r="F23" s="66">
        <f>SUM(F2:F20)</f>
        <v>648</v>
      </c>
      <c r="G23" s="66">
        <f t="shared" ref="G23:H23" si="1">SUM(G2:G20)</f>
        <v>241</v>
      </c>
      <c r="H23" s="66">
        <f t="shared" si="1"/>
        <v>51</v>
      </c>
    </row>
    <row r="29" spans="1:12" x14ac:dyDescent="0.25">
      <c r="B29" s="56"/>
    </row>
    <row r="36" spans="1:12" s="64" customFormat="1" x14ac:dyDescent="0.25">
      <c r="A36" s="63"/>
      <c r="B36" s="61"/>
      <c r="C36" s="61"/>
      <c r="D36" s="61"/>
      <c r="E36" s="61"/>
      <c r="F36" s="61"/>
      <c r="G36" s="61"/>
      <c r="H36" s="61"/>
      <c r="I36" s="61"/>
      <c r="J36" s="61"/>
      <c r="K36" s="96"/>
      <c r="L36" s="95"/>
    </row>
  </sheetData>
  <customSheetViews>
    <customSheetView guid="{4964C1E7-1D14-4CDE-BFB4-7923AB793ADE}" topLeftCell="A10">
      <selection activeCell="I9" sqref="I9"/>
      <pageMargins left="0.7" right="0.7" top="0.75" bottom="0.75" header="0.3" footer="0.3"/>
      <pageSetup orientation="portrait" r:id="rId1"/>
    </customSheetView>
  </customSheetView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workbookViewId="0">
      <selection activeCell="A14" sqref="A14"/>
    </sheetView>
  </sheetViews>
  <sheetFormatPr defaultRowHeight="15" x14ac:dyDescent="0.25"/>
  <cols>
    <col min="1" max="1" width="6" style="63" bestFit="1" customWidth="1"/>
    <col min="2" max="2" width="56.140625" style="61" bestFit="1" customWidth="1"/>
    <col min="3" max="3" width="8.5703125" style="61" bestFit="1" customWidth="1"/>
    <col min="4" max="4" width="13.85546875" style="61" bestFit="1" customWidth="1"/>
    <col min="5" max="5" width="15.140625" style="61" bestFit="1" customWidth="1"/>
    <col min="6" max="6" width="7.140625" style="61" bestFit="1" customWidth="1"/>
    <col min="7" max="7" width="6.42578125" style="61" bestFit="1" customWidth="1"/>
    <col min="8" max="8" width="9.5703125" style="61" customWidth="1"/>
    <col min="9" max="9" width="15.42578125" style="61" bestFit="1" customWidth="1"/>
    <col min="10" max="10" width="5.5703125" style="61" customWidth="1"/>
    <col min="11" max="11" width="29.28515625" style="95" bestFit="1" customWidth="1"/>
    <col min="12" max="12" width="32.42578125" style="95" customWidth="1"/>
    <col min="13" max="13" width="13.42578125" style="61" customWidth="1"/>
    <col min="14" max="16384" width="9.140625" style="61"/>
  </cols>
  <sheetData>
    <row r="1" spans="1:14" ht="45" x14ac:dyDescent="0.25">
      <c r="A1" s="69" t="s">
        <v>13</v>
      </c>
      <c r="B1" s="69" t="s">
        <v>0</v>
      </c>
      <c r="C1" s="69" t="s">
        <v>45</v>
      </c>
      <c r="D1" s="69" t="s">
        <v>17</v>
      </c>
      <c r="E1" s="69" t="s">
        <v>20</v>
      </c>
      <c r="F1" s="69" t="s">
        <v>15</v>
      </c>
      <c r="G1" s="69" t="s">
        <v>16</v>
      </c>
      <c r="H1" s="69" t="s">
        <v>192</v>
      </c>
      <c r="I1" s="69" t="s">
        <v>18</v>
      </c>
      <c r="J1" s="69" t="s">
        <v>207</v>
      </c>
      <c r="K1" s="69" t="s">
        <v>30</v>
      </c>
      <c r="L1" s="69" t="s">
        <v>178</v>
      </c>
      <c r="M1" s="39"/>
    </row>
    <row r="2" spans="1:14" x14ac:dyDescent="0.25">
      <c r="A2" s="71">
        <v>1</v>
      </c>
      <c r="B2" s="71" t="s">
        <v>8</v>
      </c>
      <c r="C2" s="71" t="s">
        <v>49</v>
      </c>
      <c r="D2" s="72">
        <f>F2/E2</f>
        <v>0.66666666666666663</v>
      </c>
      <c r="E2" s="32">
        <v>12</v>
      </c>
      <c r="F2" s="32">
        <v>8</v>
      </c>
      <c r="G2" s="32">
        <v>4</v>
      </c>
      <c r="H2" s="32">
        <v>0</v>
      </c>
      <c r="I2" s="32">
        <v>20</v>
      </c>
      <c r="J2" s="32">
        <v>4</v>
      </c>
      <c r="K2" s="87"/>
      <c r="L2" s="94"/>
      <c r="M2" s="39"/>
    </row>
    <row r="3" spans="1:14" x14ac:dyDescent="0.25">
      <c r="A3" s="71">
        <v>2</v>
      </c>
      <c r="B3" s="71" t="s">
        <v>3</v>
      </c>
      <c r="C3" s="71" t="s">
        <v>243</v>
      </c>
      <c r="D3" s="72">
        <f t="shared" ref="D3:D20" si="0">F3/E3</f>
        <v>0.55555555555555558</v>
      </c>
      <c r="E3" s="32">
        <v>18</v>
      </c>
      <c r="F3" s="32">
        <v>10</v>
      </c>
      <c r="G3" s="32">
        <v>8</v>
      </c>
      <c r="H3" s="32">
        <v>0</v>
      </c>
      <c r="I3" s="32">
        <v>20</v>
      </c>
      <c r="J3" s="32">
        <v>4</v>
      </c>
      <c r="K3" s="87"/>
      <c r="L3" s="94"/>
    </row>
    <row r="4" spans="1:14" x14ac:dyDescent="0.25">
      <c r="A4" s="71">
        <v>3</v>
      </c>
      <c r="B4" s="71" t="s">
        <v>4</v>
      </c>
      <c r="C4" s="71" t="s">
        <v>49</v>
      </c>
      <c r="D4" s="72">
        <f t="shared" si="0"/>
        <v>1</v>
      </c>
      <c r="E4" s="32">
        <v>8</v>
      </c>
      <c r="F4" s="32">
        <v>8</v>
      </c>
      <c r="G4" s="32">
        <v>0</v>
      </c>
      <c r="H4" s="32">
        <v>0</v>
      </c>
      <c r="I4" s="32">
        <v>5</v>
      </c>
      <c r="J4" s="32">
        <v>4</v>
      </c>
      <c r="K4" s="87"/>
      <c r="L4" s="94"/>
    </row>
    <row r="5" spans="1:14" x14ac:dyDescent="0.25">
      <c r="A5" s="71">
        <v>4</v>
      </c>
      <c r="B5" s="71" t="s">
        <v>14</v>
      </c>
      <c r="C5" s="71" t="s">
        <v>243</v>
      </c>
      <c r="D5" s="72">
        <f t="shared" si="0"/>
        <v>0</v>
      </c>
      <c r="E5" s="32">
        <v>7</v>
      </c>
      <c r="F5" s="32">
        <v>0</v>
      </c>
      <c r="G5" s="32">
        <v>7</v>
      </c>
      <c r="H5" s="32">
        <v>0</v>
      </c>
      <c r="I5" s="32">
        <v>24</v>
      </c>
      <c r="J5" s="32">
        <v>4</v>
      </c>
      <c r="K5" s="87"/>
      <c r="L5" s="94"/>
    </row>
    <row r="6" spans="1:14" ht="30" x14ac:dyDescent="0.25">
      <c r="A6" s="71">
        <v>5</v>
      </c>
      <c r="B6" s="71" t="s">
        <v>10</v>
      </c>
      <c r="C6" s="71" t="s">
        <v>46</v>
      </c>
      <c r="D6" s="72">
        <f t="shared" si="0"/>
        <v>0.57627118644067798</v>
      </c>
      <c r="E6" s="32">
        <v>59</v>
      </c>
      <c r="F6" s="32">
        <v>34</v>
      </c>
      <c r="G6" s="32">
        <v>21</v>
      </c>
      <c r="H6" s="32">
        <v>4</v>
      </c>
      <c r="I6" s="32">
        <v>30</v>
      </c>
      <c r="J6" s="32">
        <v>4</v>
      </c>
      <c r="K6" s="87" t="s">
        <v>316</v>
      </c>
      <c r="L6" s="94" t="s">
        <v>313</v>
      </c>
    </row>
    <row r="7" spans="1:14" ht="75" x14ac:dyDescent="0.25">
      <c r="A7" s="71">
        <v>6</v>
      </c>
      <c r="B7" s="32" t="s">
        <v>25</v>
      </c>
      <c r="C7" s="32" t="s">
        <v>48</v>
      </c>
      <c r="D7" s="72">
        <f t="shared" si="0"/>
        <v>0.26923076923076922</v>
      </c>
      <c r="E7" s="32">
        <v>52</v>
      </c>
      <c r="F7" s="32">
        <v>14</v>
      </c>
      <c r="G7" s="32">
        <v>37</v>
      </c>
      <c r="H7" s="32">
        <v>1</v>
      </c>
      <c r="I7" s="75">
        <v>127</v>
      </c>
      <c r="J7" s="32">
        <v>4</v>
      </c>
      <c r="K7" s="94" t="s">
        <v>305</v>
      </c>
      <c r="L7" s="94" t="s">
        <v>306</v>
      </c>
    </row>
    <row r="8" spans="1:14" x14ac:dyDescent="0.25">
      <c r="A8" s="71">
        <v>7</v>
      </c>
      <c r="B8" s="32" t="s">
        <v>191</v>
      </c>
      <c r="C8" s="32" t="s">
        <v>49</v>
      </c>
      <c r="D8" s="72">
        <f t="shared" si="0"/>
        <v>0.34482758620689657</v>
      </c>
      <c r="E8" s="32">
        <v>29</v>
      </c>
      <c r="F8" s="32">
        <v>10</v>
      </c>
      <c r="G8" s="32">
        <v>18</v>
      </c>
      <c r="H8" s="32">
        <v>1</v>
      </c>
      <c r="I8" s="75">
        <v>58</v>
      </c>
      <c r="J8" s="32">
        <v>4</v>
      </c>
      <c r="K8" s="94"/>
      <c r="L8" s="94"/>
    </row>
    <row r="9" spans="1:14" ht="105" x14ac:dyDescent="0.25">
      <c r="A9" s="71">
        <v>8</v>
      </c>
      <c r="B9" s="32" t="s">
        <v>5</v>
      </c>
      <c r="C9" s="71" t="s">
        <v>49</v>
      </c>
      <c r="D9" s="72">
        <f t="shared" si="0"/>
        <v>0.3108108108108108</v>
      </c>
      <c r="E9" s="32">
        <v>74</v>
      </c>
      <c r="F9" s="32">
        <v>23</v>
      </c>
      <c r="G9" s="32">
        <v>51</v>
      </c>
      <c r="H9" s="32">
        <v>0</v>
      </c>
      <c r="I9" s="32">
        <v>177</v>
      </c>
      <c r="J9" s="32">
        <v>1</v>
      </c>
      <c r="K9" s="87" t="s">
        <v>317</v>
      </c>
      <c r="L9" s="87" t="s">
        <v>315</v>
      </c>
    </row>
    <row r="10" spans="1:14" x14ac:dyDescent="0.25">
      <c r="A10" s="71">
        <v>9</v>
      </c>
      <c r="B10" s="32" t="s">
        <v>22</v>
      </c>
      <c r="C10" s="76" t="s">
        <v>243</v>
      </c>
      <c r="D10" s="72">
        <f t="shared" si="0"/>
        <v>0.47979797979797978</v>
      </c>
      <c r="E10" s="32">
        <v>198</v>
      </c>
      <c r="F10" s="32">
        <v>95</v>
      </c>
      <c r="G10" s="32">
        <v>82</v>
      </c>
      <c r="H10" s="32">
        <v>21</v>
      </c>
      <c r="I10" s="32">
        <v>660</v>
      </c>
      <c r="J10" s="32">
        <v>1</v>
      </c>
      <c r="K10" s="87"/>
      <c r="L10" s="87"/>
    </row>
    <row r="11" spans="1:14" s="62" customFormat="1" x14ac:dyDescent="0.25">
      <c r="A11" s="71">
        <v>10</v>
      </c>
      <c r="B11" s="32" t="s">
        <v>6</v>
      </c>
      <c r="C11" s="77" t="s">
        <v>46</v>
      </c>
      <c r="D11" s="72">
        <f t="shared" si="0"/>
        <v>1</v>
      </c>
      <c r="E11" s="79">
        <v>13</v>
      </c>
      <c r="F11" s="79">
        <v>13</v>
      </c>
      <c r="G11" s="79">
        <v>0</v>
      </c>
      <c r="H11" s="79">
        <v>0</v>
      </c>
      <c r="I11" s="79">
        <v>175</v>
      </c>
      <c r="J11" s="32">
        <v>1</v>
      </c>
      <c r="K11" s="94"/>
      <c r="L11" s="94"/>
    </row>
    <row r="12" spans="1:14" ht="255" x14ac:dyDescent="0.25">
      <c r="A12" s="71">
        <v>11</v>
      </c>
      <c r="B12" s="32" t="s">
        <v>27</v>
      </c>
      <c r="C12" s="76" t="s">
        <v>48</v>
      </c>
      <c r="D12" s="72">
        <f t="shared" si="0"/>
        <v>0.46666666666666667</v>
      </c>
      <c r="E12" s="32">
        <v>15</v>
      </c>
      <c r="F12" s="32">
        <v>7</v>
      </c>
      <c r="G12" s="32">
        <v>8</v>
      </c>
      <c r="H12" s="32">
        <v>0</v>
      </c>
      <c r="I12" s="32">
        <v>314</v>
      </c>
      <c r="J12" s="32">
        <v>3</v>
      </c>
      <c r="K12" s="87" t="s">
        <v>309</v>
      </c>
      <c r="L12" s="87" t="s">
        <v>310</v>
      </c>
    </row>
    <row r="13" spans="1:14" ht="75" x14ac:dyDescent="0.25">
      <c r="A13" s="71">
        <v>12</v>
      </c>
      <c r="B13" s="32" t="s">
        <v>2</v>
      </c>
      <c r="C13" s="76" t="s">
        <v>48</v>
      </c>
      <c r="D13" s="72">
        <f t="shared" si="0"/>
        <v>0.95</v>
      </c>
      <c r="E13" s="32">
        <v>40</v>
      </c>
      <c r="F13" s="32">
        <v>38</v>
      </c>
      <c r="G13" s="32">
        <v>2</v>
      </c>
      <c r="H13" s="32">
        <v>0</v>
      </c>
      <c r="I13" s="32">
        <v>53</v>
      </c>
      <c r="J13" s="32">
        <v>2</v>
      </c>
      <c r="K13" s="87" t="s">
        <v>307</v>
      </c>
      <c r="L13" s="87" t="s">
        <v>308</v>
      </c>
    </row>
    <row r="14" spans="1:14" x14ac:dyDescent="0.25">
      <c r="A14" s="71">
        <v>13</v>
      </c>
      <c r="B14" s="32" t="s">
        <v>7</v>
      </c>
      <c r="C14" s="76" t="s">
        <v>243</v>
      </c>
      <c r="D14" s="72">
        <f t="shared" si="0"/>
        <v>0.62068965517241381</v>
      </c>
      <c r="E14" s="32">
        <v>29</v>
      </c>
      <c r="F14" s="32">
        <v>18</v>
      </c>
      <c r="G14" s="32">
        <v>6</v>
      </c>
      <c r="H14" s="32">
        <v>5</v>
      </c>
      <c r="I14" s="32">
        <v>43</v>
      </c>
      <c r="J14" s="32">
        <v>2</v>
      </c>
      <c r="K14" s="87"/>
      <c r="L14" s="87"/>
    </row>
    <row r="15" spans="1:14" x14ac:dyDescent="0.25">
      <c r="A15" s="71">
        <v>14</v>
      </c>
      <c r="B15" s="32" t="s">
        <v>1</v>
      </c>
      <c r="C15" s="76" t="s">
        <v>46</v>
      </c>
      <c r="D15" s="72">
        <f t="shared" si="0"/>
        <v>1</v>
      </c>
      <c r="E15" s="32">
        <v>37</v>
      </c>
      <c r="F15" s="32">
        <v>37</v>
      </c>
      <c r="G15" s="32">
        <v>0</v>
      </c>
      <c r="H15" s="32">
        <v>0</v>
      </c>
      <c r="I15" s="32">
        <v>77</v>
      </c>
      <c r="J15" s="32">
        <v>2</v>
      </c>
      <c r="K15" s="94"/>
      <c r="L15" s="94"/>
    </row>
    <row r="16" spans="1:14" s="62" customFormat="1" x14ac:dyDescent="0.25">
      <c r="A16" s="71">
        <v>15</v>
      </c>
      <c r="B16" s="32" t="s">
        <v>24</v>
      </c>
      <c r="C16" s="79" t="s">
        <v>46</v>
      </c>
      <c r="D16" s="72">
        <f t="shared" si="0"/>
        <v>1</v>
      </c>
      <c r="E16" s="79">
        <v>29</v>
      </c>
      <c r="F16" s="79">
        <v>29</v>
      </c>
      <c r="G16" s="79">
        <v>0</v>
      </c>
      <c r="H16" s="79">
        <v>0</v>
      </c>
      <c r="I16" s="79">
        <v>74</v>
      </c>
      <c r="J16" s="32">
        <v>2</v>
      </c>
      <c r="K16" s="87"/>
      <c r="L16" s="87"/>
      <c r="M16" s="61"/>
      <c r="N16" s="61"/>
    </row>
    <row r="17" spans="1:12" x14ac:dyDescent="0.25">
      <c r="A17" s="71">
        <v>16</v>
      </c>
      <c r="B17" s="32" t="s">
        <v>9</v>
      </c>
      <c r="C17" s="32" t="s">
        <v>49</v>
      </c>
      <c r="D17" s="72">
        <f t="shared" si="0"/>
        <v>0.3888888888888889</v>
      </c>
      <c r="E17" s="32">
        <v>18</v>
      </c>
      <c r="F17" s="32">
        <v>7</v>
      </c>
      <c r="G17" s="32">
        <v>9</v>
      </c>
      <c r="H17" s="32">
        <v>2</v>
      </c>
      <c r="I17" s="32">
        <v>144</v>
      </c>
      <c r="J17" s="32">
        <v>2</v>
      </c>
      <c r="K17" s="91"/>
      <c r="L17" s="87"/>
    </row>
    <row r="18" spans="1:12" ht="30" x14ac:dyDescent="0.25">
      <c r="A18" s="71">
        <v>17</v>
      </c>
      <c r="B18" s="32" t="s">
        <v>23</v>
      </c>
      <c r="C18" s="76" t="s">
        <v>49</v>
      </c>
      <c r="D18" s="72">
        <f t="shared" si="0"/>
        <v>0.2857142857142857</v>
      </c>
      <c r="E18" s="32">
        <v>35</v>
      </c>
      <c r="F18" s="32">
        <v>10</v>
      </c>
      <c r="G18" s="32">
        <v>25</v>
      </c>
      <c r="H18" s="32">
        <v>0</v>
      </c>
      <c r="I18" s="32">
        <v>155</v>
      </c>
      <c r="J18" s="32">
        <v>2</v>
      </c>
      <c r="K18" s="87" t="s">
        <v>314</v>
      </c>
      <c r="L18" s="87" t="s">
        <v>40</v>
      </c>
    </row>
    <row r="19" spans="1:12" ht="30" x14ac:dyDescent="0.25">
      <c r="A19" s="71">
        <v>18</v>
      </c>
      <c r="B19" s="32" t="s">
        <v>28</v>
      </c>
      <c r="C19" s="32" t="s">
        <v>48</v>
      </c>
      <c r="D19" s="72">
        <f t="shared" si="0"/>
        <v>0.77173913043478259</v>
      </c>
      <c r="E19" s="32">
        <v>92</v>
      </c>
      <c r="F19" s="32">
        <v>71</v>
      </c>
      <c r="G19" s="32">
        <v>21</v>
      </c>
      <c r="H19" s="32">
        <v>0</v>
      </c>
      <c r="I19" s="32">
        <v>229</v>
      </c>
      <c r="J19" s="32">
        <v>2</v>
      </c>
      <c r="K19" s="87" t="s">
        <v>311</v>
      </c>
      <c r="L19" s="87" t="s">
        <v>312</v>
      </c>
    </row>
    <row r="20" spans="1:12" x14ac:dyDescent="0.25">
      <c r="A20" s="71">
        <v>19</v>
      </c>
      <c r="B20" s="32" t="s">
        <v>29</v>
      </c>
      <c r="C20" s="32" t="s">
        <v>48</v>
      </c>
      <c r="D20" s="72">
        <f t="shared" si="0"/>
        <v>1</v>
      </c>
      <c r="E20" s="32">
        <v>118</v>
      </c>
      <c r="F20" s="32">
        <v>118</v>
      </c>
      <c r="G20" s="32">
        <v>0</v>
      </c>
      <c r="H20" s="32">
        <v>0</v>
      </c>
      <c r="I20" s="32">
        <v>61</v>
      </c>
      <c r="J20" s="32">
        <v>3</v>
      </c>
      <c r="K20" s="100"/>
      <c r="L20" s="100"/>
    </row>
    <row r="22" spans="1:12" ht="15.75" thickBot="1" x14ac:dyDescent="0.3"/>
    <row r="23" spans="1:12" ht="15.75" thickBot="1" x14ac:dyDescent="0.3">
      <c r="B23" s="20" t="s">
        <v>94</v>
      </c>
      <c r="C23" s="65"/>
      <c r="D23" s="67">
        <f>F23/E23</f>
        <v>0.62287655719139301</v>
      </c>
      <c r="E23" s="66">
        <f>SUM(E2:E20)</f>
        <v>883</v>
      </c>
      <c r="F23" s="66">
        <f>SUM(F2:F20)</f>
        <v>550</v>
      </c>
      <c r="G23" s="66">
        <f t="shared" ref="G23:H23" si="1">SUM(G2:G20)</f>
        <v>299</v>
      </c>
      <c r="H23" s="66">
        <f t="shared" si="1"/>
        <v>34</v>
      </c>
    </row>
    <row r="29" spans="1:12" x14ac:dyDescent="0.25">
      <c r="B29" s="56"/>
    </row>
    <row r="36" spans="1:12" s="64" customFormat="1" x14ac:dyDescent="0.25">
      <c r="A36" s="63"/>
      <c r="B36" s="61"/>
      <c r="C36" s="61"/>
      <c r="D36" s="61"/>
      <c r="E36" s="61"/>
      <c r="F36" s="61"/>
      <c r="G36" s="61"/>
      <c r="H36" s="61"/>
      <c r="I36" s="61"/>
      <c r="J36" s="61"/>
      <c r="K36" s="96"/>
      <c r="L36" s="95"/>
    </row>
  </sheetData>
  <customSheetViews>
    <customSheetView guid="{4964C1E7-1D14-4CDE-BFB4-7923AB793ADE}">
      <selection activeCell="A14" sqref="A14"/>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4964C1E7-1D14-4CDE-BFB4-7923AB793ADE}">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customSheetViews>
    <customSheetView guid="{4964C1E7-1D14-4CDE-BFB4-7923AB793ADE}">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K16" sqref="K16"/>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customWidth="1"/>
    <col min="12" max="12" width="28.42578125" customWidth="1"/>
  </cols>
  <sheetData>
    <row r="1" spans="1:12" ht="52.5" customHeight="1" x14ac:dyDescent="0.25">
      <c r="A1" s="2" t="s">
        <v>13</v>
      </c>
      <c r="B1" s="2" t="s">
        <v>0</v>
      </c>
      <c r="C1" s="2" t="s">
        <v>45</v>
      </c>
      <c r="D1" s="2" t="s">
        <v>17</v>
      </c>
      <c r="E1" s="2" t="s">
        <v>20</v>
      </c>
      <c r="F1" s="2" t="s">
        <v>15</v>
      </c>
      <c r="G1" s="2" t="s">
        <v>16</v>
      </c>
      <c r="H1" s="2" t="s">
        <v>21</v>
      </c>
      <c r="I1" s="2" t="s">
        <v>18</v>
      </c>
      <c r="J1" s="2" t="s">
        <v>19</v>
      </c>
      <c r="K1" s="2" t="s">
        <v>30</v>
      </c>
      <c r="L1" s="2" t="s">
        <v>31</v>
      </c>
    </row>
    <row r="2" spans="1:12" x14ac:dyDescent="0.25">
      <c r="A2" s="3">
        <v>1</v>
      </c>
      <c r="B2" s="3" t="s">
        <v>8</v>
      </c>
      <c r="C2" s="3" t="s">
        <v>49</v>
      </c>
      <c r="D2" s="4" t="e">
        <f>F2/E2</f>
        <v>#DIV/0!</v>
      </c>
      <c r="E2" s="5"/>
      <c r="F2" s="5"/>
      <c r="G2" s="5"/>
      <c r="H2" s="5"/>
      <c r="I2" s="5"/>
      <c r="J2" s="5"/>
      <c r="K2" s="5"/>
      <c r="L2" s="5"/>
    </row>
    <row r="3" spans="1:12" x14ac:dyDescent="0.25">
      <c r="A3" s="3">
        <v>2</v>
      </c>
      <c r="B3" s="3" t="s">
        <v>3</v>
      </c>
      <c r="C3" s="3" t="s">
        <v>47</v>
      </c>
      <c r="D3" s="4" t="e">
        <f t="shared" ref="D3:D19" si="0">F3/E3</f>
        <v>#DIV/0!</v>
      </c>
      <c r="E3" s="5"/>
      <c r="F3" s="5"/>
      <c r="G3" s="5"/>
      <c r="H3" s="5"/>
      <c r="I3" s="5"/>
      <c r="J3" s="5"/>
      <c r="K3" s="5"/>
      <c r="L3" s="5"/>
    </row>
    <row r="4" spans="1:12" x14ac:dyDescent="0.25">
      <c r="A4" s="3">
        <v>3</v>
      </c>
      <c r="B4" s="3" t="s">
        <v>4</v>
      </c>
      <c r="C4" s="3" t="s">
        <v>49</v>
      </c>
      <c r="D4" s="4" t="e">
        <f t="shared" si="0"/>
        <v>#DIV/0!</v>
      </c>
      <c r="E4" s="5"/>
      <c r="F4" s="5"/>
      <c r="G4" s="5"/>
      <c r="H4" s="5"/>
      <c r="I4" s="5"/>
      <c r="J4" s="5"/>
      <c r="K4" s="5"/>
      <c r="L4" s="5"/>
    </row>
    <row r="5" spans="1:12" x14ac:dyDescent="0.25">
      <c r="A5" s="3">
        <v>4</v>
      </c>
      <c r="B5" s="3" t="s">
        <v>14</v>
      </c>
      <c r="C5" s="3" t="s">
        <v>47</v>
      </c>
      <c r="D5" s="4" t="e">
        <f t="shared" si="0"/>
        <v>#DIV/0!</v>
      </c>
      <c r="E5" s="5"/>
      <c r="F5" s="5"/>
      <c r="G5" s="5"/>
      <c r="H5" s="5"/>
      <c r="I5" s="5"/>
      <c r="J5" s="5"/>
      <c r="K5" s="5"/>
      <c r="L5" s="5"/>
    </row>
    <row r="6" spans="1:12" x14ac:dyDescent="0.25">
      <c r="A6" s="3">
        <v>5</v>
      </c>
      <c r="B6" s="3" t="s">
        <v>10</v>
      </c>
      <c r="C6" s="3" t="s">
        <v>46</v>
      </c>
      <c r="D6" s="4" t="e">
        <f t="shared" si="0"/>
        <v>#DIV/0!</v>
      </c>
      <c r="E6" s="5"/>
      <c r="F6" s="5"/>
      <c r="G6" s="5"/>
      <c r="H6" s="5"/>
      <c r="I6" s="5"/>
      <c r="J6" s="5"/>
      <c r="K6" s="5"/>
      <c r="L6" s="5"/>
    </row>
    <row r="7" spans="1:12" x14ac:dyDescent="0.25">
      <c r="A7" s="3">
        <v>6</v>
      </c>
      <c r="B7" s="7" t="s">
        <v>25</v>
      </c>
      <c r="C7" s="7" t="s">
        <v>48</v>
      </c>
      <c r="D7" s="4" t="e">
        <f t="shared" si="0"/>
        <v>#DIV/0!</v>
      </c>
      <c r="E7" s="5"/>
      <c r="F7" s="5"/>
      <c r="G7" s="5"/>
      <c r="H7" s="5"/>
      <c r="I7" s="8"/>
      <c r="J7" s="5"/>
      <c r="K7" s="5"/>
      <c r="L7" s="5"/>
    </row>
    <row r="8" spans="1:12" ht="30" x14ac:dyDescent="0.25">
      <c r="A8" s="3">
        <v>7</v>
      </c>
      <c r="B8" s="3" t="s">
        <v>5</v>
      </c>
      <c r="C8" s="3" t="s">
        <v>49</v>
      </c>
      <c r="D8" s="4">
        <f t="shared" si="0"/>
        <v>0.359375</v>
      </c>
      <c r="E8" s="5">
        <v>64</v>
      </c>
      <c r="F8" s="5">
        <v>23</v>
      </c>
      <c r="G8" s="5">
        <v>37</v>
      </c>
      <c r="H8" s="5">
        <v>4</v>
      </c>
      <c r="I8" s="5">
        <v>163</v>
      </c>
      <c r="J8" s="5" t="s">
        <v>12</v>
      </c>
      <c r="K8" s="8" t="s">
        <v>33</v>
      </c>
      <c r="L8" s="8" t="s">
        <v>37</v>
      </c>
    </row>
    <row r="9" spans="1:12" x14ac:dyDescent="0.25">
      <c r="A9" s="3">
        <v>8</v>
      </c>
      <c r="B9" s="6" t="s">
        <v>22</v>
      </c>
      <c r="C9" s="6" t="s">
        <v>47</v>
      </c>
      <c r="D9" s="4">
        <f t="shared" si="0"/>
        <v>0.28030303030303028</v>
      </c>
      <c r="E9" s="5">
        <v>132</v>
      </c>
      <c r="F9" s="5">
        <v>37</v>
      </c>
      <c r="G9" s="5">
        <v>93</v>
      </c>
      <c r="H9" s="5">
        <v>2</v>
      </c>
      <c r="I9" s="5">
        <v>317</v>
      </c>
      <c r="J9" s="5" t="s">
        <v>12</v>
      </c>
      <c r="K9" s="5" t="s">
        <v>42</v>
      </c>
      <c r="L9" s="5"/>
    </row>
    <row r="10" spans="1:12" x14ac:dyDescent="0.25">
      <c r="A10" s="3">
        <v>9</v>
      </c>
      <c r="B10" s="6" t="s">
        <v>6</v>
      </c>
      <c r="C10" s="6" t="s">
        <v>46</v>
      </c>
      <c r="D10" s="4">
        <f t="shared" si="0"/>
        <v>0.61538461538461542</v>
      </c>
      <c r="E10" s="5">
        <v>13</v>
      </c>
      <c r="F10" s="5">
        <v>8</v>
      </c>
      <c r="G10" s="5">
        <v>5</v>
      </c>
      <c r="H10" s="5">
        <v>0</v>
      </c>
      <c r="I10" s="5">
        <v>160</v>
      </c>
      <c r="J10" s="5" t="s">
        <v>12</v>
      </c>
      <c r="K10" s="5" t="s">
        <v>39</v>
      </c>
      <c r="L10" s="5" t="s">
        <v>40</v>
      </c>
    </row>
    <row r="11" spans="1:12" ht="120" x14ac:dyDescent="0.25">
      <c r="A11" s="3">
        <v>10</v>
      </c>
      <c r="B11" s="6" t="s">
        <v>27</v>
      </c>
      <c r="C11" s="6" t="s">
        <v>48</v>
      </c>
      <c r="D11" s="4">
        <f t="shared" si="0"/>
        <v>0.55555555555555558</v>
      </c>
      <c r="E11" s="5">
        <v>27</v>
      </c>
      <c r="F11" s="5">
        <v>15</v>
      </c>
      <c r="G11" s="5">
        <v>8</v>
      </c>
      <c r="H11" s="5">
        <v>4</v>
      </c>
      <c r="I11" s="5">
        <v>499</v>
      </c>
      <c r="J11" s="5" t="s">
        <v>12</v>
      </c>
      <c r="K11" s="8" t="s">
        <v>35</v>
      </c>
      <c r="L11" s="8" t="s">
        <v>36</v>
      </c>
    </row>
    <row r="12" spans="1:12" x14ac:dyDescent="0.25">
      <c r="A12" s="3">
        <v>11</v>
      </c>
      <c r="B12" s="6" t="s">
        <v>2</v>
      </c>
      <c r="C12" s="6" t="s">
        <v>48</v>
      </c>
      <c r="D12" s="4">
        <f t="shared" si="0"/>
        <v>0.8928571428571429</v>
      </c>
      <c r="E12" s="5">
        <v>28</v>
      </c>
      <c r="F12" s="5">
        <v>25</v>
      </c>
      <c r="G12" s="5">
        <v>2</v>
      </c>
      <c r="H12" s="5">
        <v>1</v>
      </c>
      <c r="I12" s="5">
        <v>59</v>
      </c>
      <c r="J12" s="5" t="s">
        <v>26</v>
      </c>
      <c r="K12" s="5" t="s">
        <v>43</v>
      </c>
      <c r="L12" s="5"/>
    </row>
    <row r="13" spans="1:12" x14ac:dyDescent="0.25">
      <c r="A13" s="3">
        <v>12</v>
      </c>
      <c r="B13" s="6" t="s">
        <v>7</v>
      </c>
      <c r="C13" s="6" t="s">
        <v>47</v>
      </c>
      <c r="D13" s="4">
        <f t="shared" si="0"/>
        <v>0.75862068965517238</v>
      </c>
      <c r="E13" s="5">
        <v>29</v>
      </c>
      <c r="F13" s="5">
        <v>22</v>
      </c>
      <c r="G13" s="5">
        <v>7</v>
      </c>
      <c r="H13" s="5">
        <v>0</v>
      </c>
      <c r="I13" s="5">
        <v>43</v>
      </c>
      <c r="J13" s="5" t="s">
        <v>26</v>
      </c>
      <c r="K13" s="5" t="s">
        <v>41</v>
      </c>
      <c r="L13" s="5" t="s">
        <v>40</v>
      </c>
    </row>
    <row r="14" spans="1:12" x14ac:dyDescent="0.25">
      <c r="A14" s="3">
        <v>13</v>
      </c>
      <c r="B14" s="6" t="s">
        <v>1</v>
      </c>
      <c r="C14" s="6" t="s">
        <v>46</v>
      </c>
      <c r="D14" s="4">
        <f t="shared" si="0"/>
        <v>1</v>
      </c>
      <c r="E14" s="5">
        <v>49</v>
      </c>
      <c r="F14" s="5">
        <v>49</v>
      </c>
      <c r="G14" s="5">
        <v>0</v>
      </c>
      <c r="H14" s="5">
        <v>0</v>
      </c>
      <c r="I14" s="5">
        <v>78</v>
      </c>
      <c r="J14" s="5" t="s">
        <v>26</v>
      </c>
      <c r="K14" s="5"/>
      <c r="L14" s="5"/>
    </row>
    <row r="15" spans="1:12" x14ac:dyDescent="0.25">
      <c r="A15" s="3">
        <v>14</v>
      </c>
      <c r="B15" s="7" t="s">
        <v>24</v>
      </c>
      <c r="C15" s="7" t="s">
        <v>46</v>
      </c>
      <c r="D15" s="4">
        <f t="shared" si="0"/>
        <v>0.75862068965517238</v>
      </c>
      <c r="E15" s="5">
        <v>29</v>
      </c>
      <c r="F15" s="5">
        <v>22</v>
      </c>
      <c r="G15" s="5">
        <v>7</v>
      </c>
      <c r="H15" s="5">
        <v>0</v>
      </c>
      <c r="I15" s="5">
        <v>95</v>
      </c>
      <c r="J15" s="5" t="s">
        <v>26</v>
      </c>
      <c r="K15" s="5" t="s">
        <v>44</v>
      </c>
      <c r="L15" s="5"/>
    </row>
    <row r="16" spans="1:12" x14ac:dyDescent="0.25">
      <c r="A16" s="3">
        <v>15</v>
      </c>
      <c r="B16" s="7" t="s">
        <v>9</v>
      </c>
      <c r="C16" s="7" t="s">
        <v>49</v>
      </c>
      <c r="D16" s="4">
        <f t="shared" si="0"/>
        <v>1</v>
      </c>
      <c r="E16" s="5">
        <v>25</v>
      </c>
      <c r="F16" s="5">
        <v>25</v>
      </c>
      <c r="G16" s="5">
        <v>0</v>
      </c>
      <c r="H16" s="5">
        <v>0</v>
      </c>
      <c r="I16" s="5">
        <v>34</v>
      </c>
      <c r="J16" s="5" t="s">
        <v>26</v>
      </c>
      <c r="K16" s="11"/>
      <c r="L16" s="5"/>
    </row>
    <row r="17" spans="1:12" ht="75" x14ac:dyDescent="0.25">
      <c r="A17" s="3">
        <v>16</v>
      </c>
      <c r="B17" s="6" t="s">
        <v>23</v>
      </c>
      <c r="C17" s="6" t="s">
        <v>49</v>
      </c>
      <c r="D17" s="4">
        <f t="shared" si="0"/>
        <v>0.84615384615384615</v>
      </c>
      <c r="E17" s="5">
        <v>39</v>
      </c>
      <c r="F17" s="5">
        <v>33</v>
      </c>
      <c r="G17" s="5">
        <v>6</v>
      </c>
      <c r="H17" s="5">
        <v>0</v>
      </c>
      <c r="I17" s="5">
        <v>228</v>
      </c>
      <c r="J17" s="5" t="s">
        <v>26</v>
      </c>
      <c r="K17" s="8" t="s">
        <v>32</v>
      </c>
      <c r="L17" s="5"/>
    </row>
    <row r="18" spans="1:12" ht="151.5" customHeight="1" x14ac:dyDescent="0.25">
      <c r="A18" s="3">
        <v>17</v>
      </c>
      <c r="B18" s="7" t="s">
        <v>28</v>
      </c>
      <c r="C18" s="7" t="s">
        <v>48</v>
      </c>
      <c r="D18" s="4">
        <f t="shared" si="0"/>
        <v>0.73417721518987344</v>
      </c>
      <c r="E18" s="5">
        <v>79</v>
      </c>
      <c r="F18" s="5">
        <v>58</v>
      </c>
      <c r="G18" s="5">
        <v>17</v>
      </c>
      <c r="H18" s="5">
        <v>4</v>
      </c>
      <c r="I18" s="5">
        <v>194</v>
      </c>
      <c r="J18" s="5" t="s">
        <v>26</v>
      </c>
      <c r="K18" s="8" t="s">
        <v>34</v>
      </c>
      <c r="L18" s="5"/>
    </row>
    <row r="19" spans="1:12" x14ac:dyDescent="0.25">
      <c r="A19" s="3">
        <v>18</v>
      </c>
      <c r="B19" s="7" t="s">
        <v>29</v>
      </c>
      <c r="C19" s="7" t="s">
        <v>48</v>
      </c>
      <c r="D19" s="4">
        <f t="shared" si="0"/>
        <v>0.93220338983050843</v>
      </c>
      <c r="E19" s="5">
        <v>118</v>
      </c>
      <c r="F19" s="5">
        <v>110</v>
      </c>
      <c r="G19" s="5">
        <v>0</v>
      </c>
      <c r="H19" s="5">
        <v>8</v>
      </c>
      <c r="I19" s="5">
        <v>61</v>
      </c>
      <c r="J19" s="5" t="s">
        <v>11</v>
      </c>
      <c r="K19" s="5" t="s">
        <v>38</v>
      </c>
      <c r="L19" s="5"/>
    </row>
  </sheetData>
  <customSheetViews>
    <customSheetView guid="{4964C1E7-1D14-4CDE-BFB4-7923AB793ADE}">
      <selection activeCell="K16" sqref="K16"/>
      <pageMargins left="0.7" right="0.7" top="0.75" bottom="0.75" header="0.3" footer="0.3"/>
      <pageSetup orientation="portrait" r:id="rId1"/>
    </customSheetView>
  </customSheetView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A4" workbookViewId="0">
      <selection activeCell="E14" sqref="E14"/>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customWidth="1"/>
    <col min="12" max="12" width="28.42578125" customWidth="1"/>
  </cols>
  <sheetData>
    <row r="1" spans="1:12" ht="52.5" customHeight="1" x14ac:dyDescent="0.25">
      <c r="A1" s="2" t="s">
        <v>13</v>
      </c>
      <c r="B1" s="2" t="s">
        <v>0</v>
      </c>
      <c r="C1" s="2" t="s">
        <v>45</v>
      </c>
      <c r="D1" s="2" t="s">
        <v>17</v>
      </c>
      <c r="E1" s="2" t="s">
        <v>20</v>
      </c>
      <c r="F1" s="2" t="s">
        <v>15</v>
      </c>
      <c r="G1" s="2" t="s">
        <v>16</v>
      </c>
      <c r="H1" s="2" t="s">
        <v>21</v>
      </c>
      <c r="I1" s="2" t="s">
        <v>18</v>
      </c>
      <c r="J1" s="2" t="s">
        <v>19</v>
      </c>
      <c r="K1" s="2" t="s">
        <v>30</v>
      </c>
      <c r="L1" s="2" t="s">
        <v>31</v>
      </c>
    </row>
    <row r="2" spans="1:12" x14ac:dyDescent="0.25">
      <c r="A2" s="3">
        <v>1</v>
      </c>
      <c r="B2" s="3" t="s">
        <v>8</v>
      </c>
      <c r="C2" s="3" t="s">
        <v>49</v>
      </c>
      <c r="D2" s="4" t="e">
        <f>F2/E2</f>
        <v>#DIV/0!</v>
      </c>
      <c r="E2" s="5"/>
      <c r="F2" s="5"/>
      <c r="G2" s="5"/>
      <c r="H2" s="5"/>
      <c r="I2" s="5"/>
      <c r="J2" s="5"/>
      <c r="K2" s="5"/>
      <c r="L2" s="5"/>
    </row>
    <row r="3" spans="1:12" x14ac:dyDescent="0.25">
      <c r="A3" s="3">
        <v>2</v>
      </c>
      <c r="B3" s="3" t="s">
        <v>3</v>
      </c>
      <c r="C3" s="3" t="s">
        <v>47</v>
      </c>
      <c r="D3" s="4" t="e">
        <f t="shared" ref="D3:D19" si="0">F3/E3</f>
        <v>#DIV/0!</v>
      </c>
      <c r="E3" s="5"/>
      <c r="F3" s="5"/>
      <c r="G3" s="5"/>
      <c r="H3" s="5"/>
      <c r="I3" s="5"/>
      <c r="J3" s="5"/>
      <c r="K3" s="5"/>
      <c r="L3" s="5"/>
    </row>
    <row r="4" spans="1:12" x14ac:dyDescent="0.25">
      <c r="A4" s="3">
        <v>3</v>
      </c>
      <c r="B4" s="3" t="s">
        <v>4</v>
      </c>
      <c r="C4" s="3" t="s">
        <v>49</v>
      </c>
      <c r="D4" s="4" t="e">
        <f t="shared" si="0"/>
        <v>#DIV/0!</v>
      </c>
      <c r="E4" s="5"/>
      <c r="F4" s="5"/>
      <c r="G4" s="5"/>
      <c r="H4" s="5"/>
      <c r="I4" s="5"/>
      <c r="J4" s="5"/>
      <c r="K4" s="5"/>
      <c r="L4" s="5"/>
    </row>
    <row r="5" spans="1:12" x14ac:dyDescent="0.25">
      <c r="A5" s="3">
        <v>4</v>
      </c>
      <c r="B5" s="3" t="s">
        <v>14</v>
      </c>
      <c r="C5" s="3" t="s">
        <v>47</v>
      </c>
      <c r="D5" s="4" t="e">
        <f t="shared" si="0"/>
        <v>#DIV/0!</v>
      </c>
      <c r="E5" s="5"/>
      <c r="F5" s="5"/>
      <c r="G5" s="5"/>
      <c r="H5" s="5"/>
      <c r="I5" s="5"/>
      <c r="J5" s="5"/>
      <c r="K5" s="5"/>
      <c r="L5" s="5"/>
    </row>
    <row r="6" spans="1:12" x14ac:dyDescent="0.25">
      <c r="A6" s="3">
        <v>5</v>
      </c>
      <c r="B6" s="3" t="s">
        <v>10</v>
      </c>
      <c r="C6" s="3" t="s">
        <v>46</v>
      </c>
      <c r="D6" s="4" t="e">
        <f t="shared" si="0"/>
        <v>#DIV/0!</v>
      </c>
      <c r="E6" s="5"/>
      <c r="F6" s="5"/>
      <c r="G6" s="5"/>
      <c r="H6" s="5"/>
      <c r="I6" s="5"/>
      <c r="J6" s="5"/>
      <c r="K6" s="5"/>
      <c r="L6" s="5"/>
    </row>
    <row r="7" spans="1:12" x14ac:dyDescent="0.25">
      <c r="A7" s="3">
        <v>6</v>
      </c>
      <c r="B7" s="7" t="s">
        <v>25</v>
      </c>
      <c r="C7" s="7" t="s">
        <v>48</v>
      </c>
      <c r="D7" s="4" t="e">
        <f>F7/E7</f>
        <v>#DIV/0!</v>
      </c>
      <c r="E7" s="5"/>
      <c r="F7" s="5"/>
      <c r="G7" s="5"/>
      <c r="H7" s="5"/>
      <c r="I7" s="8"/>
      <c r="J7" s="5"/>
      <c r="K7" s="5"/>
      <c r="L7" s="5"/>
    </row>
    <row r="8" spans="1:12" ht="60" x14ac:dyDescent="0.25">
      <c r="A8" s="3">
        <v>7</v>
      </c>
      <c r="B8" s="3" t="s">
        <v>5</v>
      </c>
      <c r="C8" s="3" t="s">
        <v>49</v>
      </c>
      <c r="D8" s="4">
        <f t="shared" si="0"/>
        <v>0.296875</v>
      </c>
      <c r="E8" s="5">
        <v>64</v>
      </c>
      <c r="F8" s="5">
        <v>19</v>
      </c>
      <c r="G8" s="5">
        <v>45</v>
      </c>
      <c r="H8" s="5">
        <v>0</v>
      </c>
      <c r="I8" s="5">
        <v>150</v>
      </c>
      <c r="J8" s="5" t="s">
        <v>11</v>
      </c>
      <c r="K8" s="8" t="s">
        <v>77</v>
      </c>
      <c r="L8" s="8" t="s">
        <v>80</v>
      </c>
    </row>
    <row r="9" spans="1:12" ht="45" x14ac:dyDescent="0.25">
      <c r="A9" s="3">
        <v>8</v>
      </c>
      <c r="B9" s="6" t="s">
        <v>22</v>
      </c>
      <c r="C9" s="6" t="s">
        <v>47</v>
      </c>
      <c r="D9" s="4">
        <f t="shared" si="0"/>
        <v>0.80303030303030298</v>
      </c>
      <c r="E9" s="5">
        <v>132</v>
      </c>
      <c r="F9" s="5">
        <v>106</v>
      </c>
      <c r="G9" s="5">
        <v>26</v>
      </c>
      <c r="H9" s="5">
        <v>0</v>
      </c>
      <c r="I9" s="5">
        <v>387</v>
      </c>
      <c r="J9" s="5" t="s">
        <v>11</v>
      </c>
      <c r="K9" s="8" t="s">
        <v>72</v>
      </c>
      <c r="L9" s="5" t="s">
        <v>40</v>
      </c>
    </row>
    <row r="10" spans="1:12" x14ac:dyDescent="0.25">
      <c r="A10" s="3">
        <v>9</v>
      </c>
      <c r="B10" s="6" t="s">
        <v>6</v>
      </c>
      <c r="C10" s="6" t="s">
        <v>46</v>
      </c>
      <c r="D10" s="4">
        <f t="shared" si="0"/>
        <v>0.61538461538461542</v>
      </c>
      <c r="E10" s="5">
        <v>13</v>
      </c>
      <c r="F10" s="5">
        <v>8</v>
      </c>
      <c r="G10" s="5">
        <v>5</v>
      </c>
      <c r="H10" s="5">
        <v>0</v>
      </c>
      <c r="I10" s="5">
        <v>156</v>
      </c>
      <c r="J10" s="5" t="s">
        <v>11</v>
      </c>
      <c r="K10" s="8" t="s">
        <v>75</v>
      </c>
      <c r="L10" s="5" t="s">
        <v>40</v>
      </c>
    </row>
    <row r="11" spans="1:12" ht="60" x14ac:dyDescent="0.25">
      <c r="A11" s="3">
        <v>10</v>
      </c>
      <c r="B11" s="6" t="s">
        <v>27</v>
      </c>
      <c r="C11" s="6" t="s">
        <v>48</v>
      </c>
      <c r="D11" s="4">
        <f t="shared" si="0"/>
        <v>0.55555555555555558</v>
      </c>
      <c r="E11" s="5">
        <v>27</v>
      </c>
      <c r="F11" s="5">
        <v>15</v>
      </c>
      <c r="G11" s="5">
        <v>11</v>
      </c>
      <c r="H11" s="5">
        <v>1</v>
      </c>
      <c r="I11" s="5">
        <v>453</v>
      </c>
      <c r="J11" s="5" t="s">
        <v>11</v>
      </c>
      <c r="K11" s="8" t="s">
        <v>70</v>
      </c>
      <c r="L11" s="5" t="s">
        <v>40</v>
      </c>
    </row>
    <row r="12" spans="1:12" x14ac:dyDescent="0.25">
      <c r="A12" s="3">
        <v>11</v>
      </c>
      <c r="B12" s="6" t="s">
        <v>2</v>
      </c>
      <c r="C12" s="6" t="s">
        <v>48</v>
      </c>
      <c r="D12" s="4">
        <f t="shared" si="0"/>
        <v>0.8928571428571429</v>
      </c>
      <c r="E12" s="5">
        <v>28</v>
      </c>
      <c r="F12" s="5">
        <v>25</v>
      </c>
      <c r="G12" s="5">
        <v>3</v>
      </c>
      <c r="H12" s="5">
        <v>0</v>
      </c>
      <c r="I12" s="5">
        <v>57</v>
      </c>
      <c r="J12" s="5" t="s">
        <v>12</v>
      </c>
      <c r="K12" s="5" t="s">
        <v>71</v>
      </c>
      <c r="L12" s="5" t="s">
        <v>40</v>
      </c>
    </row>
    <row r="13" spans="1:12" x14ac:dyDescent="0.25">
      <c r="A13" s="3">
        <v>12</v>
      </c>
      <c r="B13" s="6" t="s">
        <v>7</v>
      </c>
      <c r="C13" s="6" t="s">
        <v>47</v>
      </c>
      <c r="D13" s="4">
        <f t="shared" si="0"/>
        <v>0.82758620689655171</v>
      </c>
      <c r="E13" s="5">
        <v>29</v>
      </c>
      <c r="F13" s="5">
        <v>24</v>
      </c>
      <c r="G13" s="5">
        <v>5</v>
      </c>
      <c r="H13" s="5">
        <v>0</v>
      </c>
      <c r="I13" s="5">
        <v>45</v>
      </c>
      <c r="J13" s="5" t="s">
        <v>12</v>
      </c>
      <c r="K13" s="5" t="s">
        <v>73</v>
      </c>
      <c r="L13" s="5" t="s">
        <v>40</v>
      </c>
    </row>
    <row r="14" spans="1:12" x14ac:dyDescent="0.25">
      <c r="A14" s="3">
        <v>13</v>
      </c>
      <c r="B14" s="6" t="s">
        <v>1</v>
      </c>
      <c r="C14" s="6" t="s">
        <v>46</v>
      </c>
      <c r="D14" s="4">
        <f t="shared" si="0"/>
        <v>1</v>
      </c>
      <c r="E14" s="5">
        <v>49</v>
      </c>
      <c r="F14" s="5">
        <v>49</v>
      </c>
      <c r="G14" s="5">
        <v>0</v>
      </c>
      <c r="H14" s="5">
        <v>0</v>
      </c>
      <c r="I14" s="5">
        <v>77</v>
      </c>
      <c r="J14" s="5" t="s">
        <v>12</v>
      </c>
      <c r="K14" s="11"/>
      <c r="L14" s="5"/>
    </row>
    <row r="15" spans="1:12" x14ac:dyDescent="0.25">
      <c r="A15" s="3">
        <v>14</v>
      </c>
      <c r="B15" s="7" t="s">
        <v>24</v>
      </c>
      <c r="C15" s="7" t="s">
        <v>46</v>
      </c>
      <c r="D15" s="4">
        <f t="shared" si="0"/>
        <v>0.65517241379310343</v>
      </c>
      <c r="E15" s="5">
        <v>29</v>
      </c>
      <c r="F15" s="5">
        <v>19</v>
      </c>
      <c r="G15" s="5">
        <v>10</v>
      </c>
      <c r="H15" s="5">
        <v>0</v>
      </c>
      <c r="I15" s="5">
        <v>95</v>
      </c>
      <c r="J15" s="5" t="s">
        <v>12</v>
      </c>
      <c r="K15" s="5" t="s">
        <v>74</v>
      </c>
      <c r="L15" s="5" t="s">
        <v>40</v>
      </c>
    </row>
    <row r="16" spans="1:12" x14ac:dyDescent="0.25">
      <c r="A16" s="3">
        <v>15</v>
      </c>
      <c r="B16" s="7" t="s">
        <v>9</v>
      </c>
      <c r="C16" s="7" t="s">
        <v>49</v>
      </c>
      <c r="D16" s="4">
        <f t="shared" si="0"/>
        <v>0.2</v>
      </c>
      <c r="E16" s="5">
        <v>25</v>
      </c>
      <c r="F16" s="5">
        <v>5</v>
      </c>
      <c r="G16" s="5">
        <v>20</v>
      </c>
      <c r="H16" s="5">
        <v>0</v>
      </c>
      <c r="I16" s="5">
        <v>35</v>
      </c>
      <c r="J16" s="5" t="s">
        <v>12</v>
      </c>
      <c r="K16" s="5" t="s">
        <v>79</v>
      </c>
      <c r="L16" s="5" t="s">
        <v>40</v>
      </c>
    </row>
    <row r="17" spans="1:12" ht="60" x14ac:dyDescent="0.25">
      <c r="A17" s="3">
        <v>16</v>
      </c>
      <c r="B17" s="6" t="s">
        <v>23</v>
      </c>
      <c r="C17" s="6" t="s">
        <v>49</v>
      </c>
      <c r="D17" s="4">
        <f t="shared" si="0"/>
        <v>0.82051282051282048</v>
      </c>
      <c r="E17" s="5">
        <v>39</v>
      </c>
      <c r="F17" s="5">
        <v>32</v>
      </c>
      <c r="G17" s="5">
        <v>7</v>
      </c>
      <c r="H17" s="5">
        <v>0</v>
      </c>
      <c r="I17" s="5">
        <v>229</v>
      </c>
      <c r="J17" s="5" t="s">
        <v>12</v>
      </c>
      <c r="K17" s="8" t="s">
        <v>78</v>
      </c>
      <c r="L17" s="8" t="s">
        <v>80</v>
      </c>
    </row>
    <row r="18" spans="1:12" ht="90" x14ac:dyDescent="0.25">
      <c r="A18" s="3">
        <v>17</v>
      </c>
      <c r="B18" s="7" t="s">
        <v>28</v>
      </c>
      <c r="C18" s="7" t="s">
        <v>48</v>
      </c>
      <c r="D18" s="4">
        <f t="shared" si="0"/>
        <v>0.41772151898734178</v>
      </c>
      <c r="E18" s="5">
        <v>79</v>
      </c>
      <c r="F18" s="5">
        <v>33</v>
      </c>
      <c r="G18" s="5">
        <v>42</v>
      </c>
      <c r="H18" s="5">
        <v>4</v>
      </c>
      <c r="I18" s="5">
        <v>190</v>
      </c>
      <c r="J18" s="5" t="s">
        <v>12</v>
      </c>
      <c r="K18" s="8" t="s">
        <v>76</v>
      </c>
      <c r="L18" s="5" t="s">
        <v>40</v>
      </c>
    </row>
    <row r="19" spans="1:12" x14ac:dyDescent="0.25">
      <c r="A19" s="3">
        <v>18</v>
      </c>
      <c r="B19" s="7" t="s">
        <v>29</v>
      </c>
      <c r="C19" s="7" t="s">
        <v>48</v>
      </c>
      <c r="D19" s="4">
        <f t="shared" si="0"/>
        <v>1</v>
      </c>
      <c r="E19" s="5">
        <v>118</v>
      </c>
      <c r="F19" s="5">
        <v>118</v>
      </c>
      <c r="G19" s="5">
        <v>0</v>
      </c>
      <c r="H19" s="5">
        <v>0</v>
      </c>
      <c r="I19" s="5">
        <v>49</v>
      </c>
      <c r="J19" s="5" t="s">
        <v>26</v>
      </c>
      <c r="K19" s="11"/>
      <c r="L19" s="5"/>
    </row>
  </sheetData>
  <customSheetViews>
    <customSheetView guid="{4964C1E7-1D14-4CDE-BFB4-7923AB793ADE}" topLeftCell="A4">
      <selection activeCell="E14" sqref="E14"/>
      <pageMargins left="0.7" right="0.7" top="0.75" bottom="0.75" header="0.3" footer="0.3"/>
      <pageSetup orientation="portrait" r:id="rId1"/>
    </customSheetView>
  </customSheetView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A4" workbookViewId="0">
      <selection activeCell="N11" sqref="N11"/>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style="17" customWidth="1"/>
    <col min="12" max="12" width="28.42578125" style="17" customWidth="1"/>
  </cols>
  <sheetData>
    <row r="1" spans="1:12" ht="52.5" customHeight="1" x14ac:dyDescent="0.25">
      <c r="A1" s="2" t="s">
        <v>13</v>
      </c>
      <c r="B1" s="2" t="s">
        <v>0</v>
      </c>
      <c r="C1" s="2" t="s">
        <v>45</v>
      </c>
      <c r="D1" s="2" t="s">
        <v>17</v>
      </c>
      <c r="E1" s="2" t="s">
        <v>20</v>
      </c>
      <c r="F1" s="2" t="s">
        <v>15</v>
      </c>
      <c r="G1" s="2" t="s">
        <v>16</v>
      </c>
      <c r="H1" s="2" t="s">
        <v>21</v>
      </c>
      <c r="I1" s="2" t="s">
        <v>18</v>
      </c>
      <c r="J1" s="2" t="s">
        <v>19</v>
      </c>
      <c r="K1" s="14" t="s">
        <v>30</v>
      </c>
      <c r="L1" s="14" t="s">
        <v>31</v>
      </c>
    </row>
    <row r="2" spans="1:12" x14ac:dyDescent="0.25">
      <c r="A2" s="3">
        <v>1</v>
      </c>
      <c r="B2" s="3" t="s">
        <v>8</v>
      </c>
      <c r="C2" s="3" t="s">
        <v>49</v>
      </c>
      <c r="D2" s="19">
        <f>F2/E2</f>
        <v>1</v>
      </c>
      <c r="E2" s="5">
        <v>12</v>
      </c>
      <c r="F2" s="5">
        <v>12</v>
      </c>
      <c r="G2" s="5">
        <v>0</v>
      </c>
      <c r="H2" s="5">
        <v>0</v>
      </c>
      <c r="I2" s="5"/>
      <c r="J2" s="5" t="s">
        <v>26</v>
      </c>
      <c r="K2" s="15"/>
      <c r="L2" s="15"/>
    </row>
    <row r="3" spans="1:12" x14ac:dyDescent="0.25">
      <c r="A3" s="3">
        <v>2</v>
      </c>
      <c r="B3" s="3" t="s">
        <v>3</v>
      </c>
      <c r="C3" s="3" t="s">
        <v>47</v>
      </c>
      <c r="D3" s="4">
        <f t="shared" ref="D3:D19" si="0">F3/E3</f>
        <v>0.625</v>
      </c>
      <c r="E3" s="5">
        <v>16</v>
      </c>
      <c r="F3" s="5">
        <v>10</v>
      </c>
      <c r="G3" s="5">
        <v>5</v>
      </c>
      <c r="H3" s="5">
        <v>1</v>
      </c>
      <c r="I3" s="5"/>
      <c r="J3" s="5" t="s">
        <v>26</v>
      </c>
      <c r="K3" s="16" t="s">
        <v>81</v>
      </c>
      <c r="L3" s="15"/>
    </row>
    <row r="4" spans="1:12" x14ac:dyDescent="0.25">
      <c r="A4" s="3">
        <v>3</v>
      </c>
      <c r="B4" s="3" t="s">
        <v>4</v>
      </c>
      <c r="C4" s="3" t="s">
        <v>49</v>
      </c>
      <c r="D4" s="19">
        <f>F4/E4</f>
        <v>1</v>
      </c>
      <c r="E4" s="5">
        <v>8</v>
      </c>
      <c r="F4" s="5">
        <v>8</v>
      </c>
      <c r="G4" s="5">
        <v>0</v>
      </c>
      <c r="H4" s="5">
        <v>0</v>
      </c>
      <c r="I4" s="5"/>
      <c r="J4" s="5" t="s">
        <v>26</v>
      </c>
      <c r="K4" s="15"/>
      <c r="L4" s="15"/>
    </row>
    <row r="5" spans="1:12" ht="30" x14ac:dyDescent="0.25">
      <c r="A5" s="3">
        <v>4</v>
      </c>
      <c r="B5" s="3" t="s">
        <v>14</v>
      </c>
      <c r="C5" s="3" t="s">
        <v>47</v>
      </c>
      <c r="D5" s="4">
        <f>F5/E5</f>
        <v>0</v>
      </c>
      <c r="E5" s="5">
        <v>6</v>
      </c>
      <c r="F5" s="5">
        <v>0</v>
      </c>
      <c r="G5" s="5">
        <v>6</v>
      </c>
      <c r="H5" s="5">
        <v>0</v>
      </c>
      <c r="I5" s="5"/>
      <c r="J5" s="5" t="s">
        <v>26</v>
      </c>
      <c r="K5" s="15" t="s">
        <v>90</v>
      </c>
      <c r="L5" s="13" t="s">
        <v>91</v>
      </c>
    </row>
    <row r="6" spans="1:12" x14ac:dyDescent="0.25">
      <c r="A6" s="3">
        <v>5</v>
      </c>
      <c r="B6" s="3" t="s">
        <v>10</v>
      </c>
      <c r="C6" s="3" t="s">
        <v>46</v>
      </c>
      <c r="D6" s="19">
        <f t="shared" si="0"/>
        <v>1</v>
      </c>
      <c r="E6" s="5">
        <v>54</v>
      </c>
      <c r="F6" s="5">
        <v>54</v>
      </c>
      <c r="G6" s="5">
        <v>0</v>
      </c>
      <c r="H6" s="5">
        <v>0</v>
      </c>
      <c r="I6" s="5"/>
      <c r="J6" s="5" t="s">
        <v>26</v>
      </c>
      <c r="K6" s="15"/>
      <c r="L6" s="15"/>
    </row>
    <row r="7" spans="1:12" x14ac:dyDescent="0.25">
      <c r="A7" s="3">
        <v>6</v>
      </c>
      <c r="B7" s="7" t="s">
        <v>25</v>
      </c>
      <c r="C7" s="7" t="s">
        <v>48</v>
      </c>
      <c r="D7" s="19">
        <f>F7/E7</f>
        <v>1</v>
      </c>
      <c r="E7" s="5">
        <v>54</v>
      </c>
      <c r="F7" s="5">
        <v>54</v>
      </c>
      <c r="G7" s="5">
        <v>0</v>
      </c>
      <c r="H7" s="5">
        <v>0</v>
      </c>
      <c r="I7" s="8"/>
      <c r="J7" s="5" t="s">
        <v>26</v>
      </c>
      <c r="K7" s="15"/>
      <c r="L7" s="15"/>
    </row>
    <row r="8" spans="1:12" x14ac:dyDescent="0.25">
      <c r="A8" s="3">
        <v>7</v>
      </c>
      <c r="B8" s="3" t="s">
        <v>5</v>
      </c>
      <c r="C8" s="3" t="s">
        <v>49</v>
      </c>
      <c r="D8" s="4">
        <f t="shared" si="0"/>
        <v>0.953125</v>
      </c>
      <c r="E8" s="5">
        <v>64</v>
      </c>
      <c r="F8" s="5">
        <v>61</v>
      </c>
      <c r="G8" s="5">
        <v>3</v>
      </c>
      <c r="H8" s="5">
        <v>0</v>
      </c>
      <c r="I8" s="5">
        <v>150</v>
      </c>
      <c r="J8" s="5" t="s">
        <v>11</v>
      </c>
      <c r="K8" s="15" t="s">
        <v>82</v>
      </c>
      <c r="L8" s="15"/>
    </row>
    <row r="9" spans="1:12" x14ac:dyDescent="0.25">
      <c r="A9" s="3">
        <v>8</v>
      </c>
      <c r="B9" s="6" t="s">
        <v>22</v>
      </c>
      <c r="C9" s="6" t="s">
        <v>47</v>
      </c>
      <c r="D9" s="4">
        <f t="shared" si="0"/>
        <v>0</v>
      </c>
      <c r="E9" s="5">
        <v>148</v>
      </c>
      <c r="F9" s="5">
        <v>0</v>
      </c>
      <c r="G9" s="5">
        <v>0</v>
      </c>
      <c r="H9" s="5">
        <v>148</v>
      </c>
      <c r="I9" s="5">
        <v>387</v>
      </c>
      <c r="J9" s="5" t="s">
        <v>11</v>
      </c>
      <c r="K9" s="15" t="s">
        <v>84</v>
      </c>
      <c r="L9" s="15"/>
    </row>
    <row r="10" spans="1:12" x14ac:dyDescent="0.25">
      <c r="A10" s="3">
        <v>9</v>
      </c>
      <c r="B10" s="6" t="s">
        <v>6</v>
      </c>
      <c r="C10" s="6" t="s">
        <v>46</v>
      </c>
      <c r="D10" s="4">
        <f t="shared" si="0"/>
        <v>0.76923076923076927</v>
      </c>
      <c r="E10" s="5">
        <v>13</v>
      </c>
      <c r="F10" s="5">
        <v>10</v>
      </c>
      <c r="G10" s="5">
        <v>3</v>
      </c>
      <c r="H10" s="5">
        <v>0</v>
      </c>
      <c r="I10" s="5">
        <v>156</v>
      </c>
      <c r="J10" s="5" t="s">
        <v>11</v>
      </c>
      <c r="K10" s="15" t="s">
        <v>93</v>
      </c>
      <c r="L10" s="15" t="s">
        <v>40</v>
      </c>
    </row>
    <row r="11" spans="1:12" ht="105" x14ac:dyDescent="0.25">
      <c r="A11" s="3">
        <v>10</v>
      </c>
      <c r="B11" s="6" t="s">
        <v>27</v>
      </c>
      <c r="C11" s="6" t="s">
        <v>48</v>
      </c>
      <c r="D11" s="4">
        <f t="shared" si="0"/>
        <v>0.62962962962962965</v>
      </c>
      <c r="E11" s="5">
        <v>27</v>
      </c>
      <c r="F11" s="5">
        <v>17</v>
      </c>
      <c r="G11" s="5">
        <v>10</v>
      </c>
      <c r="H11" s="5">
        <v>0</v>
      </c>
      <c r="I11" s="5">
        <v>453</v>
      </c>
      <c r="J11" s="5" t="s">
        <v>11</v>
      </c>
      <c r="K11" s="13" t="s">
        <v>85</v>
      </c>
      <c r="L11" s="13" t="s">
        <v>95</v>
      </c>
    </row>
    <row r="12" spans="1:12" x14ac:dyDescent="0.25">
      <c r="A12" s="3">
        <v>11</v>
      </c>
      <c r="B12" s="6" t="s">
        <v>2</v>
      </c>
      <c r="C12" s="6" t="s">
        <v>48</v>
      </c>
      <c r="D12" s="4">
        <f t="shared" si="0"/>
        <v>0.8571428571428571</v>
      </c>
      <c r="E12" s="5">
        <v>28</v>
      </c>
      <c r="F12" s="5">
        <v>24</v>
      </c>
      <c r="G12" s="5">
        <v>4</v>
      </c>
      <c r="H12" s="5">
        <v>0</v>
      </c>
      <c r="I12" s="5">
        <v>57</v>
      </c>
      <c r="J12" s="5" t="s">
        <v>12</v>
      </c>
      <c r="K12" s="15" t="s">
        <v>89</v>
      </c>
      <c r="L12" s="15" t="s">
        <v>40</v>
      </c>
    </row>
    <row r="13" spans="1:12" x14ac:dyDescent="0.25">
      <c r="A13" s="3">
        <v>12</v>
      </c>
      <c r="B13" s="6" t="s">
        <v>7</v>
      </c>
      <c r="C13" s="6" t="s">
        <v>47</v>
      </c>
      <c r="D13" s="4">
        <f t="shared" si="0"/>
        <v>0.82758620689655171</v>
      </c>
      <c r="E13" s="5">
        <v>29</v>
      </c>
      <c r="F13" s="5">
        <v>24</v>
      </c>
      <c r="G13" s="5">
        <v>5</v>
      </c>
      <c r="H13" s="5">
        <v>0</v>
      </c>
      <c r="I13" s="5">
        <v>45</v>
      </c>
      <c r="J13" s="5" t="s">
        <v>12</v>
      </c>
      <c r="K13" s="15" t="s">
        <v>86</v>
      </c>
      <c r="L13" s="15" t="s">
        <v>87</v>
      </c>
    </row>
    <row r="14" spans="1:12" x14ac:dyDescent="0.25">
      <c r="A14" s="3">
        <v>13</v>
      </c>
      <c r="B14" s="6" t="s">
        <v>1</v>
      </c>
      <c r="C14" s="6" t="s">
        <v>46</v>
      </c>
      <c r="D14" s="4">
        <f t="shared" si="0"/>
        <v>0.8</v>
      </c>
      <c r="E14" s="5">
        <v>50</v>
      </c>
      <c r="F14" s="5">
        <v>40</v>
      </c>
      <c r="G14" s="5">
        <v>9</v>
      </c>
      <c r="H14" s="5">
        <v>1</v>
      </c>
      <c r="I14" s="5">
        <v>77</v>
      </c>
      <c r="J14" s="5" t="s">
        <v>12</v>
      </c>
      <c r="K14" s="15" t="s">
        <v>83</v>
      </c>
      <c r="L14" s="15" t="s">
        <v>40</v>
      </c>
    </row>
    <row r="15" spans="1:12" x14ac:dyDescent="0.25">
      <c r="A15" s="3">
        <v>14</v>
      </c>
      <c r="B15" s="7" t="s">
        <v>24</v>
      </c>
      <c r="C15" s="7" t="s">
        <v>46</v>
      </c>
      <c r="D15" s="4">
        <f t="shared" si="0"/>
        <v>0.7931034482758621</v>
      </c>
      <c r="E15" s="5">
        <v>29</v>
      </c>
      <c r="F15" s="5">
        <v>23</v>
      </c>
      <c r="G15" s="5">
        <v>6</v>
      </c>
      <c r="H15" s="5">
        <v>0</v>
      </c>
      <c r="I15" s="5">
        <v>95</v>
      </c>
      <c r="J15" s="5" t="s">
        <v>12</v>
      </c>
      <c r="K15" s="15" t="s">
        <v>93</v>
      </c>
      <c r="L15" s="15" t="s">
        <v>40</v>
      </c>
    </row>
    <row r="16" spans="1:12" ht="33" x14ac:dyDescent="0.25">
      <c r="A16" s="3">
        <v>15</v>
      </c>
      <c r="B16" s="7" t="s">
        <v>9</v>
      </c>
      <c r="C16" s="7" t="s">
        <v>49</v>
      </c>
      <c r="D16" s="4">
        <f t="shared" si="0"/>
        <v>0.96</v>
      </c>
      <c r="E16" s="5">
        <v>25</v>
      </c>
      <c r="F16" s="5">
        <v>24</v>
      </c>
      <c r="G16" s="5">
        <v>1</v>
      </c>
      <c r="H16" s="5">
        <v>0</v>
      </c>
      <c r="I16" s="5">
        <v>35</v>
      </c>
      <c r="J16" s="5" t="s">
        <v>12</v>
      </c>
      <c r="K16" s="18" t="s">
        <v>88</v>
      </c>
      <c r="L16" s="15" t="s">
        <v>89</v>
      </c>
    </row>
    <row r="17" spans="1:12" x14ac:dyDescent="0.25">
      <c r="A17" s="3">
        <v>16</v>
      </c>
      <c r="B17" s="6" t="s">
        <v>23</v>
      </c>
      <c r="C17" s="6" t="s">
        <v>49</v>
      </c>
      <c r="D17" s="4">
        <f t="shared" si="0"/>
        <v>0.89743589743589747</v>
      </c>
      <c r="E17" s="5">
        <v>39</v>
      </c>
      <c r="F17" s="5">
        <v>35</v>
      </c>
      <c r="G17" s="5">
        <v>4</v>
      </c>
      <c r="H17" s="5">
        <v>0</v>
      </c>
      <c r="I17" s="5">
        <v>229</v>
      </c>
      <c r="J17" s="5" t="s">
        <v>12</v>
      </c>
      <c r="K17" s="15" t="s">
        <v>89</v>
      </c>
      <c r="L17" s="15" t="s">
        <v>40</v>
      </c>
    </row>
    <row r="18" spans="1:12" ht="105" x14ac:dyDescent="0.25">
      <c r="A18" s="3">
        <v>17</v>
      </c>
      <c r="B18" s="7" t="s">
        <v>28</v>
      </c>
      <c r="C18" s="7" t="s">
        <v>48</v>
      </c>
      <c r="D18" s="4">
        <f t="shared" si="0"/>
        <v>0.67088607594936711</v>
      </c>
      <c r="E18" s="5">
        <v>79</v>
      </c>
      <c r="F18" s="5">
        <v>53</v>
      </c>
      <c r="G18" s="5">
        <v>23</v>
      </c>
      <c r="H18" s="5">
        <v>3</v>
      </c>
      <c r="I18" s="5">
        <v>190</v>
      </c>
      <c r="J18" s="5" t="s">
        <v>12</v>
      </c>
      <c r="K18" s="13" t="s">
        <v>92</v>
      </c>
      <c r="L18" s="13" t="s">
        <v>95</v>
      </c>
    </row>
    <row r="19" spans="1:12" x14ac:dyDescent="0.25">
      <c r="A19" s="3">
        <v>18</v>
      </c>
      <c r="B19" s="7" t="s">
        <v>29</v>
      </c>
      <c r="C19" s="7" t="s">
        <v>48</v>
      </c>
      <c r="D19" s="19">
        <f t="shared" si="0"/>
        <v>1</v>
      </c>
      <c r="E19" s="5">
        <v>118</v>
      </c>
      <c r="F19" s="5">
        <v>118</v>
      </c>
      <c r="G19" s="5">
        <v>0</v>
      </c>
      <c r="H19" s="5">
        <v>0</v>
      </c>
      <c r="I19" s="5">
        <v>49</v>
      </c>
      <c r="J19" s="5" t="s">
        <v>26</v>
      </c>
      <c r="K19" s="15"/>
      <c r="L19" s="15"/>
    </row>
    <row r="21" spans="1:12" ht="15.75" thickBot="1" x14ac:dyDescent="0.3"/>
    <row r="22" spans="1:12" ht="15.75" thickBot="1" x14ac:dyDescent="0.3">
      <c r="B22" s="20" t="s">
        <v>94</v>
      </c>
      <c r="C22" s="23"/>
      <c r="D22" s="24">
        <v>0.71</v>
      </c>
      <c r="E22" s="22">
        <v>799</v>
      </c>
      <c r="F22" s="21">
        <v>568</v>
      </c>
      <c r="G22" s="21">
        <v>79</v>
      </c>
      <c r="H22" s="22">
        <v>152</v>
      </c>
    </row>
    <row r="35" spans="11:11" ht="16.5" x14ac:dyDescent="0.25">
      <c r="K35" s="12"/>
    </row>
  </sheetData>
  <customSheetViews>
    <customSheetView guid="{4964C1E7-1D14-4CDE-BFB4-7923AB793ADE}" topLeftCell="A4">
      <selection activeCell="N11" sqref="N11"/>
      <pageMargins left="0.7" right="0.7" top="0.75" bottom="0.75" header="0.3" footer="0.3"/>
      <pageSetup orientation="portrait" r:id="rId1"/>
    </customSheetView>
  </customSheetView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I11" sqref="I11"/>
    </sheetView>
  </sheetViews>
  <sheetFormatPr defaultColWidth="44" defaultRowHeight="15" x14ac:dyDescent="0.25"/>
  <cols>
    <col min="1" max="1" width="6" style="25" bestFit="1" customWidth="1"/>
    <col min="2" max="2" width="44" style="25"/>
    <col min="3" max="3" width="8.5703125" style="25" bestFit="1" customWidth="1"/>
    <col min="4" max="4" width="23.28515625" style="25" bestFit="1" customWidth="1"/>
    <col min="5" max="5" width="19.140625" style="25" bestFit="1" customWidth="1"/>
    <col min="6" max="6" width="7.140625" style="25" bestFit="1" customWidth="1"/>
    <col min="7" max="7" width="6.42578125" style="25" bestFit="1" customWidth="1"/>
    <col min="8" max="8" width="14.140625" style="25" bestFit="1" customWidth="1"/>
    <col min="9" max="9" width="35.28515625" style="25" bestFit="1" customWidth="1"/>
    <col min="10" max="10" width="4.140625" style="25" bestFit="1" customWidth="1"/>
    <col min="11" max="11" width="43.5703125" style="25" bestFit="1" customWidth="1"/>
    <col min="12" max="16384" width="44" style="25"/>
  </cols>
  <sheetData>
    <row r="1" spans="1:12" x14ac:dyDescent="0.25">
      <c r="A1" s="2" t="s">
        <v>13</v>
      </c>
      <c r="B1" s="2" t="s">
        <v>0</v>
      </c>
      <c r="C1" s="2" t="s">
        <v>45</v>
      </c>
      <c r="D1" s="2" t="s">
        <v>17</v>
      </c>
      <c r="E1" s="2" t="s">
        <v>20</v>
      </c>
      <c r="F1" s="2" t="s">
        <v>15</v>
      </c>
      <c r="G1" s="2" t="s">
        <v>16</v>
      </c>
      <c r="H1" s="2" t="s">
        <v>21</v>
      </c>
      <c r="I1" s="2" t="s">
        <v>18</v>
      </c>
      <c r="J1" s="2" t="s">
        <v>19</v>
      </c>
      <c r="K1" s="14" t="s">
        <v>30</v>
      </c>
      <c r="L1" s="14" t="s">
        <v>31</v>
      </c>
    </row>
    <row r="2" spans="1:12" x14ac:dyDescent="0.25">
      <c r="A2" s="26">
        <v>1</v>
      </c>
      <c r="B2" s="26" t="s">
        <v>8</v>
      </c>
      <c r="C2" s="26" t="s">
        <v>49</v>
      </c>
      <c r="D2" s="19">
        <f>F2/E2</f>
        <v>1</v>
      </c>
      <c r="E2" s="8">
        <v>12</v>
      </c>
      <c r="F2" s="8">
        <v>12</v>
      </c>
      <c r="G2" s="8">
        <v>0</v>
      </c>
      <c r="H2" s="8">
        <v>0</v>
      </c>
      <c r="I2" s="8"/>
      <c r="J2" s="8" t="s">
        <v>26</v>
      </c>
      <c r="K2" s="30"/>
      <c r="L2" s="30"/>
    </row>
    <row r="3" spans="1:12" x14ac:dyDescent="0.25">
      <c r="A3" s="26">
        <v>2</v>
      </c>
      <c r="B3" s="26" t="s">
        <v>3</v>
      </c>
      <c r="C3" s="26" t="s">
        <v>47</v>
      </c>
      <c r="D3" s="4">
        <f t="shared" ref="D3:D19" si="0">F3/E3</f>
        <v>0.9375</v>
      </c>
      <c r="E3" s="8">
        <v>16</v>
      </c>
      <c r="F3" s="8">
        <v>15</v>
      </c>
      <c r="G3" s="8">
        <v>1</v>
      </c>
      <c r="H3" s="8">
        <v>1</v>
      </c>
      <c r="I3" s="8"/>
      <c r="J3" s="8" t="s">
        <v>26</v>
      </c>
      <c r="K3" s="27" t="s">
        <v>89</v>
      </c>
      <c r="L3" s="13" t="s">
        <v>102</v>
      </c>
    </row>
    <row r="4" spans="1:12" x14ac:dyDescent="0.25">
      <c r="A4" s="26">
        <v>3</v>
      </c>
      <c r="B4" s="26" t="s">
        <v>4</v>
      </c>
      <c r="C4" s="26" t="s">
        <v>49</v>
      </c>
      <c r="D4" s="19">
        <f>F4/E4</f>
        <v>1</v>
      </c>
      <c r="E4" s="8">
        <v>8</v>
      </c>
      <c r="F4" s="8">
        <v>8</v>
      </c>
      <c r="G4" s="8">
        <v>0</v>
      </c>
      <c r="H4" s="8">
        <v>0</v>
      </c>
      <c r="I4" s="8"/>
      <c r="J4" s="8" t="s">
        <v>26</v>
      </c>
      <c r="K4" s="30"/>
      <c r="L4" s="30"/>
    </row>
    <row r="5" spans="1:12" x14ac:dyDescent="0.25">
      <c r="A5" s="26">
        <v>4</v>
      </c>
      <c r="B5" s="26" t="s">
        <v>14</v>
      </c>
      <c r="C5" s="26" t="s">
        <v>47</v>
      </c>
      <c r="D5" s="4">
        <f>F5/E5</f>
        <v>0</v>
      </c>
      <c r="E5" s="8">
        <v>6</v>
      </c>
      <c r="F5" s="8">
        <v>0</v>
      </c>
      <c r="G5" s="8">
        <v>6</v>
      </c>
      <c r="H5" s="8">
        <v>0</v>
      </c>
      <c r="I5" s="8"/>
      <c r="J5" s="8" t="s">
        <v>26</v>
      </c>
      <c r="K5" s="13" t="s">
        <v>98</v>
      </c>
      <c r="L5" s="13" t="s">
        <v>99</v>
      </c>
    </row>
    <row r="6" spans="1:12" x14ac:dyDescent="0.25">
      <c r="A6" s="26">
        <v>5</v>
      </c>
      <c r="B6" s="26" t="s">
        <v>10</v>
      </c>
      <c r="C6" s="26" t="s">
        <v>46</v>
      </c>
      <c r="D6" s="19">
        <f t="shared" si="0"/>
        <v>1</v>
      </c>
      <c r="E6" s="8">
        <v>54</v>
      </c>
      <c r="F6" s="8">
        <v>54</v>
      </c>
      <c r="G6" s="8">
        <v>0</v>
      </c>
      <c r="H6" s="8">
        <v>0</v>
      </c>
      <c r="I6" s="8"/>
      <c r="J6" s="8" t="s">
        <v>26</v>
      </c>
      <c r="K6" s="30"/>
      <c r="L6" s="30"/>
    </row>
    <row r="7" spans="1:12" x14ac:dyDescent="0.25">
      <c r="A7" s="26">
        <v>6</v>
      </c>
      <c r="B7" s="28" t="s">
        <v>25</v>
      </c>
      <c r="C7" s="28" t="s">
        <v>48</v>
      </c>
      <c r="D7" s="19">
        <f>F7/E7</f>
        <v>1</v>
      </c>
      <c r="E7" s="8">
        <v>54</v>
      </c>
      <c r="F7" s="8">
        <v>54</v>
      </c>
      <c r="G7" s="8">
        <v>0</v>
      </c>
      <c r="H7" s="8">
        <v>0</v>
      </c>
      <c r="I7" s="8"/>
      <c r="J7" s="8" t="s">
        <v>26</v>
      </c>
      <c r="K7" s="30"/>
      <c r="L7" s="30"/>
    </row>
    <row r="8" spans="1:12" ht="30" x14ac:dyDescent="0.25">
      <c r="A8" s="26">
        <v>7</v>
      </c>
      <c r="B8" s="26" t="s">
        <v>5</v>
      </c>
      <c r="C8" s="26" t="s">
        <v>49</v>
      </c>
      <c r="D8" s="4">
        <f t="shared" si="0"/>
        <v>0.953125</v>
      </c>
      <c r="E8" s="8">
        <v>64</v>
      </c>
      <c r="F8" s="8">
        <v>61</v>
      </c>
      <c r="G8" s="8">
        <v>3</v>
      </c>
      <c r="H8" s="8">
        <v>0</v>
      </c>
      <c r="I8" s="8">
        <v>150</v>
      </c>
      <c r="J8" s="8" t="s">
        <v>11</v>
      </c>
      <c r="K8" s="13" t="s">
        <v>82</v>
      </c>
      <c r="L8" s="13" t="s">
        <v>100</v>
      </c>
    </row>
    <row r="9" spans="1:12" x14ac:dyDescent="0.25">
      <c r="A9" s="26">
        <v>8</v>
      </c>
      <c r="B9" s="29" t="s">
        <v>22</v>
      </c>
      <c r="C9" s="29" t="s">
        <v>47</v>
      </c>
      <c r="D9" s="4">
        <f t="shared" si="0"/>
        <v>0.92567567567567566</v>
      </c>
      <c r="E9" s="8">
        <v>148</v>
      </c>
      <c r="F9" s="8">
        <v>137</v>
      </c>
      <c r="G9" s="8">
        <v>11</v>
      </c>
      <c r="H9" s="8">
        <v>0</v>
      </c>
      <c r="I9" s="8">
        <v>387</v>
      </c>
      <c r="J9" s="8" t="s">
        <v>11</v>
      </c>
      <c r="K9" s="13" t="s">
        <v>101</v>
      </c>
      <c r="L9" s="13" t="s">
        <v>102</v>
      </c>
    </row>
    <row r="10" spans="1:12" ht="30" x14ac:dyDescent="0.25">
      <c r="A10" s="26">
        <v>9</v>
      </c>
      <c r="B10" s="29" t="s">
        <v>6</v>
      </c>
      <c r="C10" s="29" t="s">
        <v>46</v>
      </c>
      <c r="D10" s="4">
        <f t="shared" si="0"/>
        <v>0.69230769230769229</v>
      </c>
      <c r="E10" s="8">
        <v>13</v>
      </c>
      <c r="F10" s="8">
        <v>9</v>
      </c>
      <c r="G10" s="8">
        <v>4</v>
      </c>
      <c r="H10" s="8">
        <v>0</v>
      </c>
      <c r="I10" s="8">
        <v>156</v>
      </c>
      <c r="J10" s="8" t="s">
        <v>11</v>
      </c>
      <c r="K10" s="13" t="s">
        <v>96</v>
      </c>
      <c r="L10" s="13" t="s">
        <v>97</v>
      </c>
    </row>
    <row r="11" spans="1:12" ht="60" x14ac:dyDescent="0.25">
      <c r="A11" s="26">
        <v>10</v>
      </c>
      <c r="B11" s="29" t="s">
        <v>27</v>
      </c>
      <c r="C11" s="29" t="s">
        <v>48</v>
      </c>
      <c r="D11" s="4">
        <f t="shared" si="0"/>
        <v>0.51851851851851849</v>
      </c>
      <c r="E11" s="8">
        <v>27</v>
      </c>
      <c r="F11" s="8">
        <v>14</v>
      </c>
      <c r="G11" s="8">
        <v>12</v>
      </c>
      <c r="H11" s="8">
        <v>1</v>
      </c>
      <c r="I11" s="8">
        <v>453</v>
      </c>
      <c r="J11" s="8" t="s">
        <v>11</v>
      </c>
      <c r="K11" s="13" t="s">
        <v>105</v>
      </c>
      <c r="L11" s="13" t="s">
        <v>102</v>
      </c>
    </row>
    <row r="12" spans="1:12" ht="30" x14ac:dyDescent="0.25">
      <c r="A12" s="26">
        <v>11</v>
      </c>
      <c r="B12" s="29" t="s">
        <v>2</v>
      </c>
      <c r="C12" s="29" t="s">
        <v>48</v>
      </c>
      <c r="D12" s="4">
        <f t="shared" si="0"/>
        <v>0.9642857142857143</v>
      </c>
      <c r="E12" s="8">
        <v>28</v>
      </c>
      <c r="F12" s="8">
        <v>27</v>
      </c>
      <c r="G12" s="8">
        <v>1</v>
      </c>
      <c r="H12" s="8">
        <v>0</v>
      </c>
      <c r="I12" s="8">
        <v>57</v>
      </c>
      <c r="J12" s="8" t="s">
        <v>12</v>
      </c>
      <c r="K12" s="13" t="s">
        <v>104</v>
      </c>
      <c r="L12" s="13" t="s">
        <v>102</v>
      </c>
    </row>
    <row r="13" spans="1:12" ht="30" x14ac:dyDescent="0.25">
      <c r="A13" s="26">
        <v>12</v>
      </c>
      <c r="B13" s="29" t="s">
        <v>7</v>
      </c>
      <c r="C13" s="29" t="s">
        <v>47</v>
      </c>
      <c r="D13" s="4">
        <f t="shared" si="0"/>
        <v>0.89655172413793105</v>
      </c>
      <c r="E13" s="8">
        <v>29</v>
      </c>
      <c r="F13" s="8">
        <v>26</v>
      </c>
      <c r="G13" s="8">
        <v>3</v>
      </c>
      <c r="H13" s="8">
        <v>0</v>
      </c>
      <c r="I13" s="8">
        <v>45</v>
      </c>
      <c r="J13" s="8" t="s">
        <v>12</v>
      </c>
      <c r="K13" s="13" t="s">
        <v>106</v>
      </c>
      <c r="L13" s="13" t="s">
        <v>107</v>
      </c>
    </row>
    <row r="14" spans="1:12" x14ac:dyDescent="0.25">
      <c r="A14" s="26">
        <v>13</v>
      </c>
      <c r="B14" s="29" t="s">
        <v>1</v>
      </c>
      <c r="C14" s="29" t="s">
        <v>46</v>
      </c>
      <c r="D14" s="19">
        <f t="shared" si="0"/>
        <v>1</v>
      </c>
      <c r="E14" s="8">
        <v>50</v>
      </c>
      <c r="F14" s="8">
        <v>50</v>
      </c>
      <c r="G14" s="8">
        <v>0</v>
      </c>
      <c r="H14" s="8">
        <v>0</v>
      </c>
      <c r="I14" s="8">
        <v>77</v>
      </c>
      <c r="J14" s="8" t="s">
        <v>12</v>
      </c>
      <c r="K14" s="30" t="s">
        <v>40</v>
      </c>
      <c r="L14" s="30" t="s">
        <v>40</v>
      </c>
    </row>
    <row r="15" spans="1:12" ht="30" x14ac:dyDescent="0.25">
      <c r="A15" s="26">
        <v>14</v>
      </c>
      <c r="B15" s="28" t="s">
        <v>24</v>
      </c>
      <c r="C15" s="28" t="s">
        <v>46</v>
      </c>
      <c r="D15" s="4">
        <f t="shared" si="0"/>
        <v>0.72413793103448276</v>
      </c>
      <c r="E15" s="8">
        <v>29</v>
      </c>
      <c r="F15" s="8">
        <v>21</v>
      </c>
      <c r="G15" s="8">
        <v>8</v>
      </c>
      <c r="H15" s="8">
        <v>0</v>
      </c>
      <c r="I15" s="8">
        <v>95</v>
      </c>
      <c r="J15" s="8" t="s">
        <v>12</v>
      </c>
      <c r="K15" s="13" t="s">
        <v>96</v>
      </c>
      <c r="L15" s="13" t="s">
        <v>97</v>
      </c>
    </row>
    <row r="16" spans="1:12" x14ac:dyDescent="0.25">
      <c r="A16" s="26">
        <v>15</v>
      </c>
      <c r="B16" s="28" t="s">
        <v>9</v>
      </c>
      <c r="C16" s="28" t="s">
        <v>49</v>
      </c>
      <c r="D16" s="4">
        <f t="shared" si="0"/>
        <v>0.32</v>
      </c>
      <c r="E16" s="8">
        <v>25</v>
      </c>
      <c r="F16" s="8">
        <v>8</v>
      </c>
      <c r="G16" s="8">
        <v>17</v>
      </c>
      <c r="H16" s="8">
        <v>0</v>
      </c>
      <c r="I16" s="8">
        <v>35</v>
      </c>
      <c r="J16" s="8" t="s">
        <v>12</v>
      </c>
      <c r="K16" s="13" t="s">
        <v>103</v>
      </c>
      <c r="L16" s="25" t="s">
        <v>99</v>
      </c>
    </row>
    <row r="17" spans="1:12" x14ac:dyDescent="0.25">
      <c r="A17" s="26">
        <v>16</v>
      </c>
      <c r="B17" s="29" t="s">
        <v>23</v>
      </c>
      <c r="C17" s="29" t="s">
        <v>49</v>
      </c>
      <c r="D17" s="4">
        <f t="shared" si="0"/>
        <v>0.97435897435897434</v>
      </c>
      <c r="E17" s="8">
        <v>39</v>
      </c>
      <c r="F17" s="8">
        <v>38</v>
      </c>
      <c r="G17" s="8">
        <v>1</v>
      </c>
      <c r="H17" s="8">
        <v>0</v>
      </c>
      <c r="I17" s="8">
        <v>229</v>
      </c>
      <c r="J17" s="8" t="s">
        <v>12</v>
      </c>
      <c r="K17" s="13" t="s">
        <v>89</v>
      </c>
      <c r="L17" s="13" t="s">
        <v>102</v>
      </c>
    </row>
    <row r="18" spans="1:12" ht="75" x14ac:dyDescent="0.25">
      <c r="A18" s="26">
        <v>17</v>
      </c>
      <c r="B18" s="28" t="s">
        <v>28</v>
      </c>
      <c r="C18" s="28" t="s">
        <v>48</v>
      </c>
      <c r="D18" s="4">
        <f t="shared" si="0"/>
        <v>0.67088607594936711</v>
      </c>
      <c r="E18" s="8">
        <v>79</v>
      </c>
      <c r="F18" s="8">
        <v>53</v>
      </c>
      <c r="G18" s="8">
        <v>22</v>
      </c>
      <c r="H18" s="8">
        <v>4</v>
      </c>
      <c r="I18" s="8">
        <v>190</v>
      </c>
      <c r="J18" s="8" t="s">
        <v>12</v>
      </c>
      <c r="K18" s="13" t="s">
        <v>108</v>
      </c>
      <c r="L18" s="13" t="s">
        <v>102</v>
      </c>
    </row>
    <row r="19" spans="1:12" x14ac:dyDescent="0.25">
      <c r="A19" s="26">
        <v>18</v>
      </c>
      <c r="B19" s="28" t="s">
        <v>29</v>
      </c>
      <c r="C19" s="28" t="s">
        <v>48</v>
      </c>
      <c r="D19" s="19">
        <f t="shared" si="0"/>
        <v>1</v>
      </c>
      <c r="E19" s="8">
        <v>118</v>
      </c>
      <c r="F19" s="8">
        <v>118</v>
      </c>
      <c r="G19" s="8">
        <v>0</v>
      </c>
      <c r="H19" s="8">
        <v>0</v>
      </c>
      <c r="I19" s="8">
        <v>49</v>
      </c>
      <c r="J19" s="8" t="s">
        <v>26</v>
      </c>
      <c r="K19" s="30"/>
      <c r="L19" s="30"/>
    </row>
    <row r="21" spans="1:12" ht="60" x14ac:dyDescent="0.25">
      <c r="B21" s="25" t="s">
        <v>109</v>
      </c>
    </row>
  </sheetData>
  <customSheetViews>
    <customSheetView guid="{4964C1E7-1D14-4CDE-BFB4-7923AB793ADE}">
      <selection activeCell="I11" sqref="I1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D11" sqref="D11"/>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style="17" customWidth="1"/>
    <col min="12" max="12" width="39.7109375" style="17" customWidth="1"/>
  </cols>
  <sheetData>
    <row r="1" spans="1:12" ht="52.5" customHeight="1" x14ac:dyDescent="0.25">
      <c r="A1" s="2" t="s">
        <v>13</v>
      </c>
      <c r="B1" s="2" t="s">
        <v>0</v>
      </c>
      <c r="C1" s="2" t="s">
        <v>45</v>
      </c>
      <c r="D1" s="2" t="s">
        <v>17</v>
      </c>
      <c r="E1" s="2" t="s">
        <v>20</v>
      </c>
      <c r="F1" s="2" t="s">
        <v>15</v>
      </c>
      <c r="G1" s="2" t="s">
        <v>16</v>
      </c>
      <c r="H1" s="2" t="s">
        <v>21</v>
      </c>
      <c r="I1" s="2" t="s">
        <v>18</v>
      </c>
      <c r="J1" s="2" t="s">
        <v>19</v>
      </c>
      <c r="K1" s="14" t="s">
        <v>30</v>
      </c>
      <c r="L1" s="14" t="s">
        <v>31</v>
      </c>
    </row>
    <row r="2" spans="1:12" x14ac:dyDescent="0.25">
      <c r="A2" s="3">
        <v>1</v>
      </c>
      <c r="B2" s="3" t="s">
        <v>8</v>
      </c>
      <c r="C2" s="3" t="s">
        <v>49</v>
      </c>
      <c r="D2" s="31">
        <f>F2/E2</f>
        <v>1</v>
      </c>
      <c r="E2" s="5">
        <v>10</v>
      </c>
      <c r="F2" s="5">
        <v>10</v>
      </c>
      <c r="G2" s="5">
        <v>0</v>
      </c>
      <c r="H2" s="5">
        <v>0</v>
      </c>
      <c r="I2" s="5">
        <v>20</v>
      </c>
      <c r="J2" s="5" t="s">
        <v>26</v>
      </c>
      <c r="K2" s="15"/>
      <c r="L2" s="15"/>
    </row>
    <row r="3" spans="1:12" x14ac:dyDescent="0.25">
      <c r="A3" s="3">
        <v>2</v>
      </c>
      <c r="B3" s="3" t="s">
        <v>3</v>
      </c>
      <c r="C3" s="3" t="s">
        <v>47</v>
      </c>
      <c r="D3" s="31">
        <f t="shared" ref="D3:D19" si="0">F3/E3</f>
        <v>1</v>
      </c>
      <c r="E3" s="5">
        <v>18</v>
      </c>
      <c r="F3" s="5">
        <v>18</v>
      </c>
      <c r="G3" s="5">
        <v>0</v>
      </c>
      <c r="H3" s="5">
        <v>0</v>
      </c>
      <c r="I3" s="5">
        <v>18</v>
      </c>
      <c r="J3" s="5" t="s">
        <v>26</v>
      </c>
      <c r="K3" s="16"/>
      <c r="L3" s="15"/>
    </row>
    <row r="4" spans="1:12" x14ac:dyDescent="0.25">
      <c r="A4" s="3">
        <v>3</v>
      </c>
      <c r="B4" s="3" t="s">
        <v>4</v>
      </c>
      <c r="C4" s="3" t="s">
        <v>49</v>
      </c>
      <c r="D4" s="31">
        <f>F4/E4</f>
        <v>1</v>
      </c>
      <c r="E4" s="5">
        <v>8</v>
      </c>
      <c r="F4" s="5">
        <v>8</v>
      </c>
      <c r="G4" s="5">
        <v>0</v>
      </c>
      <c r="H4" s="5">
        <v>0</v>
      </c>
      <c r="I4" s="5">
        <v>5</v>
      </c>
      <c r="J4" s="5" t="s">
        <v>26</v>
      </c>
      <c r="K4" s="15"/>
      <c r="L4" s="15"/>
    </row>
    <row r="5" spans="1:12" x14ac:dyDescent="0.25">
      <c r="A5" s="3">
        <v>4</v>
      </c>
      <c r="B5" s="3" t="s">
        <v>14</v>
      </c>
      <c r="C5" s="3" t="s">
        <v>47</v>
      </c>
      <c r="D5" s="31">
        <f>F5/E5</f>
        <v>1</v>
      </c>
      <c r="E5" s="5">
        <v>6</v>
      </c>
      <c r="F5" s="5">
        <v>6</v>
      </c>
      <c r="G5" s="5">
        <v>0</v>
      </c>
      <c r="H5" s="5">
        <v>0</v>
      </c>
      <c r="I5" s="5">
        <v>22</v>
      </c>
      <c r="J5" s="5" t="s">
        <v>26</v>
      </c>
      <c r="K5" s="15"/>
      <c r="L5" s="13"/>
    </row>
    <row r="6" spans="1:12" x14ac:dyDescent="0.25">
      <c r="A6" s="3">
        <v>5</v>
      </c>
      <c r="B6" s="3" t="s">
        <v>10</v>
      </c>
      <c r="C6" s="3" t="s">
        <v>46</v>
      </c>
      <c r="D6" s="31">
        <f t="shared" si="0"/>
        <v>0.74545454545454548</v>
      </c>
      <c r="E6" s="5">
        <v>55</v>
      </c>
      <c r="F6" s="5">
        <v>41</v>
      </c>
      <c r="G6" s="5">
        <v>14</v>
      </c>
      <c r="H6" s="5">
        <v>0</v>
      </c>
      <c r="I6" s="5">
        <v>29</v>
      </c>
      <c r="J6" s="5" t="s">
        <v>26</v>
      </c>
      <c r="K6" s="15" t="s">
        <v>114</v>
      </c>
      <c r="L6" s="15" t="s">
        <v>115</v>
      </c>
    </row>
    <row r="7" spans="1:12" ht="30" x14ac:dyDescent="0.25">
      <c r="A7" s="3">
        <v>6</v>
      </c>
      <c r="B7" s="7" t="s">
        <v>25</v>
      </c>
      <c r="C7" s="7" t="s">
        <v>48</v>
      </c>
      <c r="D7" s="31">
        <f>F7/E7</f>
        <v>0.90740740740740744</v>
      </c>
      <c r="E7" s="5">
        <v>54</v>
      </c>
      <c r="F7" s="5">
        <v>49</v>
      </c>
      <c r="G7" s="5">
        <v>5</v>
      </c>
      <c r="H7" s="5">
        <v>0</v>
      </c>
      <c r="I7" s="8">
        <v>124</v>
      </c>
      <c r="J7" s="5" t="s">
        <v>26</v>
      </c>
      <c r="K7" s="39" t="s">
        <v>118</v>
      </c>
      <c r="L7" s="15"/>
    </row>
    <row r="8" spans="1:12" ht="90" x14ac:dyDescent="0.25">
      <c r="A8" s="3">
        <v>7</v>
      </c>
      <c r="B8" s="3" t="s">
        <v>5</v>
      </c>
      <c r="C8" s="3" t="s">
        <v>49</v>
      </c>
      <c r="D8" s="31">
        <f t="shared" si="0"/>
        <v>0.953125</v>
      </c>
      <c r="E8" s="5">
        <v>64</v>
      </c>
      <c r="F8" s="5">
        <v>61</v>
      </c>
      <c r="G8" s="5">
        <v>3</v>
      </c>
      <c r="H8" s="5">
        <v>0</v>
      </c>
      <c r="I8" s="5">
        <v>136</v>
      </c>
      <c r="J8" s="5" t="s">
        <v>110</v>
      </c>
      <c r="K8" s="15" t="s">
        <v>112</v>
      </c>
      <c r="L8" s="13" t="s">
        <v>123</v>
      </c>
    </row>
    <row r="9" spans="1:12" x14ac:dyDescent="0.25">
      <c r="A9" s="3">
        <v>8</v>
      </c>
      <c r="B9" s="6" t="s">
        <v>22</v>
      </c>
      <c r="C9" s="6" t="s">
        <v>47</v>
      </c>
      <c r="D9" s="31">
        <f t="shared" si="0"/>
        <v>0</v>
      </c>
      <c r="E9" s="5">
        <v>132</v>
      </c>
      <c r="F9" s="5">
        <v>0</v>
      </c>
      <c r="G9" s="5">
        <v>0</v>
      </c>
      <c r="H9" s="5">
        <v>132</v>
      </c>
      <c r="I9" s="5">
        <v>1</v>
      </c>
      <c r="J9" s="5" t="s">
        <v>110</v>
      </c>
      <c r="K9" s="15" t="s">
        <v>111</v>
      </c>
      <c r="L9" s="15" t="s">
        <v>113</v>
      </c>
    </row>
    <row r="10" spans="1:12" s="37" customFormat="1" x14ac:dyDescent="0.25">
      <c r="A10" s="33">
        <v>9</v>
      </c>
      <c r="B10" s="33" t="s">
        <v>6</v>
      </c>
      <c r="C10" s="33" t="s">
        <v>46</v>
      </c>
      <c r="D10" s="34">
        <f t="shared" si="0"/>
        <v>0.46153846153846156</v>
      </c>
      <c r="E10" s="35">
        <v>13</v>
      </c>
      <c r="F10" s="35">
        <v>6</v>
      </c>
      <c r="G10" s="35">
        <v>7</v>
      </c>
      <c r="H10" s="35">
        <v>0</v>
      </c>
      <c r="I10" s="35">
        <v>190</v>
      </c>
      <c r="J10" s="35" t="s">
        <v>110</v>
      </c>
      <c r="K10" s="36" t="s">
        <v>96</v>
      </c>
      <c r="L10" s="36"/>
    </row>
    <row r="11" spans="1:12" ht="105" x14ac:dyDescent="0.25">
      <c r="A11" s="3">
        <v>10</v>
      </c>
      <c r="B11" s="6" t="s">
        <v>27</v>
      </c>
      <c r="C11" s="6" t="s">
        <v>48</v>
      </c>
      <c r="D11" s="31">
        <f t="shared" si="0"/>
        <v>0.77777777777777779</v>
      </c>
      <c r="E11" s="5">
        <v>27</v>
      </c>
      <c r="F11" s="5">
        <v>21</v>
      </c>
      <c r="G11" s="5">
        <v>5</v>
      </c>
      <c r="H11" s="5">
        <v>1</v>
      </c>
      <c r="I11" s="5">
        <v>579</v>
      </c>
      <c r="J11" s="5" t="s">
        <v>12</v>
      </c>
      <c r="K11" s="13" t="s">
        <v>120</v>
      </c>
      <c r="L11" s="13"/>
    </row>
    <row r="12" spans="1:12" x14ac:dyDescent="0.25">
      <c r="A12" s="3">
        <v>11</v>
      </c>
      <c r="B12" s="6" t="s">
        <v>2</v>
      </c>
      <c r="C12" s="6" t="s">
        <v>48</v>
      </c>
      <c r="D12" s="31">
        <f t="shared" si="0"/>
        <v>0.9285714285714286</v>
      </c>
      <c r="E12" s="5">
        <v>28</v>
      </c>
      <c r="F12" s="5">
        <v>26</v>
      </c>
      <c r="G12" s="5">
        <v>2</v>
      </c>
      <c r="H12" s="5">
        <v>0</v>
      </c>
      <c r="I12" s="5">
        <v>57</v>
      </c>
      <c r="J12" s="5" t="s">
        <v>11</v>
      </c>
      <c r="K12" s="15" t="s">
        <v>122</v>
      </c>
      <c r="L12" s="15"/>
    </row>
    <row r="13" spans="1:12" x14ac:dyDescent="0.25">
      <c r="A13" s="3">
        <v>12</v>
      </c>
      <c r="B13" s="6" t="s">
        <v>7</v>
      </c>
      <c r="C13" s="6" t="s">
        <v>47</v>
      </c>
      <c r="D13" s="31">
        <f t="shared" si="0"/>
        <v>1</v>
      </c>
      <c r="E13" s="5">
        <v>29</v>
      </c>
      <c r="F13" s="5">
        <v>29</v>
      </c>
      <c r="G13" s="5">
        <v>0</v>
      </c>
      <c r="H13" s="5">
        <v>0</v>
      </c>
      <c r="I13" s="5">
        <v>45</v>
      </c>
      <c r="J13" s="5" t="s">
        <v>11</v>
      </c>
      <c r="K13" s="15"/>
      <c r="L13" s="15"/>
    </row>
    <row r="14" spans="1:12" x14ac:dyDescent="0.25">
      <c r="A14" s="3">
        <v>13</v>
      </c>
      <c r="B14" s="6" t="s">
        <v>1</v>
      </c>
      <c r="C14" s="6" t="s">
        <v>46</v>
      </c>
      <c r="D14" s="31">
        <f t="shared" si="0"/>
        <v>1</v>
      </c>
      <c r="E14" s="5">
        <v>49</v>
      </c>
      <c r="F14" s="5">
        <v>49</v>
      </c>
      <c r="G14" s="5">
        <v>0</v>
      </c>
      <c r="H14" s="5">
        <v>0</v>
      </c>
      <c r="I14" s="5">
        <v>79</v>
      </c>
      <c r="J14" s="5" t="s">
        <v>11</v>
      </c>
      <c r="K14" s="15"/>
      <c r="L14" s="15"/>
    </row>
    <row r="15" spans="1:12" s="37" customFormat="1" x14ac:dyDescent="0.25">
      <c r="A15" s="33">
        <v>14</v>
      </c>
      <c r="B15" s="38" t="s">
        <v>24</v>
      </c>
      <c r="C15" s="38" t="s">
        <v>46</v>
      </c>
      <c r="D15" s="34">
        <f t="shared" si="0"/>
        <v>0.55172413793103448</v>
      </c>
      <c r="E15" s="35">
        <v>29</v>
      </c>
      <c r="F15" s="35">
        <v>16</v>
      </c>
      <c r="G15" s="35">
        <v>13</v>
      </c>
      <c r="H15" s="35">
        <v>0</v>
      </c>
      <c r="I15" s="35">
        <v>96</v>
      </c>
      <c r="J15" s="35" t="s">
        <v>11</v>
      </c>
      <c r="K15" s="36" t="s">
        <v>121</v>
      </c>
      <c r="L15" s="36"/>
    </row>
    <row r="16" spans="1:12" ht="16.5" x14ac:dyDescent="0.25">
      <c r="A16" s="3">
        <v>15</v>
      </c>
      <c r="B16" s="7" t="s">
        <v>9</v>
      </c>
      <c r="C16" s="7" t="s">
        <v>49</v>
      </c>
      <c r="D16" s="31">
        <f t="shared" si="0"/>
        <v>1</v>
      </c>
      <c r="E16" s="5">
        <v>25</v>
      </c>
      <c r="F16" s="5">
        <v>25</v>
      </c>
      <c r="G16" s="5">
        <v>0</v>
      </c>
      <c r="H16" s="5">
        <v>0</v>
      </c>
      <c r="I16" s="5">
        <v>35</v>
      </c>
      <c r="J16" s="5" t="s">
        <v>11</v>
      </c>
      <c r="K16" s="18"/>
      <c r="L16" s="15"/>
    </row>
    <row r="17" spans="1:12" x14ac:dyDescent="0.25">
      <c r="A17" s="3">
        <v>16</v>
      </c>
      <c r="B17" s="6" t="s">
        <v>23</v>
      </c>
      <c r="C17" s="6" t="s">
        <v>49</v>
      </c>
      <c r="D17" s="31">
        <f t="shared" si="0"/>
        <v>0.97435897435897434</v>
      </c>
      <c r="E17" s="5">
        <v>39</v>
      </c>
      <c r="F17" s="5">
        <v>38</v>
      </c>
      <c r="G17" s="5">
        <v>1</v>
      </c>
      <c r="H17" s="5">
        <v>0</v>
      </c>
      <c r="I17" s="5">
        <v>230</v>
      </c>
      <c r="J17" s="5" t="s">
        <v>11</v>
      </c>
      <c r="K17" s="15" t="s">
        <v>116</v>
      </c>
      <c r="L17" s="15" t="s">
        <v>117</v>
      </c>
    </row>
    <row r="18" spans="1:12" ht="75" x14ac:dyDescent="0.25">
      <c r="A18" s="3">
        <v>17</v>
      </c>
      <c r="B18" s="7" t="s">
        <v>28</v>
      </c>
      <c r="C18" s="7" t="s">
        <v>48</v>
      </c>
      <c r="D18" s="31">
        <f t="shared" si="0"/>
        <v>0.89873417721518989</v>
      </c>
      <c r="E18" s="5">
        <v>79</v>
      </c>
      <c r="F18" s="5">
        <v>71</v>
      </c>
      <c r="G18" s="5">
        <v>8</v>
      </c>
      <c r="H18" s="5">
        <v>0</v>
      </c>
      <c r="I18" s="5">
        <v>198</v>
      </c>
      <c r="J18" s="32" t="s">
        <v>11</v>
      </c>
      <c r="K18" s="13" t="s">
        <v>119</v>
      </c>
      <c r="L18" s="13"/>
    </row>
    <row r="19" spans="1:12" x14ac:dyDescent="0.25">
      <c r="A19" s="3">
        <v>18</v>
      </c>
      <c r="B19" s="7" t="s">
        <v>29</v>
      </c>
      <c r="C19" s="7" t="s">
        <v>48</v>
      </c>
      <c r="D19" s="31">
        <f t="shared" si="0"/>
        <v>1</v>
      </c>
      <c r="E19" s="5">
        <v>118</v>
      </c>
      <c r="F19" s="5">
        <v>118</v>
      </c>
      <c r="G19" s="5">
        <v>0</v>
      </c>
      <c r="H19" s="5">
        <v>0</v>
      </c>
      <c r="I19" s="5">
        <v>47</v>
      </c>
      <c r="J19" s="5" t="s">
        <v>12</v>
      </c>
      <c r="K19" s="15"/>
      <c r="L19" s="15"/>
    </row>
    <row r="21" spans="1:12" ht="15.75" thickBot="1" x14ac:dyDescent="0.3"/>
    <row r="22" spans="1:12" ht="15.75" thickBot="1" x14ac:dyDescent="0.3">
      <c r="B22" s="20" t="s">
        <v>94</v>
      </c>
      <c r="C22" s="23"/>
      <c r="D22" s="24">
        <f>F22/E22</f>
        <v>0.75606641123882501</v>
      </c>
      <c r="E22" s="22">
        <f>SUM(E2:E19)</f>
        <v>783</v>
      </c>
      <c r="F22" s="22">
        <f>SUM(F2:F19)</f>
        <v>592</v>
      </c>
      <c r="G22" s="22">
        <f t="shared" ref="G22:H22" si="1">SUM(G2:G19)</f>
        <v>58</v>
      </c>
      <c r="H22" s="22">
        <f t="shared" si="1"/>
        <v>133</v>
      </c>
    </row>
    <row r="35" spans="11:11" ht="16.5" x14ac:dyDescent="0.25">
      <c r="K35" s="12"/>
    </row>
  </sheetData>
  <customSheetViews>
    <customSheetView guid="{4964C1E7-1D14-4CDE-BFB4-7923AB793ADE}">
      <selection activeCell="D11" sqref="D11"/>
      <pageMargins left="0.7" right="0.7" top="0.75" bottom="0.75" header="0.3" footer="0.3"/>
      <pageSetup orientation="portrait" r:id="rId1"/>
    </customSheetView>
  </customSheetView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10" workbookViewId="0">
      <selection activeCell="K16" sqref="K16"/>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style="17" customWidth="1"/>
    <col min="12" max="12" width="39.7109375" style="17" customWidth="1"/>
    <col min="13" max="13" width="13.42578125" customWidth="1"/>
  </cols>
  <sheetData>
    <row r="1" spans="1:13" ht="52.5" customHeight="1" x14ac:dyDescent="0.25">
      <c r="A1" s="40" t="s">
        <v>13</v>
      </c>
      <c r="B1" s="40" t="s">
        <v>0</v>
      </c>
      <c r="C1" s="40" t="s">
        <v>45</v>
      </c>
      <c r="D1" s="40" t="s">
        <v>17</v>
      </c>
      <c r="E1" s="40" t="s">
        <v>20</v>
      </c>
      <c r="F1" s="40" t="s">
        <v>15</v>
      </c>
      <c r="G1" s="40" t="s">
        <v>16</v>
      </c>
      <c r="H1" s="40" t="s">
        <v>21</v>
      </c>
      <c r="I1" s="40" t="s">
        <v>18</v>
      </c>
      <c r="J1" s="40" t="s">
        <v>19</v>
      </c>
      <c r="K1" s="41" t="s">
        <v>30</v>
      </c>
      <c r="L1" s="41" t="s">
        <v>31</v>
      </c>
      <c r="M1" s="25"/>
    </row>
    <row r="2" spans="1:13" ht="81" customHeight="1" x14ac:dyDescent="0.25">
      <c r="A2" s="42">
        <v>1</v>
      </c>
      <c r="B2" s="42" t="s">
        <v>8</v>
      </c>
      <c r="C2" s="42" t="s">
        <v>49</v>
      </c>
      <c r="D2" s="43">
        <f>F2/E2</f>
        <v>0.8</v>
      </c>
      <c r="E2" s="44">
        <v>10</v>
      </c>
      <c r="F2" s="44">
        <v>8</v>
      </c>
      <c r="G2" s="44">
        <v>2</v>
      </c>
      <c r="H2" s="44">
        <v>0</v>
      </c>
      <c r="I2" s="44"/>
      <c r="J2" s="44" t="s">
        <v>26</v>
      </c>
      <c r="K2" s="45" t="s">
        <v>126</v>
      </c>
      <c r="L2" s="45" t="s">
        <v>127</v>
      </c>
      <c r="M2" s="25" t="s">
        <v>141</v>
      </c>
    </row>
    <row r="3" spans="1:13" x14ac:dyDescent="0.25">
      <c r="A3" s="42">
        <v>2</v>
      </c>
      <c r="B3" s="42" t="s">
        <v>3</v>
      </c>
      <c r="C3" s="42" t="s">
        <v>47</v>
      </c>
      <c r="D3" s="43">
        <f t="shared" ref="D3:D19" si="0">F3/E3</f>
        <v>1</v>
      </c>
      <c r="E3" s="44">
        <v>18</v>
      </c>
      <c r="F3" s="44">
        <v>18</v>
      </c>
      <c r="G3" s="44">
        <v>0</v>
      </c>
      <c r="H3" s="44">
        <v>0</v>
      </c>
      <c r="I3" s="44"/>
      <c r="J3" s="44" t="s">
        <v>26</v>
      </c>
      <c r="K3" s="46"/>
      <c r="L3" s="45"/>
    </row>
    <row r="4" spans="1:13" x14ac:dyDescent="0.25">
      <c r="A4" s="42">
        <v>3</v>
      </c>
      <c r="B4" s="42" t="s">
        <v>4</v>
      </c>
      <c r="C4" s="42" t="s">
        <v>49</v>
      </c>
      <c r="D4" s="43">
        <f>F4/E4</f>
        <v>1</v>
      </c>
      <c r="E4" s="44">
        <v>8</v>
      </c>
      <c r="F4" s="44">
        <v>8</v>
      </c>
      <c r="G4" s="44">
        <v>0</v>
      </c>
      <c r="H4" s="44">
        <v>0</v>
      </c>
      <c r="I4" s="44"/>
      <c r="J4" s="44" t="s">
        <v>26</v>
      </c>
      <c r="K4" s="45"/>
      <c r="L4" s="45"/>
    </row>
    <row r="5" spans="1:13" x14ac:dyDescent="0.25">
      <c r="A5" s="42">
        <v>4</v>
      </c>
      <c r="B5" s="42" t="s">
        <v>14</v>
      </c>
      <c r="C5" s="42" t="s">
        <v>47</v>
      </c>
      <c r="D5" s="43">
        <f>F5/E5</f>
        <v>1</v>
      </c>
      <c r="E5" s="44">
        <v>6</v>
      </c>
      <c r="F5" s="44">
        <v>6</v>
      </c>
      <c r="G5" s="44">
        <v>0</v>
      </c>
      <c r="H5" s="44">
        <v>0</v>
      </c>
      <c r="I5" s="44"/>
      <c r="J5" s="44" t="s">
        <v>26</v>
      </c>
      <c r="K5" s="45"/>
      <c r="L5" s="47"/>
    </row>
    <row r="6" spans="1:13" x14ac:dyDescent="0.25">
      <c r="A6" s="42">
        <v>5</v>
      </c>
      <c r="B6" s="42" t="s">
        <v>10</v>
      </c>
      <c r="C6" s="42" t="s">
        <v>46</v>
      </c>
      <c r="D6" s="43">
        <f t="shared" si="0"/>
        <v>0.81818181818181823</v>
      </c>
      <c r="E6" s="44">
        <v>55</v>
      </c>
      <c r="F6" s="44">
        <v>45</v>
      </c>
      <c r="G6" s="44">
        <v>10</v>
      </c>
      <c r="H6" s="44">
        <v>0</v>
      </c>
      <c r="I6" s="44"/>
      <c r="J6" s="44" t="s">
        <v>26</v>
      </c>
      <c r="K6" s="45" t="s">
        <v>137</v>
      </c>
      <c r="L6" s="45" t="s">
        <v>138</v>
      </c>
    </row>
    <row r="7" spans="1:13" ht="51.75" x14ac:dyDescent="0.25">
      <c r="A7" s="42">
        <v>6</v>
      </c>
      <c r="B7" s="44" t="s">
        <v>25</v>
      </c>
      <c r="C7" s="44" t="s">
        <v>48</v>
      </c>
      <c r="D7" s="43">
        <f>F7/E7</f>
        <v>0.92592592592592593</v>
      </c>
      <c r="E7" s="44">
        <v>54</v>
      </c>
      <c r="F7" s="44">
        <v>50</v>
      </c>
      <c r="G7" s="44">
        <v>4</v>
      </c>
      <c r="H7" s="44">
        <v>0</v>
      </c>
      <c r="I7" s="48"/>
      <c r="J7" s="44" t="s">
        <v>26</v>
      </c>
      <c r="K7" s="49" t="s">
        <v>133</v>
      </c>
      <c r="L7" s="45" t="s">
        <v>40</v>
      </c>
    </row>
    <row r="8" spans="1:13" ht="25.5" x14ac:dyDescent="0.25">
      <c r="A8" s="42">
        <v>7</v>
      </c>
      <c r="B8" s="42" t="s">
        <v>5</v>
      </c>
      <c r="C8" s="42" t="s">
        <v>49</v>
      </c>
      <c r="D8" s="43">
        <f t="shared" si="0"/>
        <v>0.86842105263157898</v>
      </c>
      <c r="E8" s="44">
        <v>76</v>
      </c>
      <c r="F8" s="44">
        <v>66</v>
      </c>
      <c r="G8" s="44">
        <v>10</v>
      </c>
      <c r="H8" s="44">
        <v>0</v>
      </c>
      <c r="I8" s="44"/>
      <c r="J8" s="44" t="s">
        <v>110</v>
      </c>
      <c r="K8" s="47" t="s">
        <v>135</v>
      </c>
      <c r="L8" s="47" t="s">
        <v>125</v>
      </c>
    </row>
    <row r="9" spans="1:13" x14ac:dyDescent="0.25">
      <c r="A9" s="42">
        <v>8</v>
      </c>
      <c r="B9" s="50" t="s">
        <v>22</v>
      </c>
      <c r="C9" s="50" t="s">
        <v>47</v>
      </c>
      <c r="D9" s="43">
        <f t="shared" si="0"/>
        <v>0.77777777777777779</v>
      </c>
      <c r="E9" s="44">
        <v>162</v>
      </c>
      <c r="F9" s="44">
        <v>126</v>
      </c>
      <c r="G9" s="44">
        <v>35</v>
      </c>
      <c r="H9" s="44">
        <v>1</v>
      </c>
      <c r="I9" s="44"/>
      <c r="J9" s="44" t="s">
        <v>110</v>
      </c>
      <c r="K9" s="45" t="s">
        <v>136</v>
      </c>
      <c r="L9" s="45" t="s">
        <v>40</v>
      </c>
    </row>
    <row r="10" spans="1:13" s="37" customFormat="1" x14ac:dyDescent="0.25">
      <c r="A10" s="51">
        <v>9</v>
      </c>
      <c r="B10" s="51" t="s">
        <v>6</v>
      </c>
      <c r="C10" s="51" t="s">
        <v>46</v>
      </c>
      <c r="D10" s="52">
        <f t="shared" si="0"/>
        <v>0.76923076923076927</v>
      </c>
      <c r="E10" s="53">
        <v>13</v>
      </c>
      <c r="F10" s="53">
        <v>10</v>
      </c>
      <c r="G10" s="53">
        <v>3</v>
      </c>
      <c r="H10" s="53">
        <v>0</v>
      </c>
      <c r="I10" s="53"/>
      <c r="J10" s="53" t="s">
        <v>110</v>
      </c>
      <c r="K10" s="45" t="s">
        <v>136</v>
      </c>
      <c r="L10" s="54"/>
    </row>
    <row r="11" spans="1:13" ht="153" x14ac:dyDescent="0.25">
      <c r="A11" s="42">
        <v>10</v>
      </c>
      <c r="B11" s="50" t="s">
        <v>27</v>
      </c>
      <c r="C11" s="50" t="s">
        <v>48</v>
      </c>
      <c r="D11" s="43">
        <f t="shared" si="0"/>
        <v>0.66666666666666663</v>
      </c>
      <c r="E11" s="44">
        <v>27</v>
      </c>
      <c r="F11" s="44">
        <v>18</v>
      </c>
      <c r="G11" s="44">
        <v>8</v>
      </c>
      <c r="H11" s="44">
        <v>1</v>
      </c>
      <c r="I11" s="44"/>
      <c r="J11" s="44" t="s">
        <v>12</v>
      </c>
      <c r="K11" s="47" t="s">
        <v>134</v>
      </c>
      <c r="L11" s="47" t="s">
        <v>40</v>
      </c>
    </row>
    <row r="12" spans="1:13" ht="51" x14ac:dyDescent="0.25">
      <c r="A12" s="42">
        <v>11</v>
      </c>
      <c r="B12" s="50" t="s">
        <v>2</v>
      </c>
      <c r="C12" s="50" t="s">
        <v>48</v>
      </c>
      <c r="D12" s="43">
        <f t="shared" si="0"/>
        <v>0.6428571428571429</v>
      </c>
      <c r="E12" s="44">
        <v>28</v>
      </c>
      <c r="F12" s="44">
        <v>18</v>
      </c>
      <c r="G12" s="44">
        <v>10</v>
      </c>
      <c r="H12" s="44">
        <v>0</v>
      </c>
      <c r="I12" s="44"/>
      <c r="J12" s="44" t="s">
        <v>11</v>
      </c>
      <c r="K12" s="47" t="s">
        <v>132</v>
      </c>
      <c r="L12" s="47" t="s">
        <v>130</v>
      </c>
    </row>
    <row r="13" spans="1:13" x14ac:dyDescent="0.25">
      <c r="A13" s="42">
        <v>12</v>
      </c>
      <c r="B13" s="50" t="s">
        <v>7</v>
      </c>
      <c r="C13" s="50" t="s">
        <v>47</v>
      </c>
      <c r="D13" s="43">
        <f t="shared" si="0"/>
        <v>0.51724137931034486</v>
      </c>
      <c r="E13" s="44">
        <v>29</v>
      </c>
      <c r="F13" s="44">
        <v>15</v>
      </c>
      <c r="G13" s="44">
        <v>14</v>
      </c>
      <c r="H13" s="44">
        <v>0</v>
      </c>
      <c r="I13" s="44"/>
      <c r="J13" s="44" t="s">
        <v>11</v>
      </c>
      <c r="K13" s="45" t="s">
        <v>136</v>
      </c>
      <c r="L13" s="45" t="s">
        <v>139</v>
      </c>
    </row>
    <row r="14" spans="1:13" x14ac:dyDescent="0.25">
      <c r="A14" s="42">
        <v>13</v>
      </c>
      <c r="B14" s="50" t="s">
        <v>1</v>
      </c>
      <c r="C14" s="50" t="s">
        <v>46</v>
      </c>
      <c r="D14" s="43">
        <f t="shared" si="0"/>
        <v>0.28301886792452829</v>
      </c>
      <c r="E14" s="44">
        <v>53</v>
      </c>
      <c r="F14" s="44">
        <v>15</v>
      </c>
      <c r="G14" s="44">
        <v>38</v>
      </c>
      <c r="H14" s="44">
        <v>0</v>
      </c>
      <c r="I14" s="44"/>
      <c r="J14" s="44" t="s">
        <v>11</v>
      </c>
      <c r="K14" s="45" t="s">
        <v>136</v>
      </c>
      <c r="L14" s="45" t="s">
        <v>139</v>
      </c>
    </row>
    <row r="15" spans="1:13" s="37" customFormat="1" x14ac:dyDescent="0.25">
      <c r="A15" s="51">
        <v>14</v>
      </c>
      <c r="B15" s="53" t="s">
        <v>24</v>
      </c>
      <c r="C15" s="53" t="s">
        <v>46</v>
      </c>
      <c r="D15" s="52">
        <f t="shared" si="0"/>
        <v>0.58620689655172409</v>
      </c>
      <c r="E15" s="53">
        <v>29</v>
      </c>
      <c r="F15" s="53">
        <v>17</v>
      </c>
      <c r="G15" s="53">
        <v>12</v>
      </c>
      <c r="H15" s="53">
        <v>0</v>
      </c>
      <c r="I15" s="53"/>
      <c r="J15" s="53" t="s">
        <v>11</v>
      </c>
      <c r="K15" s="45" t="s">
        <v>136</v>
      </c>
      <c r="L15" s="54" t="s">
        <v>40</v>
      </c>
    </row>
    <row r="16" spans="1:13" ht="38.25" x14ac:dyDescent="0.25">
      <c r="A16" s="42">
        <v>15</v>
      </c>
      <c r="B16" s="44" t="s">
        <v>9</v>
      </c>
      <c r="C16" s="44" t="s">
        <v>49</v>
      </c>
      <c r="D16" s="43">
        <f t="shared" si="0"/>
        <v>0.04</v>
      </c>
      <c r="E16" s="44">
        <v>25</v>
      </c>
      <c r="F16" s="44">
        <v>1</v>
      </c>
      <c r="G16" s="44">
        <v>24</v>
      </c>
      <c r="H16" s="44">
        <v>0</v>
      </c>
      <c r="I16" s="44"/>
      <c r="J16" s="44" t="s">
        <v>11</v>
      </c>
      <c r="K16" s="55" t="s">
        <v>124</v>
      </c>
      <c r="L16" s="45" t="s">
        <v>131</v>
      </c>
      <c r="M16" s="57" t="s">
        <v>142</v>
      </c>
    </row>
    <row r="17" spans="1:13" ht="38.25" x14ac:dyDescent="0.25">
      <c r="A17" s="42">
        <v>16</v>
      </c>
      <c r="B17" s="50" t="s">
        <v>23</v>
      </c>
      <c r="C17" s="50" t="s">
        <v>49</v>
      </c>
      <c r="D17" s="43">
        <f t="shared" si="0"/>
        <v>0.45238095238095238</v>
      </c>
      <c r="E17" s="44">
        <v>42</v>
      </c>
      <c r="F17" s="44">
        <v>19</v>
      </c>
      <c r="G17" s="44">
        <v>23</v>
      </c>
      <c r="H17" s="44">
        <v>0</v>
      </c>
      <c r="I17" s="44"/>
      <c r="J17" s="44" t="s">
        <v>11</v>
      </c>
      <c r="K17" s="47" t="s">
        <v>129</v>
      </c>
      <c r="L17" s="47" t="s">
        <v>40</v>
      </c>
      <c r="M17" s="57" t="s">
        <v>142</v>
      </c>
    </row>
    <row r="18" spans="1:13" ht="25.5" x14ac:dyDescent="0.25">
      <c r="A18" s="42">
        <v>17</v>
      </c>
      <c r="B18" s="44" t="s">
        <v>28</v>
      </c>
      <c r="C18" s="44" t="s">
        <v>48</v>
      </c>
      <c r="D18" s="43">
        <f t="shared" si="0"/>
        <v>0.30120481927710846</v>
      </c>
      <c r="E18" s="44">
        <v>83</v>
      </c>
      <c r="F18" s="44">
        <v>25</v>
      </c>
      <c r="G18" s="44">
        <v>57</v>
      </c>
      <c r="H18" s="44">
        <v>1</v>
      </c>
      <c r="I18" s="44"/>
      <c r="J18" s="44" t="s">
        <v>11</v>
      </c>
      <c r="K18" s="47" t="s">
        <v>128</v>
      </c>
      <c r="L18" s="47" t="s">
        <v>40</v>
      </c>
    </row>
    <row r="19" spans="1:13" x14ac:dyDescent="0.25">
      <c r="A19" s="42">
        <v>18</v>
      </c>
      <c r="B19" s="44" t="s">
        <v>29</v>
      </c>
      <c r="C19" s="44" t="s">
        <v>48</v>
      </c>
      <c r="D19" s="43">
        <f t="shared" si="0"/>
        <v>1</v>
      </c>
      <c r="E19" s="44">
        <v>118</v>
      </c>
      <c r="F19" s="44">
        <v>118</v>
      </c>
      <c r="G19" s="44">
        <v>0</v>
      </c>
      <c r="H19" s="44">
        <v>0</v>
      </c>
      <c r="I19" s="44"/>
      <c r="J19" s="44" t="s">
        <v>12</v>
      </c>
      <c r="K19" s="45"/>
      <c r="L19" s="45"/>
    </row>
    <row r="21" spans="1:13" ht="15.75" thickBot="1" x14ac:dyDescent="0.3"/>
    <row r="22" spans="1:13" ht="15.75" thickBot="1" x14ac:dyDescent="0.3">
      <c r="B22" s="20" t="s">
        <v>94</v>
      </c>
      <c r="C22" s="23"/>
      <c r="D22" s="24">
        <f>F22/E22</f>
        <v>0.69736842105263153</v>
      </c>
      <c r="E22" s="22">
        <f>SUM(E2:E19)</f>
        <v>836</v>
      </c>
      <c r="F22" s="22">
        <f>SUM(F2:F19)</f>
        <v>583</v>
      </c>
      <c r="G22" s="22">
        <f t="shared" ref="G22:H22" si="1">SUM(G2:G19)</f>
        <v>250</v>
      </c>
      <c r="H22" s="22">
        <f t="shared" si="1"/>
        <v>3</v>
      </c>
    </row>
    <row r="28" spans="1:13" x14ac:dyDescent="0.25">
      <c r="B28" s="56" t="s">
        <v>140</v>
      </c>
    </row>
    <row r="35" spans="11:11" ht="16.5" x14ac:dyDescent="0.25">
      <c r="K35" s="12"/>
    </row>
  </sheetData>
  <customSheetViews>
    <customSheetView guid="{4964C1E7-1D14-4CDE-BFB4-7923AB793ADE}" topLeftCell="A10">
      <selection activeCell="K16" sqref="K16"/>
      <pageMargins left="0.7" right="0.7" top="0.75" bottom="0.75" header="0.3" footer="0.3"/>
      <pageSetup orientation="portrait" r:id="rId1"/>
    </customSheetView>
  </customSheetView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workbookViewId="0">
      <selection activeCell="L3" sqref="L3"/>
    </sheetView>
  </sheetViews>
  <sheetFormatPr defaultRowHeight="15" x14ac:dyDescent="0.25"/>
  <cols>
    <col min="1" max="1" width="6" style="1" bestFit="1" customWidth="1"/>
    <col min="2" max="2" width="56.140625" bestFit="1" customWidth="1"/>
    <col min="3" max="3" width="24.5703125" customWidth="1"/>
    <col min="4" max="4" width="15.7109375" bestFit="1" customWidth="1"/>
    <col min="5" max="5" width="15.140625" bestFit="1" customWidth="1"/>
    <col min="6" max="6" width="7.140625" bestFit="1" customWidth="1"/>
    <col min="7" max="7" width="6.42578125" bestFit="1" customWidth="1"/>
    <col min="8" max="8" width="9.5703125" customWidth="1"/>
    <col min="9" max="9" width="18.5703125" customWidth="1"/>
    <col min="10" max="10" width="14.140625" customWidth="1"/>
    <col min="11" max="11" width="48.7109375" style="17" customWidth="1"/>
    <col min="12" max="12" width="39.7109375" style="17" customWidth="1"/>
    <col min="13" max="13" width="13.42578125" customWidth="1"/>
  </cols>
  <sheetData>
    <row r="1" spans="1:13" ht="52.5" customHeight="1" x14ac:dyDescent="0.25">
      <c r="A1" s="40" t="s">
        <v>13</v>
      </c>
      <c r="B1" s="40" t="s">
        <v>0</v>
      </c>
      <c r="C1" s="40" t="s">
        <v>45</v>
      </c>
      <c r="D1" s="40" t="s">
        <v>17</v>
      </c>
      <c r="E1" s="40" t="s">
        <v>20</v>
      </c>
      <c r="F1" s="40" t="s">
        <v>15</v>
      </c>
      <c r="G1" s="40" t="s">
        <v>16</v>
      </c>
      <c r="H1" s="40" t="s">
        <v>21</v>
      </c>
      <c r="I1" s="40" t="s">
        <v>18</v>
      </c>
      <c r="J1" s="40" t="s">
        <v>19</v>
      </c>
      <c r="K1" s="41" t="s">
        <v>30</v>
      </c>
      <c r="L1" s="41" t="s">
        <v>31</v>
      </c>
      <c r="M1" s="25"/>
    </row>
    <row r="2" spans="1:13" ht="81" customHeight="1" x14ac:dyDescent="0.25">
      <c r="A2" s="42">
        <v>1</v>
      </c>
      <c r="B2" s="42" t="s">
        <v>8</v>
      </c>
      <c r="C2" s="42" t="s">
        <v>49</v>
      </c>
      <c r="D2" s="43">
        <f>F2/E2</f>
        <v>0.4</v>
      </c>
      <c r="E2" s="44">
        <v>10</v>
      </c>
      <c r="F2" s="44">
        <v>4</v>
      </c>
      <c r="G2" s="44">
        <v>6</v>
      </c>
      <c r="H2" s="44">
        <v>0</v>
      </c>
      <c r="I2" s="44"/>
      <c r="J2" s="44" t="s">
        <v>26</v>
      </c>
      <c r="K2" s="47" t="s">
        <v>144</v>
      </c>
      <c r="L2" s="45" t="s">
        <v>143</v>
      </c>
      <c r="M2" s="25"/>
    </row>
    <row r="3" spans="1:13" ht="25.5" x14ac:dyDescent="0.25">
      <c r="A3" s="42">
        <v>2</v>
      </c>
      <c r="B3" s="42" t="s">
        <v>3</v>
      </c>
      <c r="C3" s="42" t="s">
        <v>47</v>
      </c>
      <c r="D3" s="43">
        <f t="shared" ref="D3:D19" si="0">F3/E3</f>
        <v>0.88888888888888884</v>
      </c>
      <c r="E3" s="44">
        <v>18</v>
      </c>
      <c r="F3" s="44">
        <v>16</v>
      </c>
      <c r="G3" s="44">
        <v>2</v>
      </c>
      <c r="H3" s="44">
        <v>0</v>
      </c>
      <c r="I3" s="44"/>
      <c r="J3" s="44" t="s">
        <v>26</v>
      </c>
      <c r="K3" s="60" t="s">
        <v>154</v>
      </c>
      <c r="L3" s="45" t="s">
        <v>40</v>
      </c>
    </row>
    <row r="4" spans="1:13" x14ac:dyDescent="0.25">
      <c r="A4" s="42">
        <v>3</v>
      </c>
      <c r="B4" s="42" t="s">
        <v>4</v>
      </c>
      <c r="C4" s="42" t="s">
        <v>49</v>
      </c>
      <c r="D4" s="43">
        <f>F4/E4</f>
        <v>1</v>
      </c>
      <c r="E4" s="44">
        <v>8</v>
      </c>
      <c r="F4" s="44">
        <v>8</v>
      </c>
      <c r="G4" s="44">
        <v>0</v>
      </c>
      <c r="H4" s="44">
        <v>0</v>
      </c>
      <c r="I4" s="44"/>
      <c r="J4" s="44" t="s">
        <v>26</v>
      </c>
      <c r="K4" s="45"/>
      <c r="L4" s="45"/>
    </row>
    <row r="5" spans="1:13" x14ac:dyDescent="0.25">
      <c r="A5" s="42">
        <v>4</v>
      </c>
      <c r="B5" s="42" t="s">
        <v>14</v>
      </c>
      <c r="C5" s="42" t="s">
        <v>47</v>
      </c>
      <c r="D5" s="43">
        <f>F5/E5</f>
        <v>0</v>
      </c>
      <c r="E5" s="44">
        <v>6</v>
      </c>
      <c r="F5" s="44">
        <v>0</v>
      </c>
      <c r="G5" s="44">
        <v>6</v>
      </c>
      <c r="H5" s="44">
        <v>0</v>
      </c>
      <c r="I5" s="44"/>
      <c r="J5" s="44" t="s">
        <v>26</v>
      </c>
      <c r="K5" s="45"/>
      <c r="L5" s="47"/>
    </row>
    <row r="6" spans="1:13" x14ac:dyDescent="0.25">
      <c r="A6" s="42">
        <v>5</v>
      </c>
      <c r="B6" s="42" t="s">
        <v>10</v>
      </c>
      <c r="C6" s="42" t="s">
        <v>46</v>
      </c>
      <c r="D6" s="43">
        <v>1</v>
      </c>
      <c r="E6" s="44">
        <v>55</v>
      </c>
      <c r="F6" s="44">
        <v>55</v>
      </c>
      <c r="G6" s="44">
        <v>0</v>
      </c>
      <c r="H6" s="44">
        <v>0</v>
      </c>
      <c r="I6" s="44"/>
      <c r="J6" s="44" t="s">
        <v>26</v>
      </c>
      <c r="K6" s="45"/>
      <c r="L6" s="45"/>
    </row>
    <row r="7" spans="1:13" ht="26.25" x14ac:dyDescent="0.25">
      <c r="A7" s="42">
        <v>6</v>
      </c>
      <c r="B7" s="44" t="s">
        <v>25</v>
      </c>
      <c r="C7" s="44" t="s">
        <v>48</v>
      </c>
      <c r="D7" s="43">
        <f>F7/E7</f>
        <v>0.90740740740740744</v>
      </c>
      <c r="E7" s="44">
        <v>54</v>
      </c>
      <c r="F7" s="44">
        <v>49</v>
      </c>
      <c r="G7" s="44">
        <v>5</v>
      </c>
      <c r="H7" s="44">
        <v>0</v>
      </c>
      <c r="I7" s="48"/>
      <c r="J7" s="44" t="s">
        <v>26</v>
      </c>
      <c r="K7" s="49" t="s">
        <v>155</v>
      </c>
      <c r="L7" s="45" t="s">
        <v>40</v>
      </c>
    </row>
    <row r="8" spans="1:13" ht="25.5" x14ac:dyDescent="0.25">
      <c r="A8" s="42">
        <v>7</v>
      </c>
      <c r="B8" s="42" t="s">
        <v>5</v>
      </c>
      <c r="C8" s="42" t="s">
        <v>49</v>
      </c>
      <c r="D8" s="43">
        <f t="shared" si="0"/>
        <v>0.9358974358974359</v>
      </c>
      <c r="E8" s="44">
        <v>78</v>
      </c>
      <c r="F8" s="44">
        <v>73</v>
      </c>
      <c r="G8" s="44">
        <v>5</v>
      </c>
      <c r="H8" s="44">
        <v>0</v>
      </c>
      <c r="I8" s="44"/>
      <c r="J8" s="44" t="s">
        <v>110</v>
      </c>
      <c r="K8" s="47" t="s">
        <v>145</v>
      </c>
      <c r="L8" s="47" t="s">
        <v>146</v>
      </c>
    </row>
    <row r="9" spans="1:13" ht="25.5" x14ac:dyDescent="0.25">
      <c r="A9" s="42">
        <v>8</v>
      </c>
      <c r="B9" s="50" t="s">
        <v>22</v>
      </c>
      <c r="C9" s="50" t="s">
        <v>47</v>
      </c>
      <c r="D9" s="43">
        <f t="shared" si="0"/>
        <v>0.95061728395061729</v>
      </c>
      <c r="E9" s="44">
        <v>162</v>
      </c>
      <c r="F9" s="44">
        <v>154</v>
      </c>
      <c r="G9" s="44">
        <v>8</v>
      </c>
      <c r="H9" s="44">
        <v>0</v>
      </c>
      <c r="I9" s="44"/>
      <c r="J9" s="44" t="s">
        <v>110</v>
      </c>
      <c r="K9" s="47" t="s">
        <v>153</v>
      </c>
      <c r="L9" s="45" t="s">
        <v>40</v>
      </c>
    </row>
    <row r="10" spans="1:13" s="37" customFormat="1" ht="38.25" x14ac:dyDescent="0.25">
      <c r="A10" s="51">
        <v>9</v>
      </c>
      <c r="B10" s="51" t="s">
        <v>6</v>
      </c>
      <c r="C10" s="51" t="s">
        <v>46</v>
      </c>
      <c r="D10" s="52">
        <f t="shared" si="0"/>
        <v>0.55555555555555558</v>
      </c>
      <c r="E10" s="53">
        <v>18</v>
      </c>
      <c r="F10" s="53">
        <v>10</v>
      </c>
      <c r="G10" s="53">
        <v>8</v>
      </c>
      <c r="H10" s="53">
        <v>0</v>
      </c>
      <c r="I10" s="53"/>
      <c r="J10" s="53" t="s">
        <v>110</v>
      </c>
      <c r="K10" s="45" t="s">
        <v>149</v>
      </c>
      <c r="L10" s="58" t="s">
        <v>150</v>
      </c>
    </row>
    <row r="11" spans="1:13" x14ac:dyDescent="0.25">
      <c r="A11" s="42">
        <v>10</v>
      </c>
      <c r="B11" s="50" t="s">
        <v>27</v>
      </c>
      <c r="C11" s="50" t="s">
        <v>48</v>
      </c>
      <c r="D11" s="43">
        <f t="shared" si="0"/>
        <v>0.81481481481481477</v>
      </c>
      <c r="E11" s="44">
        <v>27</v>
      </c>
      <c r="F11" s="44">
        <v>22</v>
      </c>
      <c r="G11" s="44">
        <v>5</v>
      </c>
      <c r="H11" s="44">
        <v>1</v>
      </c>
      <c r="I11" s="44"/>
      <c r="J11" s="44" t="s">
        <v>12</v>
      </c>
      <c r="K11" s="47" t="s">
        <v>156</v>
      </c>
      <c r="L11" s="47" t="s">
        <v>40</v>
      </c>
    </row>
    <row r="12" spans="1:13" x14ac:dyDescent="0.25">
      <c r="A12" s="42">
        <v>11</v>
      </c>
      <c r="B12" s="50" t="s">
        <v>2</v>
      </c>
      <c r="C12" s="50" t="s">
        <v>48</v>
      </c>
      <c r="D12" s="43">
        <f t="shared" si="0"/>
        <v>0.6428571428571429</v>
      </c>
      <c r="E12" s="44">
        <v>28</v>
      </c>
      <c r="F12" s="44">
        <v>18</v>
      </c>
      <c r="G12" s="44">
        <v>10</v>
      </c>
      <c r="H12" s="44">
        <v>0</v>
      </c>
      <c r="I12" s="44"/>
      <c r="J12" s="44" t="s">
        <v>11</v>
      </c>
      <c r="K12" s="47" t="s">
        <v>156</v>
      </c>
      <c r="L12" s="47"/>
    </row>
    <row r="13" spans="1:13" x14ac:dyDescent="0.25">
      <c r="A13" s="42">
        <v>12</v>
      </c>
      <c r="B13" s="50" t="s">
        <v>7</v>
      </c>
      <c r="C13" s="50" t="s">
        <v>47</v>
      </c>
      <c r="D13" s="43">
        <f t="shared" si="0"/>
        <v>1</v>
      </c>
      <c r="E13" s="44">
        <v>29</v>
      </c>
      <c r="F13" s="44">
        <v>29</v>
      </c>
      <c r="G13" s="44">
        <v>0</v>
      </c>
      <c r="H13" s="44">
        <v>0</v>
      </c>
      <c r="I13" s="44"/>
      <c r="J13" s="44" t="s">
        <v>11</v>
      </c>
      <c r="K13" s="45" t="s">
        <v>136</v>
      </c>
      <c r="L13" s="45" t="s">
        <v>139</v>
      </c>
    </row>
    <row r="14" spans="1:13" ht="38.25" x14ac:dyDescent="0.25">
      <c r="A14" s="42">
        <v>13</v>
      </c>
      <c r="B14" s="50" t="s">
        <v>1</v>
      </c>
      <c r="C14" s="50" t="s">
        <v>46</v>
      </c>
      <c r="D14" s="43">
        <f t="shared" si="0"/>
        <v>0.90740740740740744</v>
      </c>
      <c r="E14" s="44">
        <v>54</v>
      </c>
      <c r="F14" s="44">
        <v>49</v>
      </c>
      <c r="G14" s="44">
        <v>5</v>
      </c>
      <c r="H14" s="44">
        <v>0</v>
      </c>
      <c r="I14" s="44"/>
      <c r="J14" s="44" t="s">
        <v>11</v>
      </c>
      <c r="K14" s="47" t="s">
        <v>151</v>
      </c>
      <c r="L14" s="45" t="s">
        <v>139</v>
      </c>
    </row>
    <row r="15" spans="1:13" s="37" customFormat="1" ht="25.5" x14ac:dyDescent="0.25">
      <c r="A15" s="51">
        <v>14</v>
      </c>
      <c r="B15" s="53" t="s">
        <v>24</v>
      </c>
      <c r="C15" s="53" t="s">
        <v>46</v>
      </c>
      <c r="D15" s="52">
        <f t="shared" si="0"/>
        <v>0.125</v>
      </c>
      <c r="E15" s="53">
        <v>24</v>
      </c>
      <c r="F15" s="53">
        <v>3</v>
      </c>
      <c r="G15" s="53">
        <v>3</v>
      </c>
      <c r="H15" s="53">
        <v>18</v>
      </c>
      <c r="I15" s="53"/>
      <c r="J15" s="53" t="s">
        <v>11</v>
      </c>
      <c r="K15" s="47" t="s">
        <v>152</v>
      </c>
      <c r="L15" s="54" t="s">
        <v>40</v>
      </c>
    </row>
    <row r="16" spans="1:13" x14ac:dyDescent="0.25">
      <c r="A16" s="42">
        <v>15</v>
      </c>
      <c r="B16" s="44" t="s">
        <v>9</v>
      </c>
      <c r="C16" s="44" t="s">
        <v>49</v>
      </c>
      <c r="D16" s="43">
        <f t="shared" si="0"/>
        <v>0.76</v>
      </c>
      <c r="E16" s="44">
        <v>25</v>
      </c>
      <c r="F16" s="44">
        <v>19</v>
      </c>
      <c r="G16" s="44">
        <v>6</v>
      </c>
      <c r="H16" s="44">
        <v>0</v>
      </c>
      <c r="I16" s="44"/>
      <c r="J16" s="44" t="s">
        <v>11</v>
      </c>
      <c r="K16" s="59" t="s">
        <v>147</v>
      </c>
      <c r="L16" s="45" t="s">
        <v>40</v>
      </c>
      <c r="M16" s="57"/>
    </row>
    <row r="17" spans="1:13" x14ac:dyDescent="0.25">
      <c r="A17" s="42">
        <v>16</v>
      </c>
      <c r="B17" s="50" t="s">
        <v>23</v>
      </c>
      <c r="C17" s="50" t="s">
        <v>49</v>
      </c>
      <c r="D17" s="43">
        <f t="shared" si="0"/>
        <v>0.22727272727272727</v>
      </c>
      <c r="E17" s="44">
        <v>44</v>
      </c>
      <c r="F17" s="44">
        <v>10</v>
      </c>
      <c r="G17" s="44">
        <v>34</v>
      </c>
      <c r="H17" s="44">
        <v>0</v>
      </c>
      <c r="I17" s="44"/>
      <c r="J17" s="44" t="s">
        <v>11</v>
      </c>
      <c r="K17" s="47" t="s">
        <v>148</v>
      </c>
      <c r="L17" s="47" t="s">
        <v>40</v>
      </c>
      <c r="M17" s="57"/>
    </row>
    <row r="18" spans="1:13" x14ac:dyDescent="0.25">
      <c r="A18" s="42">
        <v>17</v>
      </c>
      <c r="B18" s="44" t="s">
        <v>28</v>
      </c>
      <c r="C18" s="44" t="s">
        <v>48</v>
      </c>
      <c r="D18" s="43">
        <f t="shared" si="0"/>
        <v>0.65909090909090906</v>
      </c>
      <c r="E18" s="44">
        <v>88</v>
      </c>
      <c r="F18" s="44">
        <v>58</v>
      </c>
      <c r="G18" s="44">
        <v>27</v>
      </c>
      <c r="H18" s="44">
        <v>3</v>
      </c>
      <c r="I18" s="44"/>
      <c r="J18" s="44" t="s">
        <v>11</v>
      </c>
      <c r="K18" s="47" t="s">
        <v>156</v>
      </c>
      <c r="L18" s="47" t="s">
        <v>40</v>
      </c>
    </row>
    <row r="19" spans="1:13" x14ac:dyDescent="0.25">
      <c r="A19" s="42">
        <v>18</v>
      </c>
      <c r="B19" s="44" t="s">
        <v>29</v>
      </c>
      <c r="C19" s="44" t="s">
        <v>48</v>
      </c>
      <c r="D19" s="43">
        <f t="shared" si="0"/>
        <v>1</v>
      </c>
      <c r="E19" s="44">
        <v>118</v>
      </c>
      <c r="F19" s="44">
        <v>118</v>
      </c>
      <c r="G19" s="44">
        <v>0</v>
      </c>
      <c r="H19" s="44">
        <v>0</v>
      </c>
      <c r="I19" s="44"/>
      <c r="J19" s="44" t="s">
        <v>12</v>
      </c>
      <c r="K19" s="45"/>
      <c r="L19" s="45"/>
    </row>
    <row r="21" spans="1:13" ht="15.75" thickBot="1" x14ac:dyDescent="0.3"/>
    <row r="22" spans="1:13" ht="15.75" thickBot="1" x14ac:dyDescent="0.3">
      <c r="B22" s="20" t="s">
        <v>94</v>
      </c>
      <c r="C22" s="23"/>
      <c r="D22" s="24">
        <f>F22/E22</f>
        <v>0.82151300236406621</v>
      </c>
      <c r="E22" s="22">
        <f>SUM(E2:E19)</f>
        <v>846</v>
      </c>
      <c r="F22" s="22">
        <f>SUM(F2:F19)</f>
        <v>695</v>
      </c>
      <c r="G22" s="22">
        <f t="shared" ref="G22:H22" si="1">SUM(G2:G19)</f>
        <v>130</v>
      </c>
      <c r="H22" s="22">
        <f t="shared" si="1"/>
        <v>22</v>
      </c>
    </row>
    <row r="28" spans="1:13" x14ac:dyDescent="0.25">
      <c r="B28" s="56" t="s">
        <v>140</v>
      </c>
    </row>
    <row r="35" spans="11:11" ht="16.5" x14ac:dyDescent="0.25">
      <c r="K35" s="12"/>
    </row>
  </sheetData>
  <customSheetViews>
    <customSheetView guid="{4964C1E7-1D14-4CDE-BFB4-7923AB793ADE}">
      <selection activeCell="L3" sqref="L3"/>
      <pageMargins left="0.7" right="0.7" top="0.75" bottom="0.75" header="0.3" footer="0.3"/>
      <pageSetup orientation="portrait" r:id="rId1"/>
    </customSheetView>
  </customSheetView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Tsts and Test Case Ids</vt:lpstr>
      <vt:lpstr>Sheet1</vt:lpstr>
      <vt:lpstr>Nov6</vt:lpstr>
      <vt:lpstr>Nov9</vt:lpstr>
      <vt:lpstr>Nov11</vt:lpstr>
      <vt:lpstr>Nov12</vt:lpstr>
      <vt:lpstr>Nov17</vt:lpstr>
      <vt:lpstr>Nov20</vt:lpstr>
      <vt:lpstr>Nov25</vt:lpstr>
      <vt:lpstr>Dec2</vt:lpstr>
      <vt:lpstr>Dec17</vt:lpstr>
      <vt:lpstr>Dec22</vt:lpstr>
      <vt:lpstr>Jan13</vt:lpstr>
      <vt:lpstr>Jan21</vt:lpstr>
      <vt:lpstr>Jan25</vt:lpstr>
      <vt:lpstr>Feb4</vt:lpstr>
      <vt:lpstr>Feb9</vt:lpstr>
      <vt:lpstr>Mar6</vt:lpstr>
      <vt:lpstr>Mar24</vt:lpstr>
      <vt:lpstr>Sheet2</vt:lpstr>
    </vt:vector>
  </TitlesOfParts>
  <Company>CTS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Balaraman, Bhuvaneshwary (Cognizant)</dc:creator>
  <cp:lastModifiedBy>B, Yamini (Cognizant)</cp:lastModifiedBy>
  <dcterms:created xsi:type="dcterms:W3CDTF">2015-09-22T12:47:37Z</dcterms:created>
  <dcterms:modified xsi:type="dcterms:W3CDTF">2016-03-29T12:38:12Z</dcterms:modified>
</cp:coreProperties>
</file>