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C66F1079-A18E-4AD5-8B58-66680845665E}" xr6:coauthVersionLast="45" xr6:coauthVersionMax="45" xr10:uidLastSave="{00000000-0000-0000-0000-000000000000}"/>
  <bookViews>
    <workbookView xWindow="3045" yWindow="2160" windowWidth="13305" windowHeight="11550" xr2:uid="{371FBB9C-9496-4636-BED2-1A8788D7874A}"/>
  </bookViews>
  <sheets>
    <sheet name="產品銷售明細" sheetId="14" r:id="rId1"/>
    <sheet name="產品銷售明細ok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7" l="1"/>
  <c r="H20" i="17" s="1"/>
  <c r="G19" i="17"/>
  <c r="H19" i="17" s="1"/>
  <c r="H18" i="17"/>
  <c r="G18" i="17"/>
  <c r="G17" i="17"/>
  <c r="H17" i="17" s="1"/>
  <c r="G16" i="17"/>
  <c r="H16" i="17" s="1"/>
  <c r="G15" i="17"/>
  <c r="H15" i="17" s="1"/>
  <c r="H14" i="17"/>
  <c r="G14" i="17"/>
  <c r="H13" i="17"/>
  <c r="G13" i="17"/>
  <c r="G12" i="17"/>
  <c r="H12" i="17" s="1"/>
  <c r="G11" i="17"/>
  <c r="H11" i="17" s="1"/>
  <c r="G10" i="17"/>
  <c r="H10" i="17" s="1"/>
  <c r="H9" i="17"/>
  <c r="G9" i="17"/>
  <c r="G8" i="17"/>
  <c r="H8" i="17" s="1"/>
  <c r="G7" i="17"/>
  <c r="H7" i="17" s="1"/>
  <c r="H6" i="17"/>
  <c r="G6" i="17"/>
  <c r="G5" i="17"/>
  <c r="H5" i="17" s="1"/>
  <c r="H4" i="17"/>
  <c r="G4" i="17"/>
  <c r="G3" i="17"/>
  <c r="H3" i="17" s="1"/>
  <c r="H2" i="17"/>
  <c r="G2" i="17"/>
  <c r="H21" i="17" l="1"/>
  <c r="H23" i="14"/>
  <c r="H5" i="14"/>
  <c r="H9" i="14"/>
  <c r="H13" i="14"/>
  <c r="H17" i="14"/>
  <c r="H21" i="14"/>
  <c r="G22" i="14"/>
  <c r="H22" i="14" s="1"/>
  <c r="G21" i="14"/>
  <c r="G20" i="14"/>
  <c r="H20" i="14" s="1"/>
  <c r="G19" i="14"/>
  <c r="H19" i="14" s="1"/>
  <c r="G18" i="14"/>
  <c r="H18" i="14" s="1"/>
  <c r="G17" i="14"/>
  <c r="G16" i="14"/>
  <c r="H16" i="14" s="1"/>
  <c r="G15" i="14"/>
  <c r="H15" i="14" s="1"/>
  <c r="G14" i="14"/>
  <c r="H14" i="14" s="1"/>
  <c r="G13" i="14"/>
  <c r="G12" i="14"/>
  <c r="H12" i="14" s="1"/>
  <c r="G11" i="14"/>
  <c r="H11" i="14" s="1"/>
  <c r="G10" i="14"/>
  <c r="H10" i="14" s="1"/>
  <c r="G9" i="14"/>
  <c r="G8" i="14"/>
  <c r="H8" i="14" s="1"/>
  <c r="G7" i="14"/>
  <c r="H7" i="14" s="1"/>
  <c r="G6" i="14"/>
  <c r="H6" i="14" s="1"/>
  <c r="G5" i="14"/>
  <c r="G4" i="14"/>
  <c r="H4" i="14" s="1"/>
  <c r="G3" i="14"/>
  <c r="H3" i="14" s="1"/>
  <c r="G2" i="14"/>
  <c r="H2" i="14" s="1"/>
</calcChain>
</file>

<file path=xl/sharedStrings.xml><?xml version="1.0" encoding="utf-8"?>
<sst xmlns="http://schemas.openxmlformats.org/spreadsheetml/2006/main" count="138" uniqueCount="52">
  <si>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</si>
  <si>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</si>
  <si>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</si>
  <si>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</si>
  <si>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</si>
  <si>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</si>
  <si>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</si>
  <si>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</si>
  <si>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</si>
  <si>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</si>
  <si>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</si>
  <si>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</si>
  <si>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</si>
  <si>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</si>
  <si>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</si>
  <si>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</si>
  <si>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</si>
  <si>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</si>
  <si>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</si>
  <si>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</si>
  <si>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</si>
  <si>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</si>
  <si>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</si>
  <si>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</si>
  <si>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</si>
  <si>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</si>
  <si>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</si>
  <si>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</si>
  <si>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</si>
  <si>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</si>
  <si>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</si>
  <si>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</si>
  <si>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</si>
  <si>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</si>
  <si>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</si>
  <si>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AB18008</t>
  </si>
  <si>
    <t>AB18009</t>
  </si>
  <si>
    <t>AB18010</t>
  </si>
  <si>
    <t>AB18011</t>
  </si>
  <si>
    <t>AB18012</t>
  </si>
  <si>
    <t>AB18013</t>
  </si>
  <si>
    <t>AB18015</t>
  </si>
  <si>
    <t>AB18016</t>
  </si>
  <si>
    <t>AB18017</t>
  </si>
  <si>
    <t>AB18018</t>
  </si>
  <si>
    <t>AB18019</t>
  </si>
  <si>
    <t>AB18020</t>
  </si>
  <si>
    <t>AB18021</t>
    <phoneticPr fontId="1" type="noConversion"/>
  </si>
  <si>
    <t>蘇美玲</t>
    <phoneticPr fontId="1" type="noConversion"/>
  </si>
  <si>
    <t>平均</t>
    <phoneticPr fontId="1" type="noConversion"/>
  </si>
  <si>
    <t>總平均</t>
    <phoneticPr fontId="1" type="noConversion"/>
  </si>
  <si>
    <t>AB18003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</si>
</sst>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1">
    <cellStyle name="一般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4A6BB-5CEC-4C46-8D9A-72FD8B800B4D}" name="表格1_32" displayName="表格1_32" ref="A1:H23" totalsRowCount="1" headerRowDxfId="35" dataDxfId="34">
  <autoFilter ref="A1:H22" xr:uid="{4AB9AAD6-230E-43AC-9963-746204F3C8B6}"/>
  <tableColumns count="8">
    <tableColumn id="1" xr3:uid="{40FB2FB8-2D25-41FB-A612-84894D4123A7}" name="訂單編號" totalsRowLabel="總平均" dataDxfId="33" totalsRowDxfId="32"/>
    <tableColumn id="2" xr3:uid="{6B1943CE-F22E-4432-9B47-52BA96386B9E}" name="銷售員" dataDxfId="31" totalsRowDxfId="30"/>
    <tableColumn id="3" xr3:uid="{AD9FD271-3F15-4867-9664-D7F83281BA21}" name="產品類別" dataDxfId="29" totalsRowDxfId="28"/>
    <tableColumn id="4" xr3:uid="{C4CA6700-CBF5-4967-BD94-E2E53F75B44B}" name="第一季" dataDxfId="27" totalsRowDxfId="26"/>
    <tableColumn id="5" xr3:uid="{D4EA1159-7161-469A-9B02-E4051A4CF395}" name="第二季" dataDxfId="25" totalsRowDxfId="24"/>
    <tableColumn id="6" xr3:uid="{9979B593-1E01-4A36-B63F-46076BE8241E}" name="第三季" dataDxfId="23" totalsRowDxfId="22"/>
    <tableColumn id="7" xr3:uid="{2107082C-8A9B-4EC6-8C8E-5A544AD02159}" name="總計" dataDxfId="21" totalsRowDxfId="20">
      <calculatedColumnFormula>SUM(D2:F2)</calculatedColumnFormula>
    </tableColumn>
    <tableColumn id="8" xr3:uid="{515F389C-3A08-4CA1-9261-5A93EC0F00E9}" name="平均" totalsRowFunction="average" dataDxfId="19" totalsRowDxfId="18">
      <calculatedColumnFormula>表格1_32[總計]/3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8E7C8-AFBB-40BF-B7CF-309C10E5BCCC}" name="表格1_323" displayName="表格1_323" ref="A1:H21" totalsRowCount="1" headerRowDxfId="17" dataDxfId="16">
  <autoFilter ref="A1:H20" xr:uid="{4AB9AAD6-230E-43AC-9963-746204F3C8B6}"/>
  <tableColumns count="8">
    <tableColumn id="1" xr3:uid="{EBDA5921-7313-4806-A79D-3F85FA800E67}" name="訂單編號" totalsRowLabel="總平均" dataDxfId="15" totalsRowDxfId="7"/>
    <tableColumn id="2" xr3:uid="{C5972685-653A-49C8-8F5C-A5D0B9BF60C8}" name="銷售員" dataDxfId="14" totalsRowDxfId="6"/>
    <tableColumn id="3" xr3:uid="{08D9B27D-D396-4567-9BE5-C62E7A22FAB6}" name="產品類別" dataDxfId="13" totalsRowDxfId="5"/>
    <tableColumn id="4" xr3:uid="{1E9137EA-D887-4973-BC55-751ACD77A069}" name="第一季" dataDxfId="12" totalsRowDxfId="4"/>
    <tableColumn id="5" xr3:uid="{6729E8EB-851B-4677-87FA-53E64EE7FC75}" name="第二季" dataDxfId="11" totalsRowDxfId="3"/>
    <tableColumn id="6" xr3:uid="{E039DA15-BAF0-49AE-AE58-F70C13D88594}" name="第三季" dataDxfId="10" totalsRowDxfId="2"/>
    <tableColumn id="7" xr3:uid="{A9BFFB76-9A88-46F0-9BE5-83749BFA5031}" name="總計" dataDxfId="9" totalsRowDxfId="1">
      <calculatedColumnFormula>SUM(D2:F2)</calculatedColumnFormula>
    </tableColumn>
    <tableColumn id="8" xr3:uid="{6C8D6EF7-5C76-4156-88D1-96FB8262AA1D}" name="平均" totalsRowFunction="average" dataDxfId="8" totalsRowDxfId="0">
      <calculatedColumnFormula>表格1_323[總計]/3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E7EA-677B-4A64-9241-B38D882B3D63}">
  <dimension ref="A1:H23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28</v>
      </c>
      <c r="G1" s="2" t="s">
        <v>10</v>
      </c>
      <c r="H1" s="2" t="s">
        <v>49</v>
      </c>
    </row>
    <row r="2" spans="1:8" x14ac:dyDescent="0.25">
      <c r="A2" s="4" t="s">
        <v>29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8">
        <f>表格1_32[總計]/3</f>
        <v>6333.333333333333</v>
      </c>
    </row>
    <row r="3" spans="1:8" x14ac:dyDescent="0.25">
      <c r="A3" s="4" t="s">
        <v>30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  <c r="H3" s="8">
        <f>表格1_32[總計]/3</f>
        <v>7666.666666666667</v>
      </c>
    </row>
    <row r="4" spans="1:8" x14ac:dyDescent="0.25">
      <c r="A4" s="4" t="s">
        <v>31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  <c r="H4" s="8">
        <f>表格1_32[總計]/3</f>
        <v>6333.333333333333</v>
      </c>
    </row>
    <row r="5" spans="1:8" x14ac:dyDescent="0.25">
      <c r="A5" s="4" t="s">
        <v>32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  <c r="H5" s="8">
        <f>表格1_32[總計]/3</f>
        <v>6166.666666666667</v>
      </c>
    </row>
    <row r="6" spans="1:8" x14ac:dyDescent="0.25">
      <c r="A6" s="4" t="s">
        <v>33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  <c r="H6" s="8">
        <f>表格1_32[總計]/3</f>
        <v>3333.3333333333335</v>
      </c>
    </row>
    <row r="7" spans="1:8" x14ac:dyDescent="0.25">
      <c r="A7" s="4" t="s">
        <v>34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8">
        <f>表格1_32[總計]/3</f>
        <v>5000</v>
      </c>
    </row>
    <row r="8" spans="1:8" x14ac:dyDescent="0.25">
      <c r="A8" s="4" t="s">
        <v>51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  <c r="H8" s="8">
        <f>表格1_32[總計]/3</f>
        <v>6333.333333333333</v>
      </c>
    </row>
    <row r="9" spans="1:8" x14ac:dyDescent="0.25">
      <c r="A9" s="4" t="s">
        <v>35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  <c r="H9" s="8">
        <f>表格1_32[總計]/3</f>
        <v>6666.666666666667</v>
      </c>
    </row>
    <row r="10" spans="1:8" x14ac:dyDescent="0.25">
      <c r="A10" s="4" t="s">
        <v>36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  <c r="H10" s="8">
        <f>表格1_32[總計]/3</f>
        <v>5500</v>
      </c>
    </row>
    <row r="11" spans="1:8" x14ac:dyDescent="0.25">
      <c r="A11" s="4" t="s">
        <v>37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  <c r="H11" s="8">
        <f>表格1_32[總計]/3</f>
        <v>6333.333333333333</v>
      </c>
    </row>
    <row r="12" spans="1:8" x14ac:dyDescent="0.25">
      <c r="A12" s="4" t="s">
        <v>38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  <c r="H12" s="8">
        <f>表格1_32[總計]/3</f>
        <v>5333.333333333333</v>
      </c>
    </row>
    <row r="13" spans="1:8" x14ac:dyDescent="0.25">
      <c r="A13" s="4" t="s">
        <v>39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  <c r="H13" s="8">
        <f>表格1_32[總計]/3</f>
        <v>7833.333333333333</v>
      </c>
    </row>
    <row r="14" spans="1:8" x14ac:dyDescent="0.25">
      <c r="A14" s="4" t="s">
        <v>40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  <c r="H14" s="8">
        <f>表格1_32[總計]/3</f>
        <v>8000</v>
      </c>
    </row>
    <row r="15" spans="1:8" x14ac:dyDescent="0.25">
      <c r="A15" s="4" t="s">
        <v>31</v>
      </c>
      <c r="B15" s="5" t="s">
        <v>13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  <c r="H15" s="8">
        <f>表格1_32[總計]/3</f>
        <v>8000</v>
      </c>
    </row>
    <row r="16" spans="1:8" x14ac:dyDescent="0.25">
      <c r="A16" s="4" t="s">
        <v>41</v>
      </c>
      <c r="B16" s="5" t="s">
        <v>22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  <c r="H16" s="8">
        <f>表格1_32[總計]/3</f>
        <v>5466.666666666667</v>
      </c>
    </row>
    <row r="17" spans="1:8" x14ac:dyDescent="0.25">
      <c r="A17" s="4" t="s">
        <v>42</v>
      </c>
      <c r="B17" s="5" t="s">
        <v>23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  <c r="H17" s="8">
        <f>表格1_32[總計]/3</f>
        <v>3666.6666666666665</v>
      </c>
    </row>
    <row r="18" spans="1:8" x14ac:dyDescent="0.25">
      <c r="A18" s="4" t="s">
        <v>43</v>
      </c>
      <c r="B18" s="5" t="s">
        <v>24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  <c r="H18" s="8">
        <f>表格1_32[總計]/3</f>
        <v>4733.333333333333</v>
      </c>
    </row>
    <row r="19" spans="1:8" x14ac:dyDescent="0.25">
      <c r="A19" s="4" t="s">
        <v>44</v>
      </c>
      <c r="B19" s="5" t="s">
        <v>25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  <c r="H19" s="8">
        <f>表格1_32[總計]/3</f>
        <v>7966.666666666667</v>
      </c>
    </row>
    <row r="20" spans="1:8" x14ac:dyDescent="0.25">
      <c r="A20" s="4" t="s">
        <v>45</v>
      </c>
      <c r="B20" s="5" t="s">
        <v>26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  <c r="H20" s="8">
        <f>表格1_32[總計]/3</f>
        <v>5200</v>
      </c>
    </row>
    <row r="21" spans="1:8" x14ac:dyDescent="0.25">
      <c r="A21" s="4" t="s">
        <v>46</v>
      </c>
      <c r="B21" s="5" t="s">
        <v>27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  <c r="H21" s="8">
        <f>表格1_32[總計]/3</f>
        <v>5500</v>
      </c>
    </row>
    <row r="22" spans="1:8" x14ac:dyDescent="0.25">
      <c r="A22" s="6" t="s">
        <v>47</v>
      </c>
      <c r="B22" s="7" t="s">
        <v>48</v>
      </c>
      <c r="C22" s="6" t="s">
        <v>3</v>
      </c>
      <c r="D22" s="6">
        <v>7600</v>
      </c>
      <c r="E22" s="6">
        <v>3400</v>
      </c>
      <c r="F22" s="6">
        <v>2000</v>
      </c>
      <c r="G22" s="4">
        <f>SUM(D22:F22)</f>
        <v>13000</v>
      </c>
      <c r="H22" s="8">
        <f>表格1_32[總計]/3</f>
        <v>4333.333333333333</v>
      </c>
    </row>
    <row r="23" spans="1:8" x14ac:dyDescent="0.25">
      <c r="A23" s="6" t="s">
        <v>50</v>
      </c>
      <c r="B23" s="7"/>
      <c r="C23" s="6"/>
      <c r="D23" s="6"/>
      <c r="E23" s="6"/>
      <c r="F23" s="6"/>
      <c r="G23" s="6"/>
      <c r="H23" s="9">
        <f>SUBTOTAL(101,表格1_32[平均])</f>
        <v>5985.7142857142853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31B8-CC99-45A2-B590-EE8BF26F8698}">
  <dimension ref="A1:H23"/>
  <sheetViews>
    <sheetView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28</v>
      </c>
      <c r="G1" s="2" t="s">
        <v>10</v>
      </c>
      <c r="H1" s="2" t="s">
        <v>49</v>
      </c>
    </row>
    <row r="2" spans="1:8" x14ac:dyDescent="0.25">
      <c r="A2" s="4" t="s">
        <v>29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8">
        <f>表格1_323[總計]/3</f>
        <v>6333.333333333333</v>
      </c>
    </row>
    <row r="3" spans="1:8" x14ac:dyDescent="0.25">
      <c r="A3" s="4" t="s">
        <v>30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>SUM(D3:F3)</f>
        <v>23000</v>
      </c>
      <c r="H3" s="8">
        <f>表格1_323[總計]/3</f>
        <v>7666.666666666667</v>
      </c>
    </row>
    <row r="4" spans="1:8" x14ac:dyDescent="0.25">
      <c r="A4" s="4" t="s">
        <v>31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>SUM(D4:F4)</f>
        <v>19000</v>
      </c>
      <c r="H4" s="8">
        <f>表格1_323[總計]/3</f>
        <v>6333.333333333333</v>
      </c>
    </row>
    <row r="5" spans="1:8" x14ac:dyDescent="0.25">
      <c r="A5" s="4" t="s">
        <v>32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>SUM(D5:F5)</f>
        <v>18500</v>
      </c>
      <c r="H5" s="8">
        <f>表格1_323[總計]/3</f>
        <v>6166.666666666667</v>
      </c>
    </row>
    <row r="6" spans="1:8" x14ac:dyDescent="0.25">
      <c r="A6" s="4" t="s">
        <v>33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>SUM(D6:F6)</f>
        <v>10000</v>
      </c>
      <c r="H6" s="8">
        <f>表格1_323[總計]/3</f>
        <v>3333.3333333333335</v>
      </c>
    </row>
    <row r="7" spans="1:8" x14ac:dyDescent="0.25">
      <c r="A7" s="4" t="s">
        <v>34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>SUM(D7:F7)</f>
        <v>15000</v>
      </c>
      <c r="H7" s="8">
        <f>表格1_323[總計]/3</f>
        <v>5000</v>
      </c>
    </row>
    <row r="8" spans="1:8" x14ac:dyDescent="0.25">
      <c r="A8" s="4" t="s">
        <v>35</v>
      </c>
      <c r="B8" s="5" t="s">
        <v>17</v>
      </c>
      <c r="C8" s="4" t="s">
        <v>2</v>
      </c>
      <c r="D8" s="4">
        <v>7000</v>
      </c>
      <c r="E8" s="4">
        <v>8000</v>
      </c>
      <c r="F8" s="4">
        <v>5000</v>
      </c>
      <c r="G8" s="4">
        <f>SUM(D8:F8)</f>
        <v>20000</v>
      </c>
      <c r="H8" s="8">
        <f>表格1_323[總計]/3</f>
        <v>6666.666666666667</v>
      </c>
    </row>
    <row r="9" spans="1:8" x14ac:dyDescent="0.25">
      <c r="A9" s="4" t="s">
        <v>36</v>
      </c>
      <c r="B9" s="5" t="s">
        <v>18</v>
      </c>
      <c r="C9" s="4" t="s">
        <v>3</v>
      </c>
      <c r="D9" s="4">
        <v>2500</v>
      </c>
      <c r="E9" s="4">
        <v>6000</v>
      </c>
      <c r="F9" s="4">
        <v>8000</v>
      </c>
      <c r="G9" s="4">
        <f>SUM(D9:F9)</f>
        <v>16500</v>
      </c>
      <c r="H9" s="8">
        <f>表格1_323[總計]/3</f>
        <v>5500</v>
      </c>
    </row>
    <row r="10" spans="1:8" x14ac:dyDescent="0.25">
      <c r="A10" s="4" t="s">
        <v>37</v>
      </c>
      <c r="B10" s="5" t="s">
        <v>13</v>
      </c>
      <c r="C10" s="4" t="s">
        <v>3</v>
      </c>
      <c r="D10" s="4">
        <v>7000</v>
      </c>
      <c r="E10" s="4">
        <v>5000</v>
      </c>
      <c r="F10" s="4">
        <v>7000</v>
      </c>
      <c r="G10" s="4">
        <f>SUM(D10:F10)</f>
        <v>19000</v>
      </c>
      <c r="H10" s="8">
        <f>表格1_323[總計]/3</f>
        <v>6333.333333333333</v>
      </c>
    </row>
    <row r="11" spans="1:8" x14ac:dyDescent="0.25">
      <c r="A11" s="4" t="s">
        <v>38</v>
      </c>
      <c r="B11" s="5" t="s">
        <v>19</v>
      </c>
      <c r="C11" s="4" t="s">
        <v>4</v>
      </c>
      <c r="D11" s="4">
        <v>3000</v>
      </c>
      <c r="E11" s="4">
        <v>5000</v>
      </c>
      <c r="F11" s="4">
        <v>8000</v>
      </c>
      <c r="G11" s="4">
        <f>SUM(D11:F11)</f>
        <v>16000</v>
      </c>
      <c r="H11" s="8">
        <f>表格1_323[總計]/3</f>
        <v>5333.333333333333</v>
      </c>
    </row>
    <row r="12" spans="1:8" x14ac:dyDescent="0.25">
      <c r="A12" s="4" t="s">
        <v>39</v>
      </c>
      <c r="B12" s="5" t="s">
        <v>20</v>
      </c>
      <c r="C12" s="4" t="s">
        <v>1</v>
      </c>
      <c r="D12" s="4">
        <v>7500</v>
      </c>
      <c r="E12" s="4">
        <v>8000</v>
      </c>
      <c r="F12" s="4">
        <v>8000</v>
      </c>
      <c r="G12" s="4">
        <f>SUM(D12:F12)</f>
        <v>23500</v>
      </c>
      <c r="H12" s="8">
        <f>表格1_323[總計]/3</f>
        <v>7833.333333333333</v>
      </c>
    </row>
    <row r="13" spans="1:8" x14ac:dyDescent="0.25">
      <c r="A13" s="4" t="s">
        <v>40</v>
      </c>
      <c r="B13" s="5" t="s">
        <v>21</v>
      </c>
      <c r="C13" s="4" t="s">
        <v>1</v>
      </c>
      <c r="D13" s="4">
        <v>8000</v>
      </c>
      <c r="E13" s="4">
        <v>8000</v>
      </c>
      <c r="F13" s="4">
        <v>8000</v>
      </c>
      <c r="G13" s="4">
        <f>SUM(D13:F13)</f>
        <v>24000</v>
      </c>
      <c r="H13" s="8">
        <f>表格1_323[總計]/3</f>
        <v>8000</v>
      </c>
    </row>
    <row r="14" spans="1:8" x14ac:dyDescent="0.25">
      <c r="A14" s="4" t="s">
        <v>41</v>
      </c>
      <c r="B14" s="5" t="s">
        <v>22</v>
      </c>
      <c r="C14" s="4" t="s">
        <v>2</v>
      </c>
      <c r="D14" s="4">
        <v>6400</v>
      </c>
      <c r="E14" s="4">
        <v>5000</v>
      </c>
      <c r="F14" s="4">
        <v>5000</v>
      </c>
      <c r="G14" s="4">
        <f>SUM(D14:F14)</f>
        <v>16400</v>
      </c>
      <c r="H14" s="8">
        <f>表格1_323[總計]/3</f>
        <v>5466.666666666667</v>
      </c>
    </row>
    <row r="15" spans="1:8" x14ac:dyDescent="0.25">
      <c r="A15" s="4" t="s">
        <v>42</v>
      </c>
      <c r="B15" s="5" t="s">
        <v>23</v>
      </c>
      <c r="C15" s="4" t="s">
        <v>2</v>
      </c>
      <c r="D15" s="4">
        <v>6000</v>
      </c>
      <c r="E15" s="4">
        <v>1000</v>
      </c>
      <c r="F15" s="4">
        <v>4000</v>
      </c>
      <c r="G15" s="4">
        <f>SUM(D15:F15)</f>
        <v>11000</v>
      </c>
      <c r="H15" s="8">
        <f>表格1_323[總計]/3</f>
        <v>3666.6666666666665</v>
      </c>
    </row>
    <row r="16" spans="1:8" x14ac:dyDescent="0.25">
      <c r="A16" s="4" t="s">
        <v>43</v>
      </c>
      <c r="B16" s="5" t="s">
        <v>24</v>
      </c>
      <c r="C16" s="4" t="s">
        <v>2</v>
      </c>
      <c r="D16" s="4">
        <v>3400</v>
      </c>
      <c r="E16" s="4">
        <v>2800</v>
      </c>
      <c r="F16" s="4">
        <v>8000</v>
      </c>
      <c r="G16" s="4">
        <f>SUM(D16:F16)</f>
        <v>14200</v>
      </c>
      <c r="H16" s="8">
        <f>表格1_323[總計]/3</f>
        <v>4733.333333333333</v>
      </c>
    </row>
    <row r="17" spans="1:8" x14ac:dyDescent="0.25">
      <c r="A17" s="4" t="s">
        <v>44</v>
      </c>
      <c r="B17" s="5" t="s">
        <v>25</v>
      </c>
      <c r="C17" s="4" t="s">
        <v>2</v>
      </c>
      <c r="D17" s="4">
        <v>7500</v>
      </c>
      <c r="E17" s="4">
        <v>9400</v>
      </c>
      <c r="F17" s="4">
        <v>7000</v>
      </c>
      <c r="G17" s="4">
        <f>SUM(D17:F17)</f>
        <v>23900</v>
      </c>
      <c r="H17" s="8">
        <f>表格1_323[總計]/3</f>
        <v>7966.666666666667</v>
      </c>
    </row>
    <row r="18" spans="1:8" x14ac:dyDescent="0.25">
      <c r="A18" s="4" t="s">
        <v>45</v>
      </c>
      <c r="B18" s="5" t="s">
        <v>26</v>
      </c>
      <c r="C18" s="4" t="s">
        <v>5</v>
      </c>
      <c r="D18" s="4">
        <v>9400</v>
      </c>
      <c r="E18" s="4">
        <v>3700</v>
      </c>
      <c r="F18" s="4">
        <v>2500</v>
      </c>
      <c r="G18" s="4">
        <f>SUM(D18:F18)</f>
        <v>15600</v>
      </c>
      <c r="H18" s="8">
        <f>表格1_323[總計]/3</f>
        <v>5200</v>
      </c>
    </row>
    <row r="19" spans="1:8" x14ac:dyDescent="0.25">
      <c r="A19" s="4" t="s">
        <v>46</v>
      </c>
      <c r="B19" s="5" t="s">
        <v>27</v>
      </c>
      <c r="C19" s="4" t="s">
        <v>2</v>
      </c>
      <c r="D19" s="4">
        <v>4800</v>
      </c>
      <c r="E19" s="4">
        <v>6700</v>
      </c>
      <c r="F19" s="4">
        <v>5000</v>
      </c>
      <c r="G19" s="4">
        <f>SUM(D19:F19)</f>
        <v>16500</v>
      </c>
      <c r="H19" s="8">
        <f>表格1_323[總計]/3</f>
        <v>5500</v>
      </c>
    </row>
    <row r="20" spans="1:8" x14ac:dyDescent="0.25">
      <c r="A20" s="6" t="s">
        <v>47</v>
      </c>
      <c r="B20" s="7" t="s">
        <v>48</v>
      </c>
      <c r="C20" s="6" t="s">
        <v>3</v>
      </c>
      <c r="D20" s="6">
        <v>7600</v>
      </c>
      <c r="E20" s="6">
        <v>3400</v>
      </c>
      <c r="F20" s="6">
        <v>2000</v>
      </c>
      <c r="G20" s="4">
        <f>SUM(D20:F20)</f>
        <v>13000</v>
      </c>
      <c r="H20" s="8">
        <f>表格1_323[總計]/3</f>
        <v>4333.333333333333</v>
      </c>
    </row>
    <row r="21" spans="1:8" x14ac:dyDescent="0.25">
      <c r="A21" s="6" t="s">
        <v>50</v>
      </c>
      <c r="B21" s="7"/>
      <c r="C21" s="6"/>
      <c r="D21" s="6"/>
      <c r="E21" s="6"/>
      <c r="F21" s="6"/>
      <c r="G21" s="6"/>
      <c r="H21" s="9">
        <f>SUBTOTAL(101,表格1_323[平均])</f>
        <v>5861.4035087719303</v>
      </c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2020-05-14T06:41:27Z</dcterms:modified>
</cp:coreProperties>
</file>