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專案\22年\22012_長庚國際能源_2PPM注液機[樹林]\4.電路圖\"/>
    </mc:Choice>
  </mc:AlternateContent>
  <bookViews>
    <workbookView xWindow="0" yWindow="0" windowWidth="18555" windowHeight="6885"/>
  </bookViews>
  <sheets>
    <sheet name="三相平衡計算" sheetId="2" r:id="rId1"/>
    <sheet name="容量計算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N9" i="1" l="1"/>
  <c r="I60" i="1" l="1"/>
  <c r="I55" i="1"/>
  <c r="P25" i="2" l="1"/>
  <c r="O25" i="2"/>
  <c r="N25" i="2"/>
  <c r="G25" i="2"/>
  <c r="H25" i="2"/>
  <c r="F25" i="2"/>
  <c r="K19" i="1"/>
  <c r="T64" i="1"/>
  <c r="S64" i="1"/>
  <c r="R64" i="1"/>
  <c r="Q64" i="1"/>
  <c r="P64" i="1"/>
  <c r="O64" i="1"/>
  <c r="N64" i="1"/>
  <c r="M64" i="1"/>
  <c r="L64" i="1"/>
  <c r="K64" i="1"/>
  <c r="G60" i="1" s="1"/>
  <c r="T59" i="1"/>
  <c r="S59" i="1"/>
  <c r="R59" i="1"/>
  <c r="Q59" i="1"/>
  <c r="P59" i="1"/>
  <c r="O59" i="1"/>
  <c r="N59" i="1"/>
  <c r="M59" i="1"/>
  <c r="L59" i="1"/>
  <c r="K59" i="1"/>
  <c r="T54" i="1"/>
  <c r="S54" i="1"/>
  <c r="R54" i="1"/>
  <c r="Q54" i="1"/>
  <c r="P54" i="1"/>
  <c r="O54" i="1"/>
  <c r="N54" i="1"/>
  <c r="M54" i="1"/>
  <c r="L54" i="1"/>
  <c r="K54" i="1"/>
  <c r="T49" i="1"/>
  <c r="S49" i="1"/>
  <c r="R49" i="1"/>
  <c r="Q49" i="1"/>
  <c r="P49" i="1"/>
  <c r="O49" i="1"/>
  <c r="N49" i="1"/>
  <c r="M49" i="1"/>
  <c r="L49" i="1"/>
  <c r="K49" i="1"/>
  <c r="T44" i="1"/>
  <c r="S44" i="1"/>
  <c r="R44" i="1"/>
  <c r="Q44" i="1"/>
  <c r="P44" i="1"/>
  <c r="O44" i="1"/>
  <c r="N44" i="1"/>
  <c r="M44" i="1"/>
  <c r="L44" i="1"/>
  <c r="K44" i="1"/>
  <c r="T39" i="1"/>
  <c r="S39" i="1"/>
  <c r="R39" i="1"/>
  <c r="Q39" i="1"/>
  <c r="P39" i="1"/>
  <c r="O39" i="1"/>
  <c r="N39" i="1"/>
  <c r="M39" i="1"/>
  <c r="L39" i="1"/>
  <c r="K39" i="1"/>
  <c r="T34" i="1"/>
  <c r="S34" i="1"/>
  <c r="R34" i="1"/>
  <c r="Q34" i="1"/>
  <c r="P34" i="1"/>
  <c r="O34" i="1"/>
  <c r="N34" i="1"/>
  <c r="M34" i="1"/>
  <c r="L34" i="1"/>
  <c r="K34" i="1"/>
  <c r="T29" i="1"/>
  <c r="S29" i="1"/>
  <c r="R29" i="1"/>
  <c r="Q29" i="1"/>
  <c r="P29" i="1"/>
  <c r="O29" i="1"/>
  <c r="N29" i="1"/>
  <c r="M29" i="1"/>
  <c r="L29" i="1"/>
  <c r="K29" i="1"/>
  <c r="T24" i="1"/>
  <c r="S24" i="1"/>
  <c r="R24" i="1"/>
  <c r="Q24" i="1"/>
  <c r="P24" i="1"/>
  <c r="O24" i="1"/>
  <c r="N24" i="1"/>
  <c r="M24" i="1"/>
  <c r="L24" i="1"/>
  <c r="K24" i="1"/>
  <c r="T19" i="1"/>
  <c r="S19" i="1"/>
  <c r="R19" i="1"/>
  <c r="Q19" i="1"/>
  <c r="P19" i="1"/>
  <c r="O19" i="1"/>
  <c r="N19" i="1"/>
  <c r="M19" i="1"/>
  <c r="L19" i="1"/>
  <c r="T14" i="1"/>
  <c r="S14" i="1"/>
  <c r="R14" i="1"/>
  <c r="Q14" i="1"/>
  <c r="P14" i="1"/>
  <c r="O14" i="1"/>
  <c r="N14" i="1"/>
  <c r="M14" i="1"/>
  <c r="L14" i="1"/>
  <c r="K14" i="1"/>
  <c r="T9" i="1"/>
  <c r="S9" i="1"/>
  <c r="R9" i="1"/>
  <c r="Q9" i="1"/>
  <c r="P9" i="1"/>
  <c r="O9" i="1"/>
  <c r="M9" i="1"/>
  <c r="L9" i="1"/>
  <c r="K9" i="1"/>
  <c r="I50" i="1" l="1"/>
  <c r="I35" i="1"/>
  <c r="I30" i="1"/>
  <c r="I10" i="1"/>
  <c r="I5" i="1"/>
  <c r="I45" i="1"/>
  <c r="I40" i="1"/>
  <c r="I25" i="1"/>
  <c r="G25" i="1"/>
  <c r="G20" i="1"/>
  <c r="I20" i="1"/>
  <c r="I15" i="1"/>
  <c r="G40" i="1"/>
  <c r="G50" i="1"/>
  <c r="G45" i="1"/>
  <c r="G15" i="1"/>
  <c r="G30" i="1"/>
  <c r="G35" i="1"/>
  <c r="G10" i="1"/>
  <c r="G55" i="1"/>
  <c r="G5" i="1"/>
</calcChain>
</file>

<file path=xl/sharedStrings.xml><?xml version="1.0" encoding="utf-8"?>
<sst xmlns="http://schemas.openxmlformats.org/spreadsheetml/2006/main" count="147" uniqueCount="83">
  <si>
    <t>R</t>
    <phoneticPr fontId="2" type="noConversion"/>
  </si>
  <si>
    <t>S</t>
    <phoneticPr fontId="2" type="noConversion"/>
  </si>
  <si>
    <t>T</t>
    <phoneticPr fontId="2" type="noConversion"/>
  </si>
  <si>
    <t>220VAC</t>
  </si>
  <si>
    <t>220VAC</t>
    <phoneticPr fontId="2" type="noConversion"/>
  </si>
  <si>
    <t>380VAC</t>
  </si>
  <si>
    <t>380VAC</t>
    <phoneticPr fontId="2" type="noConversion"/>
  </si>
  <si>
    <r>
      <rPr>
        <b/>
        <sz val="12"/>
        <color theme="1"/>
        <rFont val="微軟正黑體"/>
        <family val="2"/>
        <charset val="136"/>
      </rPr>
      <t>相位</t>
    </r>
    <phoneticPr fontId="2" type="noConversion"/>
  </si>
  <si>
    <r>
      <rPr>
        <b/>
        <sz val="12"/>
        <color theme="1"/>
        <rFont val="微軟正黑體"/>
        <family val="2"/>
        <charset val="136"/>
      </rPr>
      <t>項次</t>
    </r>
    <phoneticPr fontId="2" type="noConversion"/>
  </si>
  <si>
    <r>
      <rPr>
        <b/>
        <sz val="12"/>
        <color theme="1"/>
        <rFont val="微軟正黑體"/>
        <family val="2"/>
        <charset val="136"/>
      </rPr>
      <t>元件編號</t>
    </r>
    <phoneticPr fontId="2" type="noConversion"/>
  </si>
  <si>
    <r>
      <rPr>
        <b/>
        <sz val="12"/>
        <color theme="1"/>
        <rFont val="微軟正黑體"/>
        <family val="2"/>
        <charset val="136"/>
      </rPr>
      <t>三相平衡計算</t>
    </r>
    <phoneticPr fontId="2" type="noConversion"/>
  </si>
  <si>
    <r>
      <rPr>
        <b/>
        <sz val="12"/>
        <color theme="1"/>
        <rFont val="微軟正黑體"/>
        <family val="2"/>
        <charset val="136"/>
      </rPr>
      <t>名稱</t>
    </r>
    <phoneticPr fontId="2" type="noConversion"/>
  </si>
  <si>
    <r>
      <rPr>
        <b/>
        <sz val="12"/>
        <color theme="1"/>
        <rFont val="微軟正黑體"/>
        <family val="2"/>
        <charset val="136"/>
      </rPr>
      <t>合計</t>
    </r>
    <phoneticPr fontId="2" type="noConversion"/>
  </si>
  <si>
    <r>
      <rPr>
        <b/>
        <sz val="12"/>
        <color theme="1"/>
        <rFont val="微軟正黑體"/>
        <family val="2"/>
        <charset val="136"/>
      </rPr>
      <t>電壓</t>
    </r>
    <phoneticPr fontId="2" type="noConversion"/>
  </si>
  <si>
    <r>
      <rPr>
        <sz val="12"/>
        <color theme="1"/>
        <rFont val="微軟正黑體"/>
        <family val="2"/>
        <charset val="136"/>
      </rPr>
      <t>電壓</t>
    </r>
    <phoneticPr fontId="2" type="noConversion"/>
  </si>
  <si>
    <t>CP編號</t>
    <phoneticPr fontId="2" type="noConversion"/>
  </si>
  <si>
    <r>
      <rPr>
        <sz val="12"/>
        <color theme="1"/>
        <rFont val="微軟正黑體"/>
        <family val="2"/>
        <charset val="136"/>
      </rPr>
      <t>項次</t>
    </r>
    <phoneticPr fontId="2" type="noConversion"/>
  </si>
  <si>
    <r>
      <rPr>
        <sz val="12"/>
        <color theme="1"/>
        <rFont val="微軟正黑體"/>
        <family val="2"/>
        <charset val="136"/>
      </rPr>
      <t>圖號位置</t>
    </r>
    <phoneticPr fontId="2" type="noConversion"/>
  </si>
  <si>
    <r>
      <rPr>
        <sz val="12"/>
        <color theme="1"/>
        <rFont val="微軟正黑體"/>
        <family val="2"/>
        <charset val="136"/>
      </rPr>
      <t>元件編號</t>
    </r>
    <r>
      <rPr>
        <sz val="12"/>
        <color theme="1"/>
        <rFont val="Segoe UI"/>
        <family val="2"/>
      </rPr>
      <t>/</t>
    </r>
    <r>
      <rPr>
        <sz val="12"/>
        <color theme="1"/>
        <rFont val="微軟正黑體"/>
        <family val="2"/>
        <charset val="136"/>
      </rPr>
      <t>名稱</t>
    </r>
    <phoneticPr fontId="2" type="noConversion"/>
  </si>
  <si>
    <r>
      <rPr>
        <sz val="12"/>
        <color theme="1"/>
        <rFont val="微軟正黑體"/>
        <family val="2"/>
        <charset val="136"/>
      </rPr>
      <t>額定電流</t>
    </r>
    <r>
      <rPr>
        <sz val="12"/>
        <color theme="1"/>
        <rFont val="Segoe UI"/>
        <family val="2"/>
      </rPr>
      <t>(A)</t>
    </r>
    <phoneticPr fontId="2" type="noConversion"/>
  </si>
  <si>
    <r>
      <rPr>
        <sz val="12"/>
        <color theme="1"/>
        <rFont val="微軟正黑體"/>
        <family val="2"/>
        <charset val="136"/>
      </rPr>
      <t>係數</t>
    </r>
    <phoneticPr fontId="2" type="noConversion"/>
  </si>
  <si>
    <r>
      <rPr>
        <sz val="12"/>
        <color theme="1"/>
        <rFont val="微軟正黑體"/>
        <family val="2"/>
        <charset val="136"/>
      </rPr>
      <t>選定容量</t>
    </r>
    <r>
      <rPr>
        <sz val="12"/>
        <color theme="1"/>
        <rFont val="Segoe UI"/>
        <family val="2"/>
      </rPr>
      <t>(A)</t>
    </r>
    <phoneticPr fontId="2" type="noConversion"/>
  </si>
  <si>
    <r>
      <rPr>
        <sz val="12"/>
        <color theme="1"/>
        <rFont val="微軟正黑體"/>
        <family val="2"/>
        <charset val="136"/>
      </rPr>
      <t>負載清單</t>
    </r>
    <phoneticPr fontId="2" type="noConversion"/>
  </si>
  <si>
    <r>
      <rPr>
        <sz val="12"/>
        <color theme="1"/>
        <rFont val="微軟正黑體"/>
        <family val="2"/>
        <charset val="136"/>
      </rPr>
      <t>名稱</t>
    </r>
    <phoneticPr fontId="2" type="noConversion"/>
  </si>
  <si>
    <r>
      <rPr>
        <sz val="12"/>
        <color theme="1"/>
        <rFont val="微軟正黑體"/>
        <family val="2"/>
        <charset val="136"/>
      </rPr>
      <t>元件圖號</t>
    </r>
    <phoneticPr fontId="2" type="noConversion"/>
  </si>
  <si>
    <r>
      <rPr>
        <sz val="12"/>
        <color theme="1"/>
        <rFont val="微軟正黑體"/>
        <family val="2"/>
        <charset val="136"/>
      </rPr>
      <t>個數</t>
    </r>
    <phoneticPr fontId="2" type="noConversion"/>
  </si>
  <si>
    <r>
      <rPr>
        <sz val="12"/>
        <color theme="1"/>
        <rFont val="微軟正黑體"/>
        <family val="2"/>
        <charset val="136"/>
      </rPr>
      <t>總額定電流</t>
    </r>
    <r>
      <rPr>
        <sz val="12"/>
        <color theme="1"/>
        <rFont val="Segoe UI"/>
        <family val="2"/>
      </rPr>
      <t>(A)</t>
    </r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</si>
  <si>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</si>
  <si>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</si>
  <si>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</si>
  <si>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P2</t>
    <phoneticPr fontId="2" type="noConversion"/>
  </si>
  <si>
    <t>CP-P2C2</t>
    <phoneticPr fontId="2" type="noConversion"/>
  </si>
  <si>
    <t>CP-P2C4</t>
    <phoneticPr fontId="2" type="noConversion"/>
  </si>
  <si>
    <t>C2</t>
    <phoneticPr fontId="2" type="noConversion"/>
  </si>
  <si>
    <t>CP-C1C1</t>
    <phoneticPr fontId="2" type="noConversion"/>
  </si>
  <si>
    <t>CP-C2B1</t>
    <phoneticPr fontId="2" type="noConversion"/>
  </si>
  <si>
    <t>N</t>
    <phoneticPr fontId="2" type="noConversion"/>
  </si>
  <si>
    <t>伺服驅動器動力電源</t>
    <phoneticPr fontId="2" type="noConversion"/>
  </si>
  <si>
    <t>變頻器電源</t>
    <phoneticPr fontId="2" type="noConversion"/>
  </si>
  <si>
    <t>感應馬達電源</t>
    <phoneticPr fontId="2" type="noConversion"/>
  </si>
  <si>
    <r>
      <rPr>
        <sz val="12"/>
        <color theme="1"/>
        <rFont val="細明體"/>
        <family val="3"/>
        <charset val="136"/>
      </rPr>
      <t>注液機</t>
    </r>
    <r>
      <rPr>
        <sz val="12"/>
        <color theme="1"/>
        <rFont val="Segoe UI"/>
        <family val="2"/>
      </rPr>
      <t>PUMP</t>
    </r>
    <r>
      <rPr>
        <sz val="12"/>
        <color theme="1"/>
        <rFont val="細明體"/>
        <family val="3"/>
        <charset val="136"/>
      </rPr>
      <t>動力電源</t>
    </r>
    <phoneticPr fontId="2" type="noConversion"/>
  </si>
  <si>
    <t>加熱電源</t>
    <phoneticPr fontId="2" type="noConversion"/>
  </si>
  <si>
    <t>維修插座</t>
    <phoneticPr fontId="2" type="noConversion"/>
  </si>
  <si>
    <t>風扇</t>
    <phoneticPr fontId="2" type="noConversion"/>
  </si>
  <si>
    <t>控制電源</t>
    <phoneticPr fontId="2" type="noConversion"/>
  </si>
  <si>
    <t>HMI</t>
  </si>
  <si>
    <t>CP-C2G1</t>
  </si>
  <si>
    <t>SR</t>
  </si>
  <si>
    <t>壓力開關</t>
  </si>
  <si>
    <t>溫控器</t>
  </si>
  <si>
    <t>MC</t>
  </si>
  <si>
    <t>CP-P1C4</t>
    <phoneticPr fontId="2" type="noConversion"/>
  </si>
  <si>
    <t>CP-P1C6</t>
    <phoneticPr fontId="2" type="noConversion"/>
  </si>
  <si>
    <t>CP-P1C8</t>
    <phoneticPr fontId="2" type="noConversion"/>
  </si>
  <si>
    <t>C2</t>
  </si>
  <si>
    <t>HUB</t>
  </si>
  <si>
    <t>Barcode</t>
  </si>
  <si>
    <t>PS-C2E1</t>
  </si>
  <si>
    <t>磁簧</t>
  </si>
  <si>
    <t>電磁閥</t>
  </si>
  <si>
    <t>RY</t>
  </si>
  <si>
    <t>轉版</t>
  </si>
  <si>
    <t>CP-P2C6</t>
    <phoneticPr fontId="2" type="noConversion"/>
  </si>
  <si>
    <t>CP-C2B1</t>
    <phoneticPr fontId="2" type="noConversion"/>
  </si>
  <si>
    <r>
      <rPr>
        <sz val="10"/>
        <color theme="1"/>
        <rFont val="細明體"/>
        <family val="3"/>
        <charset val="136"/>
      </rPr>
      <t>變頻器</t>
    </r>
    <phoneticPr fontId="2" type="noConversion"/>
  </si>
  <si>
    <r>
      <t>CV</t>
    </r>
    <r>
      <rPr>
        <sz val="10"/>
        <color theme="1"/>
        <rFont val="細明體"/>
        <family val="3"/>
        <charset val="136"/>
      </rPr>
      <t>感應馬達</t>
    </r>
    <phoneticPr fontId="2" type="noConversion"/>
  </si>
  <si>
    <r>
      <rPr>
        <sz val="10"/>
        <color theme="1"/>
        <rFont val="細明體"/>
        <family val="3"/>
        <charset val="136"/>
      </rPr>
      <t>廠務抽風馬達</t>
    </r>
    <phoneticPr fontId="2" type="noConversion"/>
  </si>
  <si>
    <r>
      <rPr>
        <sz val="10"/>
        <color theme="1"/>
        <rFont val="細明體"/>
        <family val="3"/>
        <charset val="136"/>
      </rPr>
      <t>加熱棒入力電源</t>
    </r>
    <phoneticPr fontId="2" type="noConversion"/>
  </si>
  <si>
    <r>
      <rPr>
        <sz val="12"/>
        <color theme="1"/>
        <rFont val="細明體"/>
        <family val="3"/>
        <charset val="136"/>
      </rPr>
      <t>維修插座</t>
    </r>
    <phoneticPr fontId="2" type="noConversion"/>
  </si>
  <si>
    <r>
      <rPr>
        <sz val="12"/>
        <color theme="1"/>
        <rFont val="微軟正黑體"/>
        <family val="2"/>
        <charset val="136"/>
      </rPr>
      <t>名稱</t>
    </r>
    <phoneticPr fontId="2" type="noConversion"/>
  </si>
  <si>
    <r>
      <t>400W</t>
    </r>
    <r>
      <rPr>
        <sz val="10"/>
        <color theme="1"/>
        <rFont val="微軟正黑體"/>
        <family val="2"/>
        <charset val="136"/>
      </rPr>
      <t>驅動器</t>
    </r>
    <phoneticPr fontId="2" type="noConversion"/>
  </si>
  <si>
    <r>
      <rPr>
        <sz val="12"/>
        <color theme="1"/>
        <rFont val="微軟正黑體"/>
        <family val="2"/>
        <charset val="136"/>
      </rPr>
      <t>個數</t>
    </r>
    <phoneticPr fontId="2" type="noConversion"/>
  </si>
  <si>
    <r>
      <rPr>
        <sz val="12"/>
        <color theme="1"/>
        <rFont val="微軟正黑體"/>
        <family val="2"/>
        <charset val="136"/>
      </rPr>
      <t>元件圖號</t>
    </r>
    <phoneticPr fontId="2" type="noConversion"/>
  </si>
  <si>
    <r>
      <rPr>
        <sz val="12"/>
        <color theme="1"/>
        <rFont val="微軟正黑體"/>
        <family val="2"/>
        <charset val="136"/>
      </rPr>
      <t>總額定電流</t>
    </r>
    <r>
      <rPr>
        <sz val="12"/>
        <color theme="1"/>
        <rFont val="Segoe UI"/>
        <family val="2"/>
      </rPr>
      <t>(A)</t>
    </r>
    <phoneticPr fontId="2" type="noConversion"/>
  </si>
  <si>
    <r>
      <rPr>
        <sz val="12"/>
        <color theme="1"/>
        <rFont val="細明體"/>
        <family val="3"/>
        <charset val="136"/>
      </rPr>
      <t>注液</t>
    </r>
    <r>
      <rPr>
        <sz val="12"/>
        <color theme="1"/>
        <rFont val="Segoe UI"/>
        <family val="2"/>
      </rPr>
      <t>PUMP</t>
    </r>
    <phoneticPr fontId="2" type="noConversion"/>
  </si>
  <si>
    <r>
      <rPr>
        <sz val="12"/>
        <color theme="1"/>
        <rFont val="微軟正黑體"/>
        <family val="2"/>
        <charset val="136"/>
      </rPr>
      <t>元件圖號</t>
    </r>
    <phoneticPr fontId="2" type="noConversion"/>
  </si>
  <si>
    <r>
      <rPr>
        <sz val="12"/>
        <color theme="1"/>
        <rFont val="微軟正黑體"/>
        <family val="2"/>
        <charset val="136"/>
      </rPr>
      <t>額定電流</t>
    </r>
    <r>
      <rPr>
        <sz val="12"/>
        <color theme="1"/>
        <rFont val="Segoe UI"/>
        <family val="2"/>
      </rPr>
      <t>(A)</t>
    </r>
    <phoneticPr fontId="2" type="noConversion"/>
  </si>
  <si>
    <r>
      <rPr>
        <sz val="12"/>
        <color theme="1"/>
        <rFont val="微軟正黑體"/>
        <family val="2"/>
        <charset val="136"/>
      </rPr>
      <t>總額定電流</t>
    </r>
    <r>
      <rPr>
        <sz val="12"/>
        <color theme="1"/>
        <rFont val="Segoe UI"/>
        <family val="2"/>
      </rPr>
      <t>(A)</t>
    </r>
    <phoneticPr fontId="2" type="noConversion"/>
  </si>
  <si>
    <r>
      <rPr>
        <sz val="12"/>
        <color theme="1"/>
        <rFont val="微軟正黑體"/>
        <family val="2"/>
        <charset val="136"/>
      </rPr>
      <t>個數</t>
    </r>
    <phoneticPr fontId="2" type="noConversion"/>
  </si>
  <si>
    <r>
      <rPr>
        <sz val="12"/>
        <color theme="1"/>
        <rFont val="微軟正黑體"/>
        <family val="2"/>
        <charset val="136"/>
      </rPr>
      <t>名稱</t>
    </r>
    <phoneticPr fontId="2" type="noConversion"/>
  </si>
  <si>
    <t>LED</t>
    <phoneticPr fontId="2" type="noConversion"/>
  </si>
  <si>
    <t>P2</t>
    <phoneticPr fontId="2" type="noConversion"/>
  </si>
  <si>
    <t>PLC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</si>
</sst>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微軟正黑體"/>
      <family val="2"/>
      <charset val="136"/>
    </font>
    <font>
      <sz val="12"/>
      <name val="Segoe UI"/>
      <family val="2"/>
    </font>
    <font>
      <b/>
      <sz val="12"/>
      <name val="Segoe UI"/>
      <family val="2"/>
    </font>
    <font>
      <b/>
      <sz val="12"/>
      <color theme="0"/>
      <name val="Segoe UI"/>
      <family val="2"/>
    </font>
    <font>
      <sz val="12"/>
      <color theme="1"/>
      <name val="細明體"/>
      <family val="3"/>
      <charset val="136"/>
    </font>
    <font>
      <sz val="10"/>
      <color theme="1"/>
      <name val="Segoe UI"/>
      <family val="2"/>
    </font>
    <font>
      <sz val="12"/>
      <name val="細明體"/>
      <family val="3"/>
      <charset val="136"/>
    </font>
    <font>
      <sz val="10"/>
      <color theme="1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9" borderId="13" xfId="0" applyFont="1" applyFill="1" applyBorder="1">
      <alignment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1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10" borderId="9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10" borderId="8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7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4" borderId="1" xfId="0" applyFont="1" applyFill="1" applyBorder="1">
      <alignment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2" fillId="4" borderId="1" xfId="0" applyFont="1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vertical="center"/>
    </xf>
    <xf numFmtId="0" fontId="8" fillId="11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9977;&#30456;&#24179;&#34913;&#35336;&#3163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175260</xdr:rowOff>
    </xdr:from>
    <xdr:to>
      <xdr:col>5</xdr:col>
      <xdr:colOff>274320</xdr:colOff>
      <xdr:row>1</xdr:row>
      <xdr:rowOff>281940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586740" y="175260"/>
          <a:ext cx="1424940" cy="67056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查看三相平衡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7"/>
  <sheetViews>
    <sheetView showGridLines="0" tabSelected="1" zoomScale="85" zoomScaleNormal="85" workbookViewId="0">
      <pane ySplit="4" topLeftCell="A5" activePane="bottomLeft" state="frozen"/>
      <selection activeCell="B1" sqref="B1"/>
      <selection pane="bottomLeft" activeCell="G21" sqref="G21"/>
    </sheetView>
  </sheetViews>
  <sheetFormatPr defaultColWidth="0" defaultRowHeight="17.25" zeroHeight="1" x14ac:dyDescent="0.25"/>
  <cols>
    <col min="1" max="1" width="0" style="1" hidden="1" customWidth="1"/>
    <col min="2" max="2" width="8.875" style="1" customWidth="1"/>
    <col min="3" max="3" width="6" style="1" bestFit="1" customWidth="1"/>
    <col min="4" max="4" width="21.5" style="1" bestFit="1" customWidth="1"/>
    <col min="5" max="5" width="10.5" style="1" bestFit="1" customWidth="1"/>
    <col min="6" max="8" width="8.25" style="1" bestFit="1" customWidth="1"/>
    <col min="9" max="9" width="8.25" style="1" customWidth="1"/>
    <col min="10" max="10" width="8.875" style="1" customWidth="1"/>
    <col min="11" max="11" width="6" style="1" bestFit="1" customWidth="1"/>
    <col min="12" max="12" width="37.375" style="1" bestFit="1" customWidth="1"/>
    <col min="13" max="13" width="16.25" style="1" bestFit="1" customWidth="1"/>
    <col min="14" max="15" width="8.25" style="1" bestFit="1" customWidth="1"/>
    <col min="16" max="16" width="6.875" style="1" bestFit="1" customWidth="1"/>
    <col min="17" max="16381" width="8.875" style="1" hidden="1"/>
    <col min="16382" max="16382" width="3.125" style="1" hidden="1" customWidth="1"/>
    <col min="16383" max="16383" width="3.5" style="1" hidden="1" customWidth="1"/>
    <col min="16384" max="16384" width="3.5" style="1" hidden="1"/>
  </cols>
  <sheetData>
    <row r="1" spans="1:16" ht="18" thickBot="1" x14ac:dyDescent="0.3">
      <c r="A1" s="1" t="s">
        <v>14</v>
      </c>
    </row>
    <row r="2" spans="1:16" ht="18" thickBot="1" x14ac:dyDescent="0.3">
      <c r="A2" s="1" t="s">
        <v>4</v>
      </c>
      <c r="C2" s="58" t="s">
        <v>10</v>
      </c>
      <c r="D2" s="59"/>
      <c r="E2" s="59"/>
      <c r="F2" s="59"/>
      <c r="G2" s="59"/>
      <c r="H2" s="59"/>
      <c r="I2" s="60"/>
      <c r="J2" s="23"/>
      <c r="K2" s="51" t="s">
        <v>10</v>
      </c>
      <c r="L2" s="51"/>
      <c r="M2" s="51"/>
      <c r="N2" s="51"/>
      <c r="O2" s="51"/>
      <c r="P2" s="51"/>
    </row>
    <row r="3" spans="1:16" ht="18" thickBot="1" x14ac:dyDescent="0.3">
      <c r="A3" s="1" t="s">
        <v>6</v>
      </c>
      <c r="C3" s="46" t="s">
        <v>13</v>
      </c>
      <c r="D3" s="54" t="s">
        <v>5</v>
      </c>
      <c r="E3" s="54"/>
      <c r="F3" s="55" t="s">
        <v>7</v>
      </c>
      <c r="G3" s="56"/>
      <c r="H3" s="56"/>
      <c r="I3" s="57"/>
      <c r="J3" s="2"/>
      <c r="K3" s="29" t="s">
        <v>13</v>
      </c>
      <c r="L3" s="52" t="s">
        <v>3</v>
      </c>
      <c r="M3" s="52"/>
      <c r="N3" s="53" t="s">
        <v>7</v>
      </c>
      <c r="O3" s="53"/>
      <c r="P3" s="53"/>
    </row>
    <row r="4" spans="1:16" ht="18" thickBot="1" x14ac:dyDescent="0.3">
      <c r="C4" s="29" t="s">
        <v>8</v>
      </c>
      <c r="D4" s="30" t="s">
        <v>11</v>
      </c>
      <c r="E4" s="30" t="s">
        <v>9</v>
      </c>
      <c r="F4" s="47" t="s">
        <v>0</v>
      </c>
      <c r="G4" s="48" t="s">
        <v>1</v>
      </c>
      <c r="H4" s="49" t="s">
        <v>2</v>
      </c>
      <c r="I4" s="50" t="s">
        <v>36</v>
      </c>
      <c r="K4" s="29" t="s">
        <v>8</v>
      </c>
      <c r="L4" s="33" t="s">
        <v>11</v>
      </c>
      <c r="M4" s="34" t="s">
        <v>15</v>
      </c>
      <c r="N4" s="26" t="s">
        <v>0</v>
      </c>
      <c r="O4" s="27" t="s">
        <v>1</v>
      </c>
      <c r="P4" s="28" t="s">
        <v>2</v>
      </c>
    </row>
    <row r="5" spans="1:16" ht="18" thickBot="1" x14ac:dyDescent="0.3">
      <c r="C5" s="31">
        <v>1</v>
      </c>
      <c r="D5" s="39" t="s">
        <v>37</v>
      </c>
      <c r="E5" s="24"/>
      <c r="F5" s="24">
        <v>11.61</v>
      </c>
      <c r="G5" s="24">
        <v>11.61</v>
      </c>
      <c r="H5" s="24">
        <v>11.61</v>
      </c>
      <c r="I5" s="24">
        <v>34.83</v>
      </c>
      <c r="K5" s="31">
        <v>1</v>
      </c>
      <c r="L5" s="39"/>
      <c r="M5" s="24"/>
      <c r="N5" s="24"/>
      <c r="O5" s="24"/>
      <c r="P5" s="25"/>
    </row>
    <row r="6" spans="1:16" ht="18" thickBot="1" x14ac:dyDescent="0.3">
      <c r="C6" s="31">
        <v>2</v>
      </c>
      <c r="D6" s="35" t="s">
        <v>38</v>
      </c>
      <c r="E6" s="25"/>
      <c r="F6" s="25">
        <v>4.5999999999999996</v>
      </c>
      <c r="G6" s="25">
        <v>4.5999999999999996</v>
      </c>
      <c r="H6" s="25">
        <v>4.5999999999999996</v>
      </c>
      <c r="I6" s="25"/>
      <c r="K6" s="31">
        <v>2</v>
      </c>
      <c r="L6" s="39"/>
      <c r="M6" s="40"/>
      <c r="N6" s="25"/>
      <c r="O6" s="25"/>
      <c r="P6" s="25"/>
    </row>
    <row r="7" spans="1:16" ht="18" thickBot="1" x14ac:dyDescent="0.3">
      <c r="C7" s="31">
        <v>3</v>
      </c>
      <c r="D7" s="35" t="s">
        <v>39</v>
      </c>
      <c r="E7" s="25"/>
      <c r="F7" s="25">
        <v>5.7</v>
      </c>
      <c r="G7" s="25">
        <v>5.7</v>
      </c>
      <c r="H7" s="25">
        <v>5.7</v>
      </c>
      <c r="I7" s="25"/>
      <c r="K7" s="31">
        <v>3</v>
      </c>
      <c r="L7" s="39"/>
      <c r="M7" s="25"/>
      <c r="N7" s="25"/>
      <c r="O7" s="25"/>
      <c r="P7" s="25"/>
    </row>
    <row r="8" spans="1:16" ht="18" thickBot="1" x14ac:dyDescent="0.3">
      <c r="C8" s="31">
        <v>4</v>
      </c>
      <c r="D8" s="25" t="s">
        <v>40</v>
      </c>
      <c r="E8" s="25"/>
      <c r="F8" s="25">
        <v>5</v>
      </c>
      <c r="G8" s="25"/>
      <c r="H8" s="25"/>
      <c r="I8" s="25">
        <v>5</v>
      </c>
      <c r="K8" s="31">
        <v>4</v>
      </c>
      <c r="L8" s="39"/>
      <c r="M8" s="25"/>
      <c r="N8" s="25"/>
      <c r="O8" s="25"/>
      <c r="P8" s="25"/>
    </row>
    <row r="9" spans="1:16" ht="18" thickBot="1" x14ac:dyDescent="0.3">
      <c r="C9" s="31">
        <v>5</v>
      </c>
      <c r="D9" s="39" t="s">
        <v>41</v>
      </c>
      <c r="E9" s="24"/>
      <c r="F9" s="25"/>
      <c r="G9" s="25">
        <v>7.6</v>
      </c>
      <c r="H9" s="25">
        <v>7.6</v>
      </c>
      <c r="I9" s="25"/>
      <c r="K9" s="31">
        <v>5</v>
      </c>
      <c r="L9" s="39"/>
      <c r="M9" s="25"/>
      <c r="N9" s="25"/>
      <c r="O9" s="25"/>
      <c r="P9" s="25"/>
    </row>
    <row r="10" spans="1:16" ht="18" thickBot="1" x14ac:dyDescent="0.3">
      <c r="C10" s="31">
        <v>6</v>
      </c>
      <c r="D10" s="35" t="s">
        <v>42</v>
      </c>
      <c r="E10" s="25"/>
      <c r="F10" s="25"/>
      <c r="G10" s="25"/>
      <c r="H10" s="25">
        <v>6</v>
      </c>
      <c r="I10" s="25">
        <v>6</v>
      </c>
      <c r="K10" s="31">
        <v>6</v>
      </c>
      <c r="L10" s="35"/>
      <c r="M10" s="25"/>
      <c r="N10" s="25"/>
      <c r="O10" s="25"/>
      <c r="P10" s="25"/>
    </row>
    <row r="11" spans="1:16" ht="18" thickBot="1" x14ac:dyDescent="0.3">
      <c r="C11" s="31">
        <v>7</v>
      </c>
      <c r="D11" s="35" t="s">
        <v>43</v>
      </c>
      <c r="E11" s="25"/>
      <c r="F11" s="25"/>
      <c r="G11" s="25">
        <v>0.5</v>
      </c>
      <c r="H11" s="25"/>
      <c r="I11" s="25">
        <v>0.5</v>
      </c>
      <c r="K11" s="31">
        <v>7</v>
      </c>
      <c r="L11" s="35"/>
      <c r="M11" s="25"/>
      <c r="N11" s="25"/>
      <c r="O11" s="25"/>
      <c r="P11" s="25"/>
    </row>
    <row r="12" spans="1:16" ht="18" thickBot="1" x14ac:dyDescent="0.3">
      <c r="C12" s="31">
        <v>8</v>
      </c>
      <c r="D12" s="35" t="s">
        <v>44</v>
      </c>
      <c r="E12" s="25"/>
      <c r="F12" s="25">
        <v>8.1</v>
      </c>
      <c r="G12" s="25"/>
      <c r="H12" s="25"/>
      <c r="I12" s="25">
        <v>8.1</v>
      </c>
      <c r="K12" s="31">
        <v>8</v>
      </c>
      <c r="L12" s="35"/>
      <c r="M12" s="25"/>
      <c r="N12" s="25"/>
      <c r="O12" s="25"/>
      <c r="P12" s="25"/>
    </row>
    <row r="13" spans="1:16" ht="18" thickBot="1" x14ac:dyDescent="0.3">
      <c r="C13" s="31">
        <v>9</v>
      </c>
      <c r="D13" s="25"/>
      <c r="E13" s="25"/>
      <c r="F13" s="25"/>
      <c r="G13" s="25"/>
      <c r="H13" s="25"/>
      <c r="I13" s="25"/>
      <c r="K13" s="31">
        <v>9</v>
      </c>
      <c r="L13" s="35"/>
      <c r="M13" s="25"/>
      <c r="N13" s="25"/>
      <c r="O13" s="25"/>
      <c r="P13" s="25"/>
    </row>
    <row r="14" spans="1:16" ht="18" thickBot="1" x14ac:dyDescent="0.3">
      <c r="C14" s="31">
        <v>10</v>
      </c>
      <c r="D14" s="25"/>
      <c r="E14" s="25"/>
      <c r="F14" s="25"/>
      <c r="G14" s="25"/>
      <c r="H14" s="25"/>
      <c r="I14" s="25"/>
      <c r="K14" s="31">
        <v>10</v>
      </c>
      <c r="L14" s="35"/>
      <c r="M14" s="25"/>
      <c r="N14" s="25"/>
      <c r="O14" s="25"/>
      <c r="P14" s="25"/>
    </row>
    <row r="15" spans="1:16" ht="18" thickBot="1" x14ac:dyDescent="0.3">
      <c r="C15" s="31">
        <v>11</v>
      </c>
      <c r="D15" s="25"/>
      <c r="E15" s="25"/>
      <c r="F15" s="25"/>
      <c r="G15" s="25"/>
      <c r="H15" s="25"/>
      <c r="I15" s="25"/>
      <c r="K15" s="31">
        <v>11</v>
      </c>
      <c r="L15" s="35"/>
      <c r="M15" s="25"/>
      <c r="N15" s="25"/>
      <c r="O15" s="25"/>
      <c r="P15" s="25"/>
    </row>
    <row r="16" spans="1:16" ht="18" thickBot="1" x14ac:dyDescent="0.3">
      <c r="C16" s="31">
        <v>12</v>
      </c>
      <c r="D16" s="25"/>
      <c r="E16" s="25"/>
      <c r="F16" s="25"/>
      <c r="G16" s="25"/>
      <c r="H16" s="25"/>
      <c r="I16" s="25"/>
      <c r="K16" s="31">
        <v>12</v>
      </c>
      <c r="L16" s="35"/>
      <c r="M16" s="25"/>
      <c r="N16" s="25"/>
      <c r="O16" s="25"/>
      <c r="P16" s="25"/>
    </row>
    <row r="17" spans="3:16" ht="18" thickBot="1" x14ac:dyDescent="0.3">
      <c r="C17" s="31">
        <v>13</v>
      </c>
      <c r="D17" s="25"/>
      <c r="E17" s="25"/>
      <c r="F17" s="25"/>
      <c r="G17" s="25"/>
      <c r="H17" s="25"/>
      <c r="I17" s="25"/>
      <c r="K17" s="31">
        <v>13</v>
      </c>
      <c r="L17" s="25"/>
      <c r="M17" s="25"/>
      <c r="N17" s="25"/>
      <c r="O17" s="25"/>
      <c r="P17" s="25"/>
    </row>
    <row r="18" spans="3:16" ht="18" thickBot="1" x14ac:dyDescent="0.3">
      <c r="C18" s="31">
        <v>14</v>
      </c>
      <c r="D18" s="25"/>
      <c r="E18" s="25"/>
      <c r="F18" s="25"/>
      <c r="G18" s="25"/>
      <c r="H18" s="25"/>
      <c r="I18" s="25"/>
      <c r="K18" s="31">
        <v>14</v>
      </c>
      <c r="L18" s="25"/>
      <c r="M18" s="25"/>
      <c r="N18" s="25"/>
      <c r="O18" s="25"/>
      <c r="P18" s="25"/>
    </row>
    <row r="19" spans="3:16" ht="18" thickBot="1" x14ac:dyDescent="0.3">
      <c r="C19" s="31">
        <v>15</v>
      </c>
      <c r="D19" s="25"/>
      <c r="E19" s="25"/>
      <c r="F19" s="25"/>
      <c r="G19" s="25"/>
      <c r="H19" s="25"/>
      <c r="I19" s="25"/>
      <c r="K19" s="31">
        <v>15</v>
      </c>
      <c r="L19" s="25"/>
      <c r="M19" s="25"/>
      <c r="N19" s="25"/>
      <c r="O19" s="25"/>
      <c r="P19" s="25"/>
    </row>
    <row r="20" spans="3:16" ht="18" thickBot="1" x14ac:dyDescent="0.3">
      <c r="C20" s="31">
        <v>16</v>
      </c>
      <c r="D20" s="25"/>
      <c r="E20" s="25"/>
      <c r="F20" s="25"/>
      <c r="G20" s="25"/>
      <c r="H20" s="25"/>
      <c r="I20" s="25"/>
      <c r="K20" s="31">
        <v>16</v>
      </c>
      <c r="L20" s="25"/>
      <c r="M20" s="25"/>
      <c r="N20" s="25"/>
      <c r="O20" s="25"/>
      <c r="P20" s="25"/>
    </row>
    <row r="21" spans="3:16" ht="18" thickBot="1" x14ac:dyDescent="0.3">
      <c r="C21" s="31">
        <v>17</v>
      </c>
      <c r="D21" s="25"/>
      <c r="E21" s="25"/>
      <c r="F21" s="25"/>
      <c r="G21" s="25"/>
      <c r="H21" s="25"/>
      <c r="I21" s="25"/>
      <c r="K21" s="31">
        <v>17</v>
      </c>
      <c r="L21" s="25"/>
      <c r="M21" s="25"/>
      <c r="N21" s="25"/>
      <c r="O21" s="25"/>
      <c r="P21" s="25"/>
    </row>
    <row r="22" spans="3:16" ht="18" thickBot="1" x14ac:dyDescent="0.3">
      <c r="C22" s="31">
        <v>18</v>
      </c>
      <c r="D22" s="25"/>
      <c r="E22" s="25"/>
      <c r="F22" s="25"/>
      <c r="G22" s="25"/>
      <c r="H22" s="25"/>
      <c r="I22" s="25"/>
      <c r="K22" s="31">
        <v>18</v>
      </c>
      <c r="L22" s="25"/>
      <c r="M22" s="25"/>
      <c r="N22" s="25"/>
      <c r="O22" s="25"/>
      <c r="P22" s="25"/>
    </row>
    <row r="23" spans="3:16" ht="18" thickBot="1" x14ac:dyDescent="0.3">
      <c r="C23" s="31">
        <v>19</v>
      </c>
      <c r="D23" s="25"/>
      <c r="E23" s="25"/>
      <c r="F23" s="25"/>
      <c r="G23" s="25"/>
      <c r="H23" s="25"/>
      <c r="I23" s="25"/>
      <c r="K23" s="31">
        <v>19</v>
      </c>
      <c r="L23" s="25"/>
      <c r="M23" s="25"/>
      <c r="N23" s="25"/>
      <c r="O23" s="25"/>
      <c r="P23" s="25"/>
    </row>
    <row r="24" spans="3:16" ht="18" thickBot="1" x14ac:dyDescent="0.3">
      <c r="C24" s="31">
        <v>20</v>
      </c>
      <c r="D24" s="25"/>
      <c r="E24" s="25"/>
      <c r="F24" s="25"/>
      <c r="G24" s="25"/>
      <c r="H24" s="25"/>
      <c r="I24" s="25"/>
      <c r="K24" s="31">
        <v>20</v>
      </c>
      <c r="L24" s="25"/>
      <c r="M24" s="25"/>
      <c r="N24" s="25"/>
      <c r="O24" s="25"/>
      <c r="P24" s="25"/>
    </row>
    <row r="25" spans="3:16" ht="18" thickBot="1" x14ac:dyDescent="0.3">
      <c r="C25" s="51" t="s">
        <v>12</v>
      </c>
      <c r="D25" s="51"/>
      <c r="E25" s="51"/>
      <c r="F25" s="32">
        <f>SUM(F5:F24)</f>
        <v>35.01</v>
      </c>
      <c r="G25" s="32">
        <f t="shared" ref="G25:H25" si="0">SUM(G5:G24)</f>
        <v>30.009999999999998</v>
      </c>
      <c r="H25" s="32">
        <f t="shared" si="0"/>
        <v>35.51</v>
      </c>
      <c r="I25" s="32">
        <f t="shared" ref="I25" si="1">SUM(I5:I24)</f>
        <v>54.43</v>
      </c>
      <c r="K25" s="51" t="s">
        <v>12</v>
      </c>
      <c r="L25" s="51"/>
      <c r="M25" s="51"/>
      <c r="N25" s="32">
        <f>SUM(N5:N24)</f>
        <v>0</v>
      </c>
      <c r="O25" s="32">
        <f t="shared" ref="O25" si="2">SUM(O5:O24)</f>
        <v>0</v>
      </c>
      <c r="P25" s="32">
        <f t="shared" ref="P25" si="3">SUM(P5:P24)</f>
        <v>0</v>
      </c>
    </row>
    <row r="26" spans="3:16" x14ac:dyDescent="0.25"/>
    <row r="27" spans="3:16" x14ac:dyDescent="0.25"/>
  </sheetData>
  <mergeCells count="8">
    <mergeCell ref="C25:E25"/>
    <mergeCell ref="K2:P2"/>
    <mergeCell ref="L3:M3"/>
    <mergeCell ref="N3:P3"/>
    <mergeCell ref="K25:M25"/>
    <mergeCell ref="D3:E3"/>
    <mergeCell ref="F3:I3"/>
    <mergeCell ref="C2:I2"/>
  </mergeCells>
  <phoneticPr fontId="2" type="noConversion"/>
  <dataValidations disablePrompts="1" count="1">
    <dataValidation type="list" allowBlank="1" showInputMessage="1" showErrorMessage="1" sqref="D3:E3 L3:M3">
      <formula1>$A$2:$A$3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64"/>
  <sheetViews>
    <sheetView showGridLines="0" topLeftCell="C1" zoomScale="70" zoomScaleNormal="70" workbookViewId="0">
      <pane ySplit="4" topLeftCell="A17" activePane="bottomLeft" state="frozen"/>
      <selection activeCell="C1" sqref="C1"/>
      <selection pane="bottomLeft" activeCell="L37" sqref="L37"/>
    </sheetView>
  </sheetViews>
  <sheetFormatPr defaultColWidth="8.875" defaultRowHeight="17.25" x14ac:dyDescent="0.25"/>
  <cols>
    <col min="1" max="2" width="0" style="1" hidden="1" customWidth="1"/>
    <col min="3" max="3" width="8.875" style="1"/>
    <col min="4" max="4" width="6" style="1" bestFit="1" customWidth="1"/>
    <col min="5" max="5" width="10.5" style="1" bestFit="1" customWidth="1"/>
    <col min="6" max="6" width="16.375" style="1" bestFit="1" customWidth="1"/>
    <col min="7" max="7" width="23.5" style="1" bestFit="1" customWidth="1"/>
    <col min="8" max="8" width="6.5" style="1" bestFit="1" customWidth="1"/>
    <col min="9" max="9" width="13.5" style="1" bestFit="1" customWidth="1"/>
    <col min="10" max="10" width="16" style="1" bestFit="1" customWidth="1"/>
    <col min="11" max="12" width="20.875" style="1" bestFit="1" customWidth="1"/>
    <col min="13" max="13" width="17.75" style="1" bestFit="1" customWidth="1"/>
    <col min="14" max="14" width="19.375" style="1" bestFit="1" customWidth="1"/>
    <col min="15" max="20" width="15.75" style="1" customWidth="1"/>
    <col min="21" max="16384" width="8.875" style="1"/>
  </cols>
  <sheetData>
    <row r="1" spans="4:20" ht="44.45" customHeight="1" x14ac:dyDescent="0.25"/>
    <row r="2" spans="4:20" ht="33.6" customHeight="1" thickBot="1" x14ac:dyDescent="0.3"/>
    <row r="3" spans="4:20" x14ac:dyDescent="0.25">
      <c r="D3" s="74" t="s">
        <v>16</v>
      </c>
      <c r="E3" s="64" t="s">
        <v>17</v>
      </c>
      <c r="F3" s="64" t="s">
        <v>18</v>
      </c>
      <c r="G3" s="64" t="s">
        <v>19</v>
      </c>
      <c r="H3" s="64" t="s">
        <v>20</v>
      </c>
      <c r="I3" s="64" t="s">
        <v>21</v>
      </c>
      <c r="J3" s="64" t="s">
        <v>22</v>
      </c>
      <c r="K3" s="64"/>
      <c r="L3" s="64"/>
      <c r="M3" s="64"/>
      <c r="N3" s="64"/>
      <c r="O3" s="64"/>
      <c r="P3" s="64"/>
      <c r="Q3" s="64"/>
      <c r="R3" s="64"/>
      <c r="S3" s="64"/>
      <c r="T3" s="66"/>
    </row>
    <row r="4" spans="4:20" ht="18" thickBot="1" x14ac:dyDescent="0.3">
      <c r="D4" s="75"/>
      <c r="E4" s="65"/>
      <c r="F4" s="65"/>
      <c r="G4" s="65"/>
      <c r="H4" s="65"/>
      <c r="I4" s="65"/>
      <c r="J4" s="3" t="s">
        <v>16</v>
      </c>
      <c r="K4" s="7">
        <v>1</v>
      </c>
      <c r="L4" s="7">
        <v>2</v>
      </c>
      <c r="M4" s="7">
        <v>3</v>
      </c>
      <c r="N4" s="7">
        <v>4</v>
      </c>
      <c r="O4" s="7">
        <v>5</v>
      </c>
      <c r="P4" s="7">
        <v>6</v>
      </c>
      <c r="Q4" s="7">
        <v>7</v>
      </c>
      <c r="R4" s="7">
        <v>8</v>
      </c>
      <c r="S4" s="7">
        <v>9</v>
      </c>
      <c r="T4" s="8">
        <v>10</v>
      </c>
    </row>
    <row r="5" spans="4:20" ht="18" thickTop="1" x14ac:dyDescent="0.25">
      <c r="D5" s="67">
        <v>1</v>
      </c>
      <c r="E5" s="69" t="s">
        <v>27</v>
      </c>
      <c r="F5" s="71" t="s">
        <v>51</v>
      </c>
      <c r="G5" s="73">
        <f>SUM(K9:T9)</f>
        <v>34.83</v>
      </c>
      <c r="H5" s="73">
        <v>1.25</v>
      </c>
      <c r="I5" s="73">
        <f>(SUM(K9:T9))*H5</f>
        <v>43.537499999999994</v>
      </c>
      <c r="J5" s="16" t="s">
        <v>23</v>
      </c>
      <c r="K5" s="36" t="s">
        <v>70</v>
      </c>
      <c r="L5" s="36"/>
      <c r="M5" s="36"/>
      <c r="N5" s="36"/>
      <c r="O5" s="9"/>
      <c r="P5" s="9"/>
      <c r="Q5" s="9"/>
      <c r="R5" s="9"/>
      <c r="S5" s="9"/>
      <c r="T5" s="4"/>
    </row>
    <row r="6" spans="4:20" x14ac:dyDescent="0.25">
      <c r="D6" s="67"/>
      <c r="E6" s="69"/>
      <c r="F6" s="71"/>
      <c r="G6" s="71"/>
      <c r="H6" s="71"/>
      <c r="I6" s="71"/>
      <c r="J6" s="17" t="s">
        <v>24</v>
      </c>
      <c r="K6" s="44"/>
      <c r="L6" s="10"/>
      <c r="M6" s="10"/>
      <c r="N6" s="10"/>
      <c r="O6" s="10"/>
      <c r="P6" s="10"/>
      <c r="Q6" s="10"/>
      <c r="R6" s="10"/>
      <c r="S6" s="10"/>
      <c r="T6" s="44"/>
    </row>
    <row r="7" spans="4:20" x14ac:dyDescent="0.25">
      <c r="D7" s="67"/>
      <c r="E7" s="69"/>
      <c r="F7" s="71"/>
      <c r="G7" s="71"/>
      <c r="H7" s="71"/>
      <c r="I7" s="71"/>
      <c r="J7" s="18" t="s">
        <v>25</v>
      </c>
      <c r="K7" s="4">
        <v>9</v>
      </c>
      <c r="L7" s="11"/>
      <c r="M7" s="11"/>
      <c r="N7" s="11"/>
      <c r="O7" s="11"/>
      <c r="P7" s="11"/>
      <c r="Q7" s="11"/>
      <c r="R7" s="11"/>
      <c r="S7" s="11"/>
      <c r="T7" s="4"/>
    </row>
    <row r="8" spans="4:20" x14ac:dyDescent="0.25">
      <c r="D8" s="67"/>
      <c r="E8" s="69"/>
      <c r="F8" s="71"/>
      <c r="G8" s="71"/>
      <c r="H8" s="71"/>
      <c r="I8" s="71"/>
      <c r="J8" s="17" t="s">
        <v>19</v>
      </c>
      <c r="K8" s="44">
        <v>3.87</v>
      </c>
      <c r="L8" s="10"/>
      <c r="M8" s="10"/>
      <c r="N8" s="10"/>
      <c r="O8" s="10"/>
      <c r="P8" s="10"/>
      <c r="Q8" s="10"/>
      <c r="R8" s="10"/>
      <c r="S8" s="10"/>
      <c r="T8" s="44"/>
    </row>
    <row r="9" spans="4:20" ht="18" thickBot="1" x14ac:dyDescent="0.3">
      <c r="D9" s="68"/>
      <c r="E9" s="70"/>
      <c r="F9" s="72"/>
      <c r="G9" s="72"/>
      <c r="H9" s="72"/>
      <c r="I9" s="72"/>
      <c r="J9" s="19" t="s">
        <v>73</v>
      </c>
      <c r="K9" s="5">
        <f>IF(K8="",0,K8*IF(K7="",1,K7))</f>
        <v>34.83</v>
      </c>
      <c r="L9" s="12">
        <f t="shared" ref="L9:T9" si="0">IF(L8="",0,L8*IF(L7="",1,L7))</f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5">
        <f t="shared" si="0"/>
        <v>0</v>
      </c>
    </row>
    <row r="10" spans="4:20" x14ac:dyDescent="0.25">
      <c r="D10" s="79">
        <v>2</v>
      </c>
      <c r="E10" s="80" t="s">
        <v>28</v>
      </c>
      <c r="F10" s="61" t="s">
        <v>52</v>
      </c>
      <c r="G10" s="61">
        <f t="shared" ref="G10" si="1">SUM(K14:T14)</f>
        <v>4.5999999999999996</v>
      </c>
      <c r="H10" s="61">
        <v>1.25</v>
      </c>
      <c r="I10" s="76">
        <f t="shared" ref="I10" si="2">(SUM(K14:T14))*H10</f>
        <v>5.75</v>
      </c>
      <c r="J10" s="20" t="s">
        <v>23</v>
      </c>
      <c r="K10" s="42" t="s">
        <v>64</v>
      </c>
      <c r="L10" s="41"/>
      <c r="M10" s="41"/>
      <c r="N10" s="41"/>
      <c r="O10" s="41"/>
      <c r="P10" s="41"/>
      <c r="Q10" s="41"/>
      <c r="R10" s="13"/>
      <c r="S10" s="13"/>
      <c r="T10" s="43"/>
    </row>
    <row r="11" spans="4:20" x14ac:dyDescent="0.25">
      <c r="D11" s="67"/>
      <c r="E11" s="69"/>
      <c r="F11" s="62"/>
      <c r="G11" s="62"/>
      <c r="H11" s="62"/>
      <c r="I11" s="77"/>
      <c r="J11" s="18" t="s">
        <v>24</v>
      </c>
      <c r="K11" s="4"/>
      <c r="L11" s="11"/>
      <c r="M11" s="11"/>
      <c r="N11" s="11"/>
      <c r="O11" s="11"/>
      <c r="P11" s="11"/>
      <c r="Q11" s="11"/>
      <c r="R11" s="11"/>
      <c r="S11" s="11"/>
      <c r="T11" s="4"/>
    </row>
    <row r="12" spans="4:20" x14ac:dyDescent="0.25">
      <c r="D12" s="67"/>
      <c r="E12" s="69"/>
      <c r="F12" s="62"/>
      <c r="G12" s="62"/>
      <c r="H12" s="62"/>
      <c r="I12" s="77"/>
      <c r="J12" s="17" t="s">
        <v>25</v>
      </c>
      <c r="K12" s="44">
        <v>2</v>
      </c>
      <c r="L12" s="10"/>
      <c r="M12" s="10"/>
      <c r="N12" s="10"/>
      <c r="O12" s="10"/>
      <c r="P12" s="10"/>
      <c r="Q12" s="10"/>
      <c r="R12" s="10"/>
      <c r="S12" s="10"/>
      <c r="T12" s="44"/>
    </row>
    <row r="13" spans="4:20" x14ac:dyDescent="0.25">
      <c r="D13" s="67"/>
      <c r="E13" s="69"/>
      <c r="F13" s="62"/>
      <c r="G13" s="62"/>
      <c r="H13" s="62"/>
      <c r="I13" s="77"/>
      <c r="J13" s="18" t="s">
        <v>19</v>
      </c>
      <c r="K13" s="4">
        <v>2.2999999999999998</v>
      </c>
      <c r="L13" s="11"/>
      <c r="M13" s="11"/>
      <c r="N13" s="11"/>
      <c r="O13" s="11"/>
      <c r="P13" s="11"/>
      <c r="Q13" s="11"/>
      <c r="R13" s="11"/>
      <c r="S13" s="11"/>
      <c r="T13" s="4"/>
    </row>
    <row r="14" spans="4:20" ht="18" thickBot="1" x14ac:dyDescent="0.3">
      <c r="D14" s="68"/>
      <c r="E14" s="70"/>
      <c r="F14" s="63"/>
      <c r="G14" s="63"/>
      <c r="H14" s="63"/>
      <c r="I14" s="78"/>
      <c r="J14" s="21" t="s">
        <v>26</v>
      </c>
      <c r="K14" s="45">
        <f t="shared" ref="K14:T14" si="3">IF(K13="",0,K13*IF(K12="",1,K12))</f>
        <v>4.5999999999999996</v>
      </c>
      <c r="L14" s="14">
        <f t="shared" si="3"/>
        <v>0</v>
      </c>
      <c r="M14" s="14">
        <f t="shared" si="3"/>
        <v>0</v>
      </c>
      <c r="N14" s="14">
        <f t="shared" si="3"/>
        <v>0</v>
      </c>
      <c r="O14" s="14">
        <f t="shared" si="3"/>
        <v>0</v>
      </c>
      <c r="P14" s="14">
        <f t="shared" si="3"/>
        <v>0</v>
      </c>
      <c r="Q14" s="14">
        <f t="shared" si="3"/>
        <v>0</v>
      </c>
      <c r="R14" s="14">
        <f t="shared" si="3"/>
        <v>0</v>
      </c>
      <c r="S14" s="14">
        <f t="shared" si="3"/>
        <v>0</v>
      </c>
      <c r="T14" s="45">
        <f t="shared" si="3"/>
        <v>0</v>
      </c>
    </row>
    <row r="15" spans="4:20" x14ac:dyDescent="0.25">
      <c r="D15" s="79">
        <v>3</v>
      </c>
      <c r="E15" s="80" t="s">
        <v>27</v>
      </c>
      <c r="F15" s="81" t="s">
        <v>53</v>
      </c>
      <c r="G15" s="81">
        <f t="shared" ref="G15" si="4">SUM(K19:T19)</f>
        <v>5.72</v>
      </c>
      <c r="H15" s="81">
        <v>1.25</v>
      </c>
      <c r="I15" s="82">
        <f t="shared" ref="I15" si="5">(SUM(K19:T19))*H15</f>
        <v>7.1499999999999995</v>
      </c>
      <c r="J15" s="22" t="s">
        <v>23</v>
      </c>
      <c r="K15" s="37" t="s">
        <v>65</v>
      </c>
      <c r="L15" s="38" t="s">
        <v>66</v>
      </c>
      <c r="M15" s="38"/>
      <c r="N15" s="38"/>
      <c r="O15" s="38"/>
      <c r="P15" s="38"/>
      <c r="Q15" s="38"/>
      <c r="R15" s="38"/>
      <c r="S15" s="38"/>
      <c r="T15" s="37"/>
    </row>
    <row r="16" spans="4:20" x14ac:dyDescent="0.25">
      <c r="D16" s="67"/>
      <c r="E16" s="69"/>
      <c r="F16" s="71"/>
      <c r="G16" s="71"/>
      <c r="H16" s="71"/>
      <c r="I16" s="83"/>
      <c r="J16" s="17" t="s">
        <v>24</v>
      </c>
      <c r="K16" s="44"/>
      <c r="L16" s="10"/>
      <c r="M16" s="10"/>
      <c r="N16" s="10"/>
      <c r="O16" s="10"/>
      <c r="P16" s="10"/>
      <c r="Q16" s="10"/>
      <c r="R16" s="10"/>
      <c r="S16" s="10"/>
      <c r="T16" s="44"/>
    </row>
    <row r="17" spans="4:20" x14ac:dyDescent="0.25">
      <c r="D17" s="67"/>
      <c r="E17" s="69"/>
      <c r="F17" s="71"/>
      <c r="G17" s="71"/>
      <c r="H17" s="71"/>
      <c r="I17" s="83"/>
      <c r="J17" s="18" t="s">
        <v>71</v>
      </c>
      <c r="K17" s="4">
        <v>7</v>
      </c>
      <c r="L17" s="11">
        <v>2</v>
      </c>
      <c r="M17" s="11"/>
      <c r="N17" s="11"/>
      <c r="O17" s="11"/>
      <c r="P17" s="11"/>
      <c r="Q17" s="11"/>
      <c r="R17" s="11"/>
      <c r="S17" s="11"/>
      <c r="T17" s="4"/>
    </row>
    <row r="18" spans="4:20" x14ac:dyDescent="0.25">
      <c r="D18" s="67"/>
      <c r="E18" s="69"/>
      <c r="F18" s="71"/>
      <c r="G18" s="71"/>
      <c r="H18" s="71"/>
      <c r="I18" s="83"/>
      <c r="J18" s="17" t="s">
        <v>19</v>
      </c>
      <c r="K18" s="44">
        <v>0.16</v>
      </c>
      <c r="L18" s="10">
        <v>2.2999999999999998</v>
      </c>
      <c r="M18" s="10"/>
      <c r="N18" s="10"/>
      <c r="O18" s="10"/>
      <c r="P18" s="10"/>
      <c r="Q18" s="10"/>
      <c r="R18" s="10"/>
      <c r="S18" s="10"/>
      <c r="T18" s="44"/>
    </row>
    <row r="19" spans="4:20" ht="18" thickBot="1" x14ac:dyDescent="0.3">
      <c r="D19" s="68"/>
      <c r="E19" s="70"/>
      <c r="F19" s="72"/>
      <c r="G19" s="72"/>
      <c r="H19" s="72"/>
      <c r="I19" s="84"/>
      <c r="J19" s="19" t="s">
        <v>26</v>
      </c>
      <c r="K19" s="5">
        <f t="shared" ref="K19:T19" si="6">IF(K18="",0,K18*IF(K17="",1,K17))</f>
        <v>1.1200000000000001</v>
      </c>
      <c r="L19" s="12">
        <f t="shared" si="6"/>
        <v>4.5999999999999996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5">
        <f t="shared" si="6"/>
        <v>0</v>
      </c>
    </row>
    <row r="20" spans="4:20" x14ac:dyDescent="0.25">
      <c r="D20" s="79">
        <v>4</v>
      </c>
      <c r="E20" s="80" t="s">
        <v>29</v>
      </c>
      <c r="F20" s="61" t="s">
        <v>31</v>
      </c>
      <c r="G20" s="61">
        <f t="shared" ref="G20" si="7">SUM(K24:T24)</f>
        <v>5</v>
      </c>
      <c r="H20" s="61">
        <v>1.25</v>
      </c>
      <c r="I20" s="76">
        <f t="shared" ref="I20" si="8">(SUM(K24:T24))*H20</f>
        <v>6.25</v>
      </c>
      <c r="J20" s="20" t="s">
        <v>23</v>
      </c>
      <c r="K20" s="43" t="s">
        <v>74</v>
      </c>
      <c r="L20" s="43"/>
      <c r="M20" s="43"/>
      <c r="N20" s="43"/>
      <c r="O20" s="43"/>
      <c r="P20" s="43"/>
      <c r="Q20" s="13"/>
      <c r="R20" s="13"/>
      <c r="S20" s="13"/>
      <c r="T20" s="43"/>
    </row>
    <row r="21" spans="4:20" x14ac:dyDescent="0.25">
      <c r="D21" s="67"/>
      <c r="E21" s="69"/>
      <c r="F21" s="62"/>
      <c r="G21" s="62"/>
      <c r="H21" s="62"/>
      <c r="I21" s="77"/>
      <c r="J21" s="18" t="s">
        <v>24</v>
      </c>
      <c r="K21" s="4"/>
      <c r="L21" s="11"/>
      <c r="M21" s="11"/>
      <c r="N21" s="11"/>
      <c r="O21" s="11"/>
      <c r="P21" s="11"/>
      <c r="Q21" s="11"/>
      <c r="R21" s="11"/>
      <c r="S21" s="11"/>
      <c r="T21" s="4"/>
    </row>
    <row r="22" spans="4:20" x14ac:dyDescent="0.25">
      <c r="D22" s="67"/>
      <c r="E22" s="69"/>
      <c r="F22" s="62"/>
      <c r="G22" s="62"/>
      <c r="H22" s="62"/>
      <c r="I22" s="77"/>
      <c r="J22" s="17" t="s">
        <v>25</v>
      </c>
      <c r="K22" s="44">
        <v>2</v>
      </c>
      <c r="L22" s="10"/>
      <c r="M22" s="10"/>
      <c r="N22" s="10"/>
      <c r="O22" s="10"/>
      <c r="P22" s="10"/>
      <c r="Q22" s="10"/>
      <c r="R22" s="10"/>
      <c r="S22" s="10"/>
      <c r="T22" s="44"/>
    </row>
    <row r="23" spans="4:20" x14ac:dyDescent="0.25">
      <c r="D23" s="67"/>
      <c r="E23" s="69"/>
      <c r="F23" s="62"/>
      <c r="G23" s="62"/>
      <c r="H23" s="62"/>
      <c r="I23" s="77"/>
      <c r="J23" s="18" t="s">
        <v>19</v>
      </c>
      <c r="K23" s="4">
        <v>2.5</v>
      </c>
      <c r="L23" s="11"/>
      <c r="M23" s="11"/>
      <c r="N23" s="11"/>
      <c r="O23" s="11"/>
      <c r="P23" s="11"/>
      <c r="Q23" s="11"/>
      <c r="R23" s="11"/>
      <c r="S23" s="11"/>
      <c r="T23" s="4"/>
    </row>
    <row r="24" spans="4:20" ht="18" thickBot="1" x14ac:dyDescent="0.3">
      <c r="D24" s="68"/>
      <c r="E24" s="70"/>
      <c r="F24" s="63"/>
      <c r="G24" s="63"/>
      <c r="H24" s="63"/>
      <c r="I24" s="78"/>
      <c r="J24" s="21" t="s">
        <v>73</v>
      </c>
      <c r="K24" s="45">
        <f t="shared" ref="K24:T24" si="9">IF(K23="",0,K23*IF(K22="",1,K22))</f>
        <v>5</v>
      </c>
      <c r="L24" s="14">
        <f t="shared" si="9"/>
        <v>0</v>
      </c>
      <c r="M24" s="14">
        <f t="shared" si="9"/>
        <v>0</v>
      </c>
      <c r="N24" s="14">
        <f t="shared" si="9"/>
        <v>0</v>
      </c>
      <c r="O24" s="14">
        <f t="shared" si="9"/>
        <v>0</v>
      </c>
      <c r="P24" s="14">
        <f t="shared" si="9"/>
        <v>0</v>
      </c>
      <c r="Q24" s="14">
        <f t="shared" si="9"/>
        <v>0</v>
      </c>
      <c r="R24" s="14">
        <f t="shared" si="9"/>
        <v>0</v>
      </c>
      <c r="S24" s="14">
        <f t="shared" si="9"/>
        <v>0</v>
      </c>
      <c r="T24" s="45">
        <f t="shared" si="9"/>
        <v>0</v>
      </c>
    </row>
    <row r="25" spans="4:20" x14ac:dyDescent="0.25">
      <c r="D25" s="79">
        <v>5</v>
      </c>
      <c r="E25" s="80" t="s">
        <v>30</v>
      </c>
      <c r="F25" s="85" t="s">
        <v>32</v>
      </c>
      <c r="G25" s="81">
        <f t="shared" ref="G25" si="10">SUM(K29:T29)</f>
        <v>7.6</v>
      </c>
      <c r="H25" s="81">
        <v>1.1000000000000001</v>
      </c>
      <c r="I25" s="82">
        <f t="shared" ref="I25" si="11">(SUM(K29:T29))*H25</f>
        <v>8.36</v>
      </c>
      <c r="J25" s="22" t="s">
        <v>23</v>
      </c>
      <c r="K25" s="37" t="s">
        <v>67</v>
      </c>
      <c r="L25" s="15"/>
      <c r="M25" s="15"/>
      <c r="N25" s="15"/>
      <c r="O25" s="15"/>
      <c r="P25" s="15"/>
      <c r="Q25" s="15"/>
      <c r="R25" s="15"/>
      <c r="S25" s="15"/>
      <c r="T25" s="6"/>
    </row>
    <row r="26" spans="4:20" x14ac:dyDescent="0.25">
      <c r="D26" s="67"/>
      <c r="E26" s="69"/>
      <c r="F26" s="71"/>
      <c r="G26" s="71"/>
      <c r="H26" s="71"/>
      <c r="I26" s="83"/>
      <c r="J26" s="17" t="s">
        <v>24</v>
      </c>
      <c r="K26" s="44"/>
      <c r="L26" s="10"/>
      <c r="M26" s="10"/>
      <c r="N26" s="10"/>
      <c r="O26" s="10"/>
      <c r="P26" s="10"/>
      <c r="Q26" s="10"/>
      <c r="R26" s="10"/>
      <c r="S26" s="10"/>
      <c r="T26" s="44"/>
    </row>
    <row r="27" spans="4:20" x14ac:dyDescent="0.25">
      <c r="D27" s="67"/>
      <c r="E27" s="69"/>
      <c r="F27" s="71"/>
      <c r="G27" s="71"/>
      <c r="H27" s="71"/>
      <c r="I27" s="83"/>
      <c r="J27" s="18" t="s">
        <v>25</v>
      </c>
      <c r="K27" s="4">
        <v>4</v>
      </c>
      <c r="L27" s="11"/>
      <c r="M27" s="11"/>
      <c r="N27" s="11"/>
      <c r="O27" s="11"/>
      <c r="P27" s="11"/>
      <c r="Q27" s="11"/>
      <c r="R27" s="11"/>
      <c r="S27" s="11"/>
      <c r="T27" s="4"/>
    </row>
    <row r="28" spans="4:20" x14ac:dyDescent="0.25">
      <c r="D28" s="67"/>
      <c r="E28" s="69"/>
      <c r="F28" s="71"/>
      <c r="G28" s="71"/>
      <c r="H28" s="71"/>
      <c r="I28" s="83"/>
      <c r="J28" s="17" t="s">
        <v>19</v>
      </c>
      <c r="K28" s="44">
        <v>1.9</v>
      </c>
      <c r="L28" s="10"/>
      <c r="M28" s="10"/>
      <c r="N28" s="10"/>
      <c r="O28" s="10"/>
      <c r="P28" s="10"/>
      <c r="Q28" s="10"/>
      <c r="R28" s="10"/>
      <c r="S28" s="10"/>
      <c r="T28" s="44"/>
    </row>
    <row r="29" spans="4:20" ht="18" thickBot="1" x14ac:dyDescent="0.3">
      <c r="D29" s="68"/>
      <c r="E29" s="70"/>
      <c r="F29" s="72"/>
      <c r="G29" s="72"/>
      <c r="H29" s="72"/>
      <c r="I29" s="84"/>
      <c r="J29" s="19" t="s">
        <v>26</v>
      </c>
      <c r="K29" s="5">
        <f t="shared" ref="K29:T29" si="12">IF(K28="",0,K28*IF(K27="",1,K27))</f>
        <v>7.6</v>
      </c>
      <c r="L29" s="12">
        <f t="shared" si="12"/>
        <v>0</v>
      </c>
      <c r="M29" s="12">
        <f t="shared" si="12"/>
        <v>0</v>
      </c>
      <c r="N29" s="12">
        <f t="shared" si="12"/>
        <v>0</v>
      </c>
      <c r="O29" s="12">
        <f t="shared" si="12"/>
        <v>0</v>
      </c>
      <c r="P29" s="12">
        <f t="shared" si="12"/>
        <v>0</v>
      </c>
      <c r="Q29" s="12">
        <f t="shared" si="12"/>
        <v>0</v>
      </c>
      <c r="R29" s="12">
        <f t="shared" si="12"/>
        <v>0</v>
      </c>
      <c r="S29" s="12">
        <f t="shared" si="12"/>
        <v>0</v>
      </c>
      <c r="T29" s="5">
        <f t="shared" si="12"/>
        <v>0</v>
      </c>
    </row>
    <row r="30" spans="4:20" x14ac:dyDescent="0.25">
      <c r="D30" s="79">
        <v>6</v>
      </c>
      <c r="E30" s="80" t="s">
        <v>81</v>
      </c>
      <c r="F30" s="86" t="s">
        <v>62</v>
      </c>
      <c r="G30" s="61">
        <f t="shared" ref="G30" si="13">SUM(K34:T34)</f>
        <v>6</v>
      </c>
      <c r="H30" s="61">
        <v>1.25</v>
      </c>
      <c r="I30" s="76">
        <f t="shared" ref="I30" si="14">(SUM(K34:T34))*H30</f>
        <v>7.5</v>
      </c>
      <c r="J30" s="20" t="s">
        <v>23</v>
      </c>
      <c r="K30" s="43" t="s">
        <v>68</v>
      </c>
      <c r="L30" s="13"/>
      <c r="M30" s="13"/>
      <c r="N30" s="13"/>
      <c r="O30" s="13"/>
      <c r="P30" s="13"/>
      <c r="Q30" s="13"/>
      <c r="R30" s="13"/>
      <c r="S30" s="13"/>
      <c r="T30" s="43"/>
    </row>
    <row r="31" spans="4:20" x14ac:dyDescent="0.25">
      <c r="D31" s="67"/>
      <c r="E31" s="69"/>
      <c r="F31" s="62"/>
      <c r="G31" s="62"/>
      <c r="H31" s="62"/>
      <c r="I31" s="77"/>
      <c r="J31" s="18" t="s">
        <v>24</v>
      </c>
      <c r="K31" s="4"/>
      <c r="L31" s="11"/>
      <c r="M31" s="11"/>
      <c r="N31" s="11"/>
      <c r="O31" s="11"/>
      <c r="P31" s="11"/>
      <c r="Q31" s="11"/>
      <c r="R31" s="11"/>
      <c r="S31" s="11"/>
      <c r="T31" s="4"/>
    </row>
    <row r="32" spans="4:20" x14ac:dyDescent="0.25">
      <c r="D32" s="67"/>
      <c r="E32" s="69"/>
      <c r="F32" s="62"/>
      <c r="G32" s="62"/>
      <c r="H32" s="62"/>
      <c r="I32" s="77"/>
      <c r="J32" s="17" t="s">
        <v>25</v>
      </c>
      <c r="K32" s="44">
        <v>1</v>
      </c>
      <c r="L32" s="10"/>
      <c r="M32" s="10"/>
      <c r="N32" s="10"/>
      <c r="O32" s="10"/>
      <c r="P32" s="10"/>
      <c r="Q32" s="10"/>
      <c r="R32" s="10"/>
      <c r="S32" s="10"/>
      <c r="T32" s="44"/>
    </row>
    <row r="33" spans="4:20" x14ac:dyDescent="0.25">
      <c r="D33" s="67"/>
      <c r="E33" s="69"/>
      <c r="F33" s="62"/>
      <c r="G33" s="62"/>
      <c r="H33" s="62"/>
      <c r="I33" s="77"/>
      <c r="J33" s="18" t="s">
        <v>19</v>
      </c>
      <c r="K33" s="4">
        <v>6</v>
      </c>
      <c r="L33" s="11"/>
      <c r="M33" s="11"/>
      <c r="N33" s="11"/>
      <c r="O33" s="11"/>
      <c r="P33" s="11"/>
      <c r="Q33" s="11"/>
      <c r="R33" s="11"/>
      <c r="S33" s="11"/>
      <c r="T33" s="4"/>
    </row>
    <row r="34" spans="4:20" ht="18" thickBot="1" x14ac:dyDescent="0.3">
      <c r="D34" s="68"/>
      <c r="E34" s="70"/>
      <c r="F34" s="63"/>
      <c r="G34" s="63"/>
      <c r="H34" s="63"/>
      <c r="I34" s="78"/>
      <c r="J34" s="21" t="s">
        <v>26</v>
      </c>
      <c r="K34" s="45">
        <f t="shared" ref="K34:T34" si="15">IF(K33="",0,K33*IF(K32="",1,K32))</f>
        <v>6</v>
      </c>
      <c r="L34" s="14">
        <f t="shared" si="15"/>
        <v>0</v>
      </c>
      <c r="M34" s="14">
        <f t="shared" si="15"/>
        <v>0</v>
      </c>
      <c r="N34" s="14">
        <f t="shared" si="15"/>
        <v>0</v>
      </c>
      <c r="O34" s="14">
        <f t="shared" si="15"/>
        <v>0</v>
      </c>
      <c r="P34" s="14">
        <f t="shared" si="15"/>
        <v>0</v>
      </c>
      <c r="Q34" s="14">
        <f t="shared" si="15"/>
        <v>0</v>
      </c>
      <c r="R34" s="14">
        <f t="shared" si="15"/>
        <v>0</v>
      </c>
      <c r="S34" s="14">
        <f t="shared" si="15"/>
        <v>0</v>
      </c>
      <c r="T34" s="45">
        <f t="shared" si="15"/>
        <v>0</v>
      </c>
    </row>
    <row r="35" spans="4:20" x14ac:dyDescent="0.25">
      <c r="D35" s="79">
        <v>7</v>
      </c>
      <c r="E35" s="80" t="s">
        <v>33</v>
      </c>
      <c r="F35" s="81" t="s">
        <v>34</v>
      </c>
      <c r="G35" s="81">
        <f t="shared" ref="G35" si="16">SUM(K39:T39)</f>
        <v>8.1</v>
      </c>
      <c r="H35" s="81">
        <v>1.25</v>
      </c>
      <c r="I35" s="82">
        <f t="shared" ref="I35" si="17">(SUM(K39:T39))*H35</f>
        <v>10.125</v>
      </c>
      <c r="J35" s="22" t="s">
        <v>23</v>
      </c>
      <c r="K35" s="6" t="s">
        <v>35</v>
      </c>
      <c r="L35" s="13" t="s">
        <v>50</v>
      </c>
      <c r="M35" s="15" t="s">
        <v>80</v>
      </c>
      <c r="N35" s="15"/>
      <c r="O35" s="15"/>
      <c r="P35" s="15"/>
      <c r="Q35" s="15"/>
      <c r="R35" s="15"/>
      <c r="S35" s="15"/>
      <c r="T35" s="6"/>
    </row>
    <row r="36" spans="4:20" x14ac:dyDescent="0.25">
      <c r="D36" s="67"/>
      <c r="E36" s="69"/>
      <c r="F36" s="71"/>
      <c r="G36" s="71"/>
      <c r="H36" s="71"/>
      <c r="I36" s="83"/>
      <c r="J36" s="17" t="s">
        <v>24</v>
      </c>
      <c r="K36" s="44"/>
      <c r="L36" s="11"/>
      <c r="M36" s="10"/>
      <c r="N36" s="10"/>
      <c r="O36" s="10"/>
      <c r="P36" s="10"/>
      <c r="Q36" s="10"/>
      <c r="R36" s="10"/>
      <c r="S36" s="10"/>
      <c r="T36" s="44"/>
    </row>
    <row r="37" spans="4:20" x14ac:dyDescent="0.25">
      <c r="D37" s="67"/>
      <c r="E37" s="69"/>
      <c r="F37" s="71"/>
      <c r="G37" s="71"/>
      <c r="H37" s="71"/>
      <c r="I37" s="83"/>
      <c r="J37" s="18" t="s">
        <v>25</v>
      </c>
      <c r="K37" s="4"/>
      <c r="L37" s="10">
        <v>5</v>
      </c>
      <c r="M37" s="11">
        <v>2</v>
      </c>
      <c r="N37" s="11"/>
      <c r="O37" s="11"/>
      <c r="P37" s="11"/>
      <c r="Q37" s="11"/>
      <c r="R37" s="11"/>
      <c r="S37" s="11"/>
      <c r="T37" s="4"/>
    </row>
    <row r="38" spans="4:20" x14ac:dyDescent="0.25">
      <c r="D38" s="67"/>
      <c r="E38" s="69"/>
      <c r="F38" s="71"/>
      <c r="G38" s="71"/>
      <c r="H38" s="71"/>
      <c r="I38" s="83"/>
      <c r="J38" s="17" t="s">
        <v>19</v>
      </c>
      <c r="K38" s="44">
        <v>7.4</v>
      </c>
      <c r="L38" s="11">
        <v>0.1</v>
      </c>
      <c r="M38" s="10">
        <v>0.1</v>
      </c>
      <c r="N38" s="10"/>
      <c r="O38" s="10"/>
      <c r="P38" s="10"/>
      <c r="Q38" s="10"/>
      <c r="R38" s="10"/>
      <c r="S38" s="10"/>
      <c r="T38" s="44"/>
    </row>
    <row r="39" spans="4:20" ht="18" thickBot="1" x14ac:dyDescent="0.3">
      <c r="D39" s="68"/>
      <c r="E39" s="70"/>
      <c r="F39" s="72"/>
      <c r="G39" s="72"/>
      <c r="H39" s="72"/>
      <c r="I39" s="84"/>
      <c r="J39" s="19" t="s">
        <v>26</v>
      </c>
      <c r="K39" s="5">
        <f t="shared" ref="K39:T39" si="18">IF(K38="",0,K38*IF(K37="",1,K37))</f>
        <v>7.4</v>
      </c>
      <c r="L39" s="12">
        <f t="shared" si="18"/>
        <v>0.5</v>
      </c>
      <c r="M39" s="12">
        <f t="shared" si="18"/>
        <v>0.2</v>
      </c>
      <c r="N39" s="12">
        <f t="shared" si="18"/>
        <v>0</v>
      </c>
      <c r="O39" s="12">
        <f t="shared" si="18"/>
        <v>0</v>
      </c>
      <c r="P39" s="12">
        <f t="shared" si="18"/>
        <v>0</v>
      </c>
      <c r="Q39" s="12">
        <f t="shared" si="18"/>
        <v>0</v>
      </c>
      <c r="R39" s="12">
        <f t="shared" si="18"/>
        <v>0</v>
      </c>
      <c r="S39" s="12">
        <f t="shared" si="18"/>
        <v>0</v>
      </c>
      <c r="T39" s="5">
        <f t="shared" si="18"/>
        <v>0</v>
      </c>
    </row>
    <row r="40" spans="4:20" x14ac:dyDescent="0.25">
      <c r="D40" s="79">
        <v>8</v>
      </c>
      <c r="E40" s="80" t="s">
        <v>54</v>
      </c>
      <c r="F40" s="61" t="s">
        <v>63</v>
      </c>
      <c r="G40" s="61">
        <f t="shared" ref="G40" si="19">SUM(K44:T44)</f>
        <v>7.4</v>
      </c>
      <c r="H40" s="61">
        <v>1.1000000000000001</v>
      </c>
      <c r="I40" s="76">
        <f t="shared" ref="I40" si="20">(SUM(K44:T44))*H40</f>
        <v>8.14</v>
      </c>
      <c r="J40" s="20" t="s">
        <v>69</v>
      </c>
      <c r="K40" s="43"/>
      <c r="L40" s="13" t="s">
        <v>57</v>
      </c>
      <c r="M40" s="13" t="s">
        <v>50</v>
      </c>
      <c r="N40" s="13" t="s">
        <v>49</v>
      </c>
      <c r="O40" s="13"/>
      <c r="P40" s="13"/>
      <c r="Q40" s="13"/>
      <c r="R40" s="13"/>
      <c r="S40" s="13"/>
      <c r="T40" s="43"/>
    </row>
    <row r="41" spans="4:20" x14ac:dyDescent="0.25">
      <c r="D41" s="67"/>
      <c r="E41" s="69"/>
      <c r="F41" s="62"/>
      <c r="G41" s="62"/>
      <c r="H41" s="62"/>
      <c r="I41" s="77"/>
      <c r="J41" s="18" t="s">
        <v>24</v>
      </c>
      <c r="K41" s="4"/>
      <c r="L41" s="11"/>
      <c r="M41" s="11"/>
      <c r="N41" s="11"/>
      <c r="O41" s="11"/>
      <c r="P41" s="11"/>
      <c r="Q41" s="11"/>
      <c r="R41" s="11"/>
      <c r="S41" s="11"/>
      <c r="T41" s="4"/>
    </row>
    <row r="42" spans="4:20" x14ac:dyDescent="0.25">
      <c r="D42" s="67"/>
      <c r="E42" s="69"/>
      <c r="F42" s="62"/>
      <c r="G42" s="62"/>
      <c r="H42" s="62"/>
      <c r="I42" s="77"/>
      <c r="J42" s="17" t="s">
        <v>25</v>
      </c>
      <c r="K42" s="44"/>
      <c r="L42" s="10"/>
      <c r="M42" s="10">
        <v>10</v>
      </c>
      <c r="N42" s="10">
        <v>4</v>
      </c>
      <c r="O42" s="10"/>
      <c r="P42" s="10"/>
      <c r="Q42" s="10"/>
      <c r="R42" s="10"/>
      <c r="S42" s="10"/>
      <c r="T42" s="44"/>
    </row>
    <row r="43" spans="4:20" x14ac:dyDescent="0.25">
      <c r="D43" s="67"/>
      <c r="E43" s="69"/>
      <c r="F43" s="62"/>
      <c r="G43" s="62"/>
      <c r="H43" s="62"/>
      <c r="I43" s="77"/>
      <c r="J43" s="18" t="s">
        <v>19</v>
      </c>
      <c r="K43" s="4"/>
      <c r="L43" s="11">
        <v>6</v>
      </c>
      <c r="M43" s="11">
        <v>0.1</v>
      </c>
      <c r="N43" s="11">
        <v>0.1</v>
      </c>
      <c r="O43" s="11"/>
      <c r="P43" s="11"/>
      <c r="Q43" s="11"/>
      <c r="R43" s="11"/>
      <c r="S43" s="11"/>
      <c r="T43" s="4"/>
    </row>
    <row r="44" spans="4:20" ht="18" thickBot="1" x14ac:dyDescent="0.3">
      <c r="D44" s="68"/>
      <c r="E44" s="70"/>
      <c r="F44" s="63"/>
      <c r="G44" s="63"/>
      <c r="H44" s="63"/>
      <c r="I44" s="78"/>
      <c r="J44" s="21" t="s">
        <v>26</v>
      </c>
      <c r="K44" s="45">
        <f t="shared" ref="K44:T44" si="21">IF(K43="",0,K43*IF(K42="",1,K42))</f>
        <v>0</v>
      </c>
      <c r="L44" s="14">
        <f t="shared" si="21"/>
        <v>6</v>
      </c>
      <c r="M44" s="14">
        <f t="shared" si="21"/>
        <v>1</v>
      </c>
      <c r="N44" s="14">
        <f t="shared" si="21"/>
        <v>0.4</v>
      </c>
      <c r="O44" s="14">
        <f t="shared" si="21"/>
        <v>0</v>
      </c>
      <c r="P44" s="14">
        <f t="shared" si="21"/>
        <v>0</v>
      </c>
      <c r="Q44" s="14">
        <f t="shared" si="21"/>
        <v>0</v>
      </c>
      <c r="R44" s="14">
        <f t="shared" si="21"/>
        <v>0</v>
      </c>
      <c r="S44" s="14">
        <f t="shared" si="21"/>
        <v>0</v>
      </c>
      <c r="T44" s="45">
        <f t="shared" si="21"/>
        <v>0</v>
      </c>
    </row>
    <row r="45" spans="4:20" x14ac:dyDescent="0.25">
      <c r="D45" s="79">
        <v>9</v>
      </c>
      <c r="E45" s="80" t="s">
        <v>54</v>
      </c>
      <c r="F45" s="81" t="s">
        <v>57</v>
      </c>
      <c r="G45" s="81">
        <f t="shared" ref="G45" si="22">SUM(K49:T49)</f>
        <v>18.337500000000002</v>
      </c>
      <c r="H45" s="81">
        <v>1.25</v>
      </c>
      <c r="I45" s="82">
        <f t="shared" ref="I45" si="23">(SUM(K49:T49))*H45</f>
        <v>22.921875000000004</v>
      </c>
      <c r="J45" s="22" t="s">
        <v>23</v>
      </c>
      <c r="K45" s="6" t="s">
        <v>58</v>
      </c>
      <c r="L45" s="15" t="s">
        <v>46</v>
      </c>
      <c r="M45" s="15" t="s">
        <v>59</v>
      </c>
      <c r="N45" s="15" t="s">
        <v>60</v>
      </c>
      <c r="O45" s="15" t="s">
        <v>61</v>
      </c>
      <c r="P45" s="15" t="s">
        <v>47</v>
      </c>
      <c r="Q45" s="15" t="s">
        <v>48</v>
      </c>
      <c r="R45" s="15" t="s">
        <v>82</v>
      </c>
      <c r="S45" s="15"/>
      <c r="T45" s="6"/>
    </row>
    <row r="46" spans="4:20" x14ac:dyDescent="0.25">
      <c r="D46" s="67"/>
      <c r="E46" s="69"/>
      <c r="F46" s="71"/>
      <c r="G46" s="71"/>
      <c r="H46" s="71"/>
      <c r="I46" s="83"/>
      <c r="J46" s="17" t="s">
        <v>75</v>
      </c>
      <c r="K46" s="44"/>
      <c r="L46" s="10"/>
      <c r="M46" s="10"/>
      <c r="N46" s="10"/>
      <c r="O46" s="10"/>
      <c r="P46" s="10"/>
      <c r="Q46" s="10"/>
      <c r="R46" s="10"/>
      <c r="S46" s="10"/>
      <c r="T46" s="44"/>
    </row>
    <row r="47" spans="4:20" x14ac:dyDescent="0.25">
      <c r="D47" s="67"/>
      <c r="E47" s="69"/>
      <c r="F47" s="71"/>
      <c r="G47" s="71"/>
      <c r="H47" s="71"/>
      <c r="I47" s="83"/>
      <c r="J47" s="18" t="s">
        <v>25</v>
      </c>
      <c r="K47" s="4">
        <v>220</v>
      </c>
      <c r="L47" s="11"/>
      <c r="M47" s="11">
        <v>133</v>
      </c>
      <c r="N47" s="11">
        <v>5</v>
      </c>
      <c r="O47" s="11">
        <v>13</v>
      </c>
      <c r="P47" s="11">
        <v>84</v>
      </c>
      <c r="Q47" s="11">
        <v>20</v>
      </c>
      <c r="R47" s="11"/>
      <c r="S47" s="11"/>
      <c r="T47" s="4"/>
    </row>
    <row r="48" spans="4:20" x14ac:dyDescent="0.25">
      <c r="D48" s="67"/>
      <c r="E48" s="69"/>
      <c r="F48" s="71"/>
      <c r="G48" s="71"/>
      <c r="H48" s="71"/>
      <c r="I48" s="83"/>
      <c r="J48" s="17" t="s">
        <v>76</v>
      </c>
      <c r="K48" s="44">
        <v>5.0000000000000001E-3</v>
      </c>
      <c r="L48" s="10">
        <v>4.0999999999999996</v>
      </c>
      <c r="M48" s="10">
        <v>3.7499999999999999E-2</v>
      </c>
      <c r="N48" s="10">
        <v>0.05</v>
      </c>
      <c r="O48" s="10">
        <v>0.2</v>
      </c>
      <c r="P48" s="10">
        <v>0.05</v>
      </c>
      <c r="Q48" s="10">
        <v>0.04</v>
      </c>
      <c r="R48" s="10">
        <v>0.3</v>
      </c>
      <c r="S48" s="10"/>
      <c r="T48" s="44"/>
    </row>
    <row r="49" spans="4:20" ht="18" thickBot="1" x14ac:dyDescent="0.3">
      <c r="D49" s="68"/>
      <c r="E49" s="70"/>
      <c r="F49" s="72"/>
      <c r="G49" s="72"/>
      <c r="H49" s="72"/>
      <c r="I49" s="84"/>
      <c r="J49" s="19" t="s">
        <v>26</v>
      </c>
      <c r="K49" s="5">
        <f t="shared" ref="K49:T49" si="24">IF(K48="",0,K48*IF(K47="",1,K47))</f>
        <v>1.1000000000000001</v>
      </c>
      <c r="L49" s="12">
        <f t="shared" si="24"/>
        <v>4.0999999999999996</v>
      </c>
      <c r="M49" s="12">
        <f t="shared" si="24"/>
        <v>4.9874999999999998</v>
      </c>
      <c r="N49" s="12">
        <f t="shared" si="24"/>
        <v>0.25</v>
      </c>
      <c r="O49" s="12">
        <f t="shared" si="24"/>
        <v>2.6</v>
      </c>
      <c r="P49" s="12">
        <f t="shared" si="24"/>
        <v>4.2</v>
      </c>
      <c r="Q49" s="12">
        <f t="shared" si="24"/>
        <v>0.8</v>
      </c>
      <c r="R49" s="12">
        <f t="shared" si="24"/>
        <v>0.3</v>
      </c>
      <c r="S49" s="12">
        <f t="shared" si="24"/>
        <v>0</v>
      </c>
      <c r="T49" s="5">
        <f t="shared" si="24"/>
        <v>0</v>
      </c>
    </row>
    <row r="50" spans="4:20" x14ac:dyDescent="0.25">
      <c r="D50" s="79">
        <v>10</v>
      </c>
      <c r="E50" s="80" t="s">
        <v>54</v>
      </c>
      <c r="F50" s="61" t="s">
        <v>46</v>
      </c>
      <c r="G50" s="61">
        <f t="shared" ref="G50" si="25">SUM(K54:T54)</f>
        <v>4.0999999999999996</v>
      </c>
      <c r="H50" s="61">
        <v>1</v>
      </c>
      <c r="I50" s="76">
        <f t="shared" ref="I50" si="26">(SUM(K54:T54))*H50</f>
        <v>4.0999999999999996</v>
      </c>
      <c r="J50" s="20" t="s">
        <v>23</v>
      </c>
      <c r="K50" s="43" t="s">
        <v>45</v>
      </c>
      <c r="L50" s="13" t="s">
        <v>45</v>
      </c>
      <c r="M50" s="13" t="s">
        <v>55</v>
      </c>
      <c r="N50" s="13" t="s">
        <v>56</v>
      </c>
      <c r="O50" s="13"/>
      <c r="P50" s="13"/>
      <c r="Q50" s="13"/>
      <c r="R50" s="13"/>
      <c r="S50" s="13"/>
      <c r="T50" s="43"/>
    </row>
    <row r="51" spans="4:20" x14ac:dyDescent="0.25">
      <c r="D51" s="67"/>
      <c r="E51" s="69"/>
      <c r="F51" s="62"/>
      <c r="G51" s="62"/>
      <c r="H51" s="62"/>
      <c r="I51" s="77"/>
      <c r="J51" s="18" t="s">
        <v>72</v>
      </c>
      <c r="K51" s="4"/>
      <c r="L51" s="11"/>
      <c r="M51" s="11"/>
      <c r="N51" s="11"/>
      <c r="O51" s="11"/>
      <c r="P51" s="11"/>
      <c r="Q51" s="11"/>
      <c r="R51" s="11"/>
      <c r="S51" s="11"/>
      <c r="T51" s="4"/>
    </row>
    <row r="52" spans="4:20" x14ac:dyDescent="0.25">
      <c r="D52" s="67"/>
      <c r="E52" s="69"/>
      <c r="F52" s="62"/>
      <c r="G52" s="62"/>
      <c r="H52" s="62"/>
      <c r="I52" s="77"/>
      <c r="J52" s="17" t="s">
        <v>25</v>
      </c>
      <c r="K52" s="44">
        <v>1</v>
      </c>
      <c r="L52" s="10">
        <v>2</v>
      </c>
      <c r="M52" s="10">
        <v>3</v>
      </c>
      <c r="N52" s="10">
        <v>4</v>
      </c>
      <c r="O52" s="10"/>
      <c r="P52" s="10"/>
      <c r="Q52" s="10"/>
      <c r="R52" s="10"/>
      <c r="S52" s="10"/>
      <c r="T52" s="44"/>
    </row>
    <row r="53" spans="4:20" x14ac:dyDescent="0.25">
      <c r="D53" s="67"/>
      <c r="E53" s="69"/>
      <c r="F53" s="62"/>
      <c r="G53" s="62"/>
      <c r="H53" s="62"/>
      <c r="I53" s="77"/>
      <c r="J53" s="18" t="s">
        <v>76</v>
      </c>
      <c r="K53" s="4">
        <v>0.9</v>
      </c>
      <c r="L53" s="11">
        <v>0.5</v>
      </c>
      <c r="M53" s="11">
        <v>0.2</v>
      </c>
      <c r="N53" s="11">
        <v>0.4</v>
      </c>
      <c r="O53" s="11"/>
      <c r="P53" s="11"/>
      <c r="Q53" s="11"/>
      <c r="R53" s="11"/>
      <c r="S53" s="11"/>
      <c r="T53" s="4"/>
    </row>
    <row r="54" spans="4:20" ht="18" thickBot="1" x14ac:dyDescent="0.3">
      <c r="D54" s="68"/>
      <c r="E54" s="70"/>
      <c r="F54" s="63"/>
      <c r="G54" s="63"/>
      <c r="H54" s="63"/>
      <c r="I54" s="78"/>
      <c r="J54" s="21" t="s">
        <v>77</v>
      </c>
      <c r="K54" s="45">
        <f t="shared" ref="K54:T54" si="27">IF(K53="",0,K53*IF(K52="",1,K52))</f>
        <v>0.9</v>
      </c>
      <c r="L54" s="14">
        <f t="shared" si="27"/>
        <v>1</v>
      </c>
      <c r="M54" s="14">
        <f t="shared" si="27"/>
        <v>0.60000000000000009</v>
      </c>
      <c r="N54" s="14">
        <f t="shared" si="27"/>
        <v>1.6</v>
      </c>
      <c r="O54" s="14">
        <f t="shared" si="27"/>
        <v>0</v>
      </c>
      <c r="P54" s="14">
        <f t="shared" si="27"/>
        <v>0</v>
      </c>
      <c r="Q54" s="14">
        <f t="shared" si="27"/>
        <v>0</v>
      </c>
      <c r="R54" s="14">
        <f t="shared" si="27"/>
        <v>0</v>
      </c>
      <c r="S54" s="14">
        <f t="shared" si="27"/>
        <v>0</v>
      </c>
      <c r="T54" s="45">
        <f t="shared" si="27"/>
        <v>0</v>
      </c>
    </row>
    <row r="55" spans="4:20" x14ac:dyDescent="0.25">
      <c r="D55" s="79">
        <v>11</v>
      </c>
      <c r="E55" s="80"/>
      <c r="F55" s="81"/>
      <c r="G55" s="87">
        <f t="shared" ref="G55" si="28">SUM(K59:T59)</f>
        <v>0</v>
      </c>
      <c r="H55" s="81">
        <v>1</v>
      </c>
      <c r="I55" s="82">
        <f t="shared" ref="I55" si="29">(SUM(K59:T59))*H55</f>
        <v>0</v>
      </c>
      <c r="J55" s="22" t="s">
        <v>23</v>
      </c>
      <c r="K55" s="6"/>
      <c r="L55" s="15"/>
      <c r="M55" s="15"/>
      <c r="N55" s="15"/>
      <c r="O55" s="15"/>
      <c r="P55" s="15"/>
      <c r="Q55" s="15"/>
      <c r="R55" s="15"/>
      <c r="S55" s="15"/>
      <c r="T55" s="6"/>
    </row>
    <row r="56" spans="4:20" x14ac:dyDescent="0.25">
      <c r="D56" s="67"/>
      <c r="E56" s="69"/>
      <c r="F56" s="71"/>
      <c r="G56" s="88"/>
      <c r="H56" s="71"/>
      <c r="I56" s="83"/>
      <c r="J56" s="17" t="s">
        <v>24</v>
      </c>
      <c r="K56" s="44"/>
      <c r="L56" s="10"/>
      <c r="M56" s="10"/>
      <c r="N56" s="10"/>
      <c r="O56" s="10"/>
      <c r="P56" s="10"/>
      <c r="Q56" s="10"/>
      <c r="R56" s="10"/>
      <c r="S56" s="10"/>
      <c r="T56" s="44"/>
    </row>
    <row r="57" spans="4:20" x14ac:dyDescent="0.25">
      <c r="D57" s="67"/>
      <c r="E57" s="69"/>
      <c r="F57" s="71"/>
      <c r="G57" s="88"/>
      <c r="H57" s="71"/>
      <c r="I57" s="83"/>
      <c r="J57" s="18" t="s">
        <v>78</v>
      </c>
      <c r="K57" s="4"/>
      <c r="L57" s="11"/>
      <c r="M57" s="11"/>
      <c r="N57" s="11"/>
      <c r="O57" s="11"/>
      <c r="P57" s="11"/>
      <c r="Q57" s="11"/>
      <c r="R57" s="11"/>
      <c r="S57" s="11"/>
      <c r="T57" s="4"/>
    </row>
    <row r="58" spans="4:20" x14ac:dyDescent="0.25">
      <c r="D58" s="67"/>
      <c r="E58" s="69"/>
      <c r="F58" s="71"/>
      <c r="G58" s="88"/>
      <c r="H58" s="71"/>
      <c r="I58" s="83"/>
      <c r="J58" s="17" t="s">
        <v>76</v>
      </c>
      <c r="K58" s="44"/>
      <c r="L58" s="10"/>
      <c r="M58" s="10"/>
      <c r="N58" s="10"/>
      <c r="O58" s="10"/>
      <c r="P58" s="10"/>
      <c r="Q58" s="10"/>
      <c r="R58" s="10"/>
      <c r="S58" s="10"/>
      <c r="T58" s="44"/>
    </row>
    <row r="59" spans="4:20" ht="18" thickBot="1" x14ac:dyDescent="0.3">
      <c r="D59" s="68"/>
      <c r="E59" s="70"/>
      <c r="F59" s="72"/>
      <c r="G59" s="89"/>
      <c r="H59" s="72"/>
      <c r="I59" s="84"/>
      <c r="J59" s="19" t="s">
        <v>26</v>
      </c>
      <c r="K59" s="5">
        <f t="shared" ref="K59:T59" si="30">IF(K58="",0,K58*IF(K57="",1,K57))</f>
        <v>0</v>
      </c>
      <c r="L59" s="12">
        <f t="shared" si="30"/>
        <v>0</v>
      </c>
      <c r="M59" s="12">
        <f t="shared" si="30"/>
        <v>0</v>
      </c>
      <c r="N59" s="12">
        <f t="shared" si="30"/>
        <v>0</v>
      </c>
      <c r="O59" s="12">
        <f t="shared" si="30"/>
        <v>0</v>
      </c>
      <c r="P59" s="12">
        <f t="shared" si="30"/>
        <v>0</v>
      </c>
      <c r="Q59" s="12">
        <f t="shared" si="30"/>
        <v>0</v>
      </c>
      <c r="R59" s="12">
        <f t="shared" si="30"/>
        <v>0</v>
      </c>
      <c r="S59" s="12">
        <f t="shared" si="30"/>
        <v>0</v>
      </c>
      <c r="T59" s="5">
        <f t="shared" si="30"/>
        <v>0</v>
      </c>
    </row>
    <row r="60" spans="4:20" x14ac:dyDescent="0.25">
      <c r="D60" s="79">
        <v>12</v>
      </c>
      <c r="E60" s="69"/>
      <c r="F60" s="61"/>
      <c r="G60" s="61">
        <f t="shared" ref="G60" si="31">SUM(K64:T64)</f>
        <v>0</v>
      </c>
      <c r="H60" s="61">
        <v>1</v>
      </c>
      <c r="I60" s="76">
        <f t="shared" ref="I60" si="32">(SUM(K64:T64))*H60</f>
        <v>0</v>
      </c>
      <c r="J60" s="20" t="s">
        <v>79</v>
      </c>
      <c r="K60" s="43"/>
      <c r="L60" s="13"/>
      <c r="M60" s="13"/>
      <c r="N60" s="13"/>
      <c r="O60" s="13"/>
      <c r="P60" s="13"/>
      <c r="Q60" s="13"/>
      <c r="R60" s="13"/>
      <c r="S60" s="13"/>
      <c r="T60" s="43"/>
    </row>
    <row r="61" spans="4:20" x14ac:dyDescent="0.25">
      <c r="D61" s="67"/>
      <c r="E61" s="69"/>
      <c r="F61" s="62"/>
      <c r="G61" s="62"/>
      <c r="H61" s="62"/>
      <c r="I61" s="77"/>
      <c r="J61" s="18" t="s">
        <v>75</v>
      </c>
      <c r="K61" s="4"/>
      <c r="L61" s="11"/>
      <c r="M61" s="11"/>
      <c r="N61" s="11"/>
      <c r="O61" s="11"/>
      <c r="P61" s="11"/>
      <c r="Q61" s="11"/>
      <c r="R61" s="11"/>
      <c r="S61" s="11"/>
      <c r="T61" s="4"/>
    </row>
    <row r="62" spans="4:20" x14ac:dyDescent="0.25">
      <c r="D62" s="67"/>
      <c r="E62" s="69"/>
      <c r="F62" s="62"/>
      <c r="G62" s="62"/>
      <c r="H62" s="62"/>
      <c r="I62" s="77"/>
      <c r="J62" s="17" t="s">
        <v>25</v>
      </c>
      <c r="K62" s="44"/>
      <c r="L62" s="10"/>
      <c r="M62" s="10"/>
      <c r="N62" s="10"/>
      <c r="O62" s="10"/>
      <c r="P62" s="10"/>
      <c r="Q62" s="10"/>
      <c r="R62" s="10"/>
      <c r="S62" s="10"/>
      <c r="T62" s="44"/>
    </row>
    <row r="63" spans="4:20" x14ac:dyDescent="0.25">
      <c r="D63" s="67"/>
      <c r="E63" s="69"/>
      <c r="F63" s="62"/>
      <c r="G63" s="62"/>
      <c r="H63" s="62"/>
      <c r="I63" s="77"/>
      <c r="J63" s="18" t="s">
        <v>19</v>
      </c>
      <c r="K63" s="4"/>
      <c r="L63" s="11"/>
      <c r="M63" s="11"/>
      <c r="N63" s="11"/>
      <c r="O63" s="11"/>
      <c r="P63" s="11"/>
      <c r="Q63" s="11"/>
      <c r="R63" s="11"/>
      <c r="S63" s="11"/>
      <c r="T63" s="4"/>
    </row>
    <row r="64" spans="4:20" ht="18" thickBot="1" x14ac:dyDescent="0.3">
      <c r="D64" s="68"/>
      <c r="E64" s="70"/>
      <c r="F64" s="63"/>
      <c r="G64" s="63"/>
      <c r="H64" s="63"/>
      <c r="I64" s="78"/>
      <c r="J64" s="21" t="s">
        <v>77</v>
      </c>
      <c r="K64" s="45">
        <f t="shared" ref="K64:T64" si="33">IF(K63="",0,K63*IF(K62="",1,K62))</f>
        <v>0</v>
      </c>
      <c r="L64" s="14">
        <f t="shared" si="33"/>
        <v>0</v>
      </c>
      <c r="M64" s="14">
        <f t="shared" si="33"/>
        <v>0</v>
      </c>
      <c r="N64" s="14">
        <f t="shared" si="33"/>
        <v>0</v>
      </c>
      <c r="O64" s="14">
        <f t="shared" si="33"/>
        <v>0</v>
      </c>
      <c r="P64" s="14">
        <f t="shared" si="33"/>
        <v>0</v>
      </c>
      <c r="Q64" s="14">
        <f t="shared" si="33"/>
        <v>0</v>
      </c>
      <c r="R64" s="14">
        <f t="shared" si="33"/>
        <v>0</v>
      </c>
      <c r="S64" s="14">
        <f t="shared" si="33"/>
        <v>0</v>
      </c>
      <c r="T64" s="45">
        <f t="shared" si="33"/>
        <v>0</v>
      </c>
    </row>
  </sheetData>
  <mergeCells count="79">
    <mergeCell ref="I60:I64"/>
    <mergeCell ref="D55:D59"/>
    <mergeCell ref="E55:E59"/>
    <mergeCell ref="F55:F59"/>
    <mergeCell ref="G55:G59"/>
    <mergeCell ref="H55:H59"/>
    <mergeCell ref="I55:I59"/>
    <mergeCell ref="D60:D64"/>
    <mergeCell ref="E60:E64"/>
    <mergeCell ref="F60:F64"/>
    <mergeCell ref="G60:G64"/>
    <mergeCell ref="H60:H64"/>
    <mergeCell ref="I50:I54"/>
    <mergeCell ref="D45:D49"/>
    <mergeCell ref="E45:E49"/>
    <mergeCell ref="F45:F49"/>
    <mergeCell ref="G45:G49"/>
    <mergeCell ref="H45:H49"/>
    <mergeCell ref="I45:I49"/>
    <mergeCell ref="D50:D54"/>
    <mergeCell ref="E50:E54"/>
    <mergeCell ref="F50:F54"/>
    <mergeCell ref="G50:G54"/>
    <mergeCell ref="H50:H54"/>
    <mergeCell ref="I40:I44"/>
    <mergeCell ref="D35:D39"/>
    <mergeCell ref="E35:E39"/>
    <mergeCell ref="F35:F39"/>
    <mergeCell ref="G35:G39"/>
    <mergeCell ref="H35:H39"/>
    <mergeCell ref="I35:I39"/>
    <mergeCell ref="D40:D44"/>
    <mergeCell ref="E40:E44"/>
    <mergeCell ref="F40:F44"/>
    <mergeCell ref="G40:G44"/>
    <mergeCell ref="H40:H44"/>
    <mergeCell ref="I30:I34"/>
    <mergeCell ref="D25:D29"/>
    <mergeCell ref="E25:E29"/>
    <mergeCell ref="F25:F29"/>
    <mergeCell ref="G25:G29"/>
    <mergeCell ref="H25:H29"/>
    <mergeCell ref="I25:I29"/>
    <mergeCell ref="D30:D34"/>
    <mergeCell ref="E30:E34"/>
    <mergeCell ref="F30:F34"/>
    <mergeCell ref="G30:G34"/>
    <mergeCell ref="H30:H34"/>
    <mergeCell ref="I20:I24"/>
    <mergeCell ref="D15:D19"/>
    <mergeCell ref="E15:E19"/>
    <mergeCell ref="F15:F19"/>
    <mergeCell ref="G15:G19"/>
    <mergeCell ref="H15:H19"/>
    <mergeCell ref="I15:I19"/>
    <mergeCell ref="D20:D24"/>
    <mergeCell ref="E20:E24"/>
    <mergeCell ref="F20:F24"/>
    <mergeCell ref="G20:G24"/>
    <mergeCell ref="H20:H24"/>
    <mergeCell ref="D3:D4"/>
    <mergeCell ref="E3:E4"/>
    <mergeCell ref="F3:F4"/>
    <mergeCell ref="G3:G4"/>
    <mergeCell ref="H10:H14"/>
    <mergeCell ref="D10:D14"/>
    <mergeCell ref="E10:E14"/>
    <mergeCell ref="D5:D9"/>
    <mergeCell ref="E5:E9"/>
    <mergeCell ref="F5:F9"/>
    <mergeCell ref="G5:G9"/>
    <mergeCell ref="H5:H9"/>
    <mergeCell ref="F10:F14"/>
    <mergeCell ref="G10:G14"/>
    <mergeCell ref="H3:H4"/>
    <mergeCell ref="I3:I4"/>
    <mergeCell ref="J3:T3"/>
    <mergeCell ref="I5:I9"/>
    <mergeCell ref="I10:I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三相平衡計算</vt:lpstr>
      <vt:lpstr>容量計算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電控富宇</dc:creator>
  <cp:lastModifiedBy>電控設計佳鴻</cp:lastModifiedBy>
  <dcterms:created xsi:type="dcterms:W3CDTF">2020-03-10T00:14:56Z</dcterms:created>
  <dcterms:modified xsi:type="dcterms:W3CDTF">2022-06-08T08:16:36Z</dcterms:modified>
</cp:coreProperties>
</file>