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FCF7CC3C-034A-4472-AE1A-1EB4BB02C828}" xr6:coauthVersionLast="47" xr6:coauthVersionMax="47" xr10:uidLastSave="{00000000-0000-0000-0000-000000000000}"/>
  <bookViews>
    <workbookView xWindow="-120" yWindow="-120" windowWidth="21840" windowHeight="13290" tabRatio="448" xr2:uid="{00000000-000D-0000-FFFF-FFFF00000000}"/>
  </bookViews>
  <sheets>
    <sheet name="進貨單" sheetId="4" r:id="rId1"/>
    <sheet name="出貨單" sheetId="6" r:id="rId2"/>
    <sheet name="庫存統計" sheetId="12" r:id="rId3"/>
    <sheet name="客戶資料" sheetId="9" r:id="rId4"/>
    <sheet name="廠商資料" sheetId="10" r:id="rId5"/>
    <sheet name="產品資料" sheetId="11" r:id="rId6"/>
  </sheets>
  <definedNames>
    <definedName name="廠商編號">廠商資料!$A$2:$A$23</definedName>
  </definedNames>
  <calcPr calcId="191029" iterate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K7" i="6"/>
  <c r="M7" i="6" s="1"/>
  <c r="N7" i="6" s="1"/>
  <c r="K8" i="6"/>
  <c r="M8" i="6"/>
  <c r="N8" i="6" s="1"/>
  <c r="K9" i="6"/>
  <c r="M9" i="6" s="1"/>
  <c r="K10" i="6"/>
  <c r="M10" i="6"/>
  <c r="K11" i="6"/>
  <c r="M11" i="6" s="1"/>
  <c r="K12" i="6"/>
  <c r="M12" i="6"/>
  <c r="N12" i="6" s="1"/>
  <c r="K13" i="6"/>
  <c r="M13" i="6" s="1"/>
  <c r="N10" i="6"/>
  <c r="N13" i="6" l="1"/>
  <c r="N9" i="6"/>
  <c r="N11" i="6"/>
</calcChain>
</file>

<file path=xl/sharedStrings.xml><?xml version="1.0" encoding="utf-8"?>
<sst xmlns="http://schemas.openxmlformats.org/spreadsheetml/2006/main" count="638" uniqueCount="413">
  <si>
    <t>客戶編號</t>
  </si>
  <si>
    <t>訂貨日期</t>
    <phoneticPr fontId="4" type="noConversion"/>
  </si>
  <si>
    <t>客戶編號</t>
    <phoneticPr fontId="4" type="noConversion"/>
  </si>
  <si>
    <t>聯絡電話</t>
    <phoneticPr fontId="4" type="noConversion"/>
  </si>
  <si>
    <t>客戶地址</t>
    <phoneticPr fontId="4" type="noConversion"/>
  </si>
  <si>
    <t>傳真號碼</t>
    <phoneticPr fontId="4" type="noConversion"/>
  </si>
  <si>
    <t>數量</t>
    <phoneticPr fontId="4" type="noConversion"/>
  </si>
  <si>
    <t>單價</t>
    <phoneticPr fontId="4" type="noConversion"/>
  </si>
  <si>
    <t>折扣前金額</t>
    <phoneticPr fontId="4" type="noConversion"/>
  </si>
  <si>
    <t>折扣</t>
    <phoneticPr fontId="4" type="noConversion"/>
  </si>
  <si>
    <t>稅金</t>
    <phoneticPr fontId="4" type="noConversion"/>
  </si>
  <si>
    <t>總價</t>
    <phoneticPr fontId="4" type="noConversion"/>
  </si>
  <si>
    <t>備註</t>
    <phoneticPr fontId="4" type="noConversion"/>
  </si>
  <si>
    <t>合計</t>
    <phoneticPr fontId="4" type="noConversion"/>
  </si>
  <si>
    <t>進貨日期</t>
    <phoneticPr fontId="4" type="noConversion"/>
  </si>
  <si>
    <t>廠商編號</t>
    <phoneticPr fontId="4" type="noConversion"/>
  </si>
  <si>
    <t>廠商地址</t>
    <phoneticPr fontId="4" type="noConversion"/>
  </si>
  <si>
    <t>基本資料</t>
    <phoneticPr fontId="7" type="noConversion"/>
  </si>
  <si>
    <t>月份：</t>
    <phoneticPr fontId="4" type="noConversion"/>
  </si>
  <si>
    <t>填表人：</t>
    <phoneticPr fontId="4" type="noConversion"/>
  </si>
  <si>
    <t>審核</t>
    <phoneticPr fontId="7" type="noConversion"/>
  </si>
  <si>
    <t>備註</t>
    <phoneticPr fontId="7" type="noConversion"/>
  </si>
  <si>
    <t>產品名稱</t>
    <phoneticPr fontId="4" type="noConversion"/>
  </si>
  <si>
    <t>產品類別</t>
    <phoneticPr fontId="4" type="noConversion"/>
  </si>
  <si>
    <t>廠商名稱</t>
    <phoneticPr fontId="4" type="noConversion"/>
  </si>
  <si>
    <t>請簽章：</t>
    <phoneticPr fontId="4" type="noConversion"/>
  </si>
  <si>
    <t>出貨日期</t>
    <phoneticPr fontId="4" type="noConversion"/>
  </si>
  <si>
    <t>客戶名稱</t>
  </si>
  <si>
    <t>客戶名稱</t>
    <phoneticPr fontId="4" type="noConversion"/>
  </si>
  <si>
    <t>產品編號</t>
    <phoneticPr fontId="4" type="noConversion"/>
  </si>
  <si>
    <t>單 位</t>
    <phoneticPr fontId="3" type="noConversion"/>
  </si>
  <si>
    <t>本單付款方式</t>
    <phoneticPr fontId="4" type="noConversion"/>
  </si>
  <si>
    <t>訂金</t>
    <phoneticPr fontId="4" type="noConversion"/>
  </si>
  <si>
    <t>客戶簽收</t>
    <phoneticPr fontId="4" type="noConversion"/>
  </si>
  <si>
    <t>倉庫</t>
    <phoneticPr fontId="4" type="noConversion"/>
  </si>
  <si>
    <t>會計</t>
    <phoneticPr fontId="4" type="noConversion"/>
  </si>
  <si>
    <t>出納</t>
    <phoneticPr fontId="4" type="noConversion"/>
  </si>
  <si>
    <t>審核</t>
    <phoneticPr fontId="4" type="noConversion"/>
  </si>
  <si>
    <t>填表</t>
    <phoneticPr fontId="4" type="noConversion"/>
  </si>
  <si>
    <t>收貨人
簽名或蓋章</t>
    <phoneticPr fontId="4" type="noConversion"/>
  </si>
  <si>
    <t>日期</t>
    <phoneticPr fontId="4" type="noConversion"/>
  </si>
  <si>
    <t>產品編號</t>
    <phoneticPr fontId="3" type="noConversion"/>
  </si>
  <si>
    <t>謝小姐</t>
  </si>
  <si>
    <t>台北市</t>
  </si>
  <si>
    <t>中正區</t>
  </si>
  <si>
    <t>陳小姐</t>
  </si>
  <si>
    <t>採購助理</t>
  </si>
  <si>
    <t>黃小姐</t>
  </si>
  <si>
    <t>採購主任</t>
  </si>
  <si>
    <t>採購經理</t>
  </si>
  <si>
    <t>程先生</t>
  </si>
  <si>
    <t>業務主任</t>
  </si>
  <si>
    <t>張小姐</t>
  </si>
  <si>
    <t>松山區</t>
  </si>
  <si>
    <t>林先生</t>
  </si>
  <si>
    <t>張先生</t>
  </si>
  <si>
    <t>蘇先生</t>
  </si>
  <si>
    <t>張先生</t>
    <phoneticPr fontId="3" type="noConversion"/>
  </si>
  <si>
    <t>吳小姐</t>
    <phoneticPr fontId="3" type="noConversion"/>
  </si>
  <si>
    <t>王先生</t>
    <phoneticPr fontId="3" type="noConversion"/>
  </si>
  <si>
    <t>黃小姐</t>
    <phoneticPr fontId="3" type="noConversion"/>
  </si>
  <si>
    <t>李先生</t>
    <phoneticPr fontId="3" type="noConversion"/>
  </si>
  <si>
    <t>陳小姐</t>
    <phoneticPr fontId="3" type="noConversion"/>
  </si>
  <si>
    <t>蔡小姐</t>
    <phoneticPr fontId="3" type="noConversion"/>
  </si>
  <si>
    <t>林小姐</t>
    <phoneticPr fontId="3" type="noConversion"/>
  </si>
  <si>
    <t>採購助理</t>
    <phoneticPr fontId="3" type="noConversion"/>
  </si>
  <si>
    <t>台北市</t>
    <phoneticPr fontId="3" type="noConversion"/>
  </si>
  <si>
    <t>業務經理</t>
  </si>
  <si>
    <t>產品類別</t>
    <phoneticPr fontId="3" type="noConversion"/>
  </si>
  <si>
    <t>產品名稱</t>
    <phoneticPr fontId="3" type="noConversion"/>
  </si>
  <si>
    <t>WT0020</t>
    <phoneticPr fontId="3" type="noConversion"/>
  </si>
  <si>
    <t>WT0021</t>
  </si>
  <si>
    <t>WT0025</t>
    <phoneticPr fontId="3" type="noConversion"/>
  </si>
  <si>
    <t>WT0026</t>
  </si>
  <si>
    <t>WT0027</t>
  </si>
  <si>
    <t>WT0028</t>
  </si>
  <si>
    <t>WT0038</t>
    <phoneticPr fontId="3" type="noConversion"/>
  </si>
  <si>
    <t>WT0039</t>
  </si>
  <si>
    <t>WT0040</t>
  </si>
  <si>
    <t>WT0041</t>
  </si>
  <si>
    <t>WT0045</t>
    <phoneticPr fontId="3" type="noConversion"/>
  </si>
  <si>
    <t>EY1010</t>
    <phoneticPr fontId="3" type="noConversion"/>
  </si>
  <si>
    <t>EY1011</t>
  </si>
  <si>
    <t>EY1012</t>
  </si>
  <si>
    <t>郵遞區號</t>
    <phoneticPr fontId="3" type="noConversion"/>
  </si>
  <si>
    <t>城市</t>
    <phoneticPr fontId="3" type="noConversion"/>
  </si>
  <si>
    <t>行政區</t>
    <phoneticPr fontId="3" type="noConversion"/>
  </si>
  <si>
    <t>地址</t>
    <phoneticPr fontId="3" type="noConversion"/>
  </si>
  <si>
    <t>存貨月報表</t>
    <phoneticPr fontId="7" type="noConversion"/>
  </si>
  <si>
    <t>年度：</t>
    <phoneticPr fontId="4" type="noConversion"/>
  </si>
  <si>
    <t>單位</t>
    <phoneticPr fontId="3" type="noConversion"/>
  </si>
  <si>
    <t>單價</t>
    <phoneticPr fontId="3" type="noConversion"/>
  </si>
  <si>
    <t>數量</t>
    <phoneticPr fontId="3" type="noConversion"/>
  </si>
  <si>
    <t>折扣前金額</t>
    <phoneticPr fontId="3" type="noConversion"/>
  </si>
  <si>
    <t>折扣</t>
    <phoneticPr fontId="3" type="noConversion"/>
  </si>
  <si>
    <t>稅金</t>
    <phoneticPr fontId="3" type="noConversion"/>
  </si>
  <si>
    <t>總價</t>
    <phoneticPr fontId="3" type="noConversion"/>
  </si>
  <si>
    <t>進(1)/出(-1)</t>
    <phoneticPr fontId="3" type="noConversion"/>
  </si>
  <si>
    <t>日期</t>
    <phoneticPr fontId="3" type="noConversion"/>
  </si>
  <si>
    <t>庫存</t>
    <phoneticPr fontId="3" type="noConversion"/>
  </si>
  <si>
    <t>上月份庫存餘額</t>
    <phoneticPr fontId="3" type="noConversion"/>
  </si>
  <si>
    <t/>
  </si>
  <si>
    <t>目前庫存量</t>
    <phoneticPr fontId="3" type="noConversion"/>
  </si>
  <si>
    <t>新北市</t>
  </si>
  <si>
    <t>新店區</t>
    <phoneticPr fontId="3" type="noConversion"/>
  </si>
  <si>
    <t>中和區</t>
    <phoneticPr fontId="3" type="noConversion"/>
  </si>
  <si>
    <t>板橋區</t>
  </si>
  <si>
    <t>板橋區</t>
    <phoneticPr fontId="3" type="noConversion"/>
  </si>
  <si>
    <t>三重區</t>
  </si>
  <si>
    <t>新莊區</t>
  </si>
  <si>
    <t>新莊區</t>
    <phoneticPr fontId="3" type="noConversion"/>
  </si>
  <si>
    <t>新北市</t>
    <phoneticPr fontId="3" type="noConversion"/>
  </si>
  <si>
    <t>淡水區</t>
  </si>
  <si>
    <t>淡水區</t>
    <phoneticPr fontId="3" type="noConversion"/>
  </si>
  <si>
    <t>泰山區</t>
  </si>
  <si>
    <t>中和區</t>
    <phoneticPr fontId="3" type="noConversion"/>
  </si>
  <si>
    <t>板橋區</t>
    <phoneticPr fontId="3" type="noConversion"/>
  </si>
  <si>
    <t>永和區</t>
    <phoneticPr fontId="3" type="noConversion"/>
  </si>
  <si>
    <t>三重區</t>
    <phoneticPr fontId="3" type="noConversion"/>
  </si>
  <si>
    <t>新店區</t>
    <phoneticPr fontId="3" type="noConversion"/>
  </si>
  <si>
    <t>名全路889號</t>
    <phoneticPr fontId="3" type="noConversion"/>
  </si>
  <si>
    <t>板橋區</t>
    <phoneticPr fontId="3" type="noConversion"/>
  </si>
  <si>
    <t>新莊區</t>
    <phoneticPr fontId="3" type="noConversion"/>
  </si>
  <si>
    <t>林口區</t>
    <phoneticPr fontId="3" type="noConversion"/>
  </si>
  <si>
    <t>八得路1段678號</t>
    <phoneticPr fontId="3" type="noConversion"/>
  </si>
  <si>
    <t>北心路二段456號</t>
    <phoneticPr fontId="3" type="noConversion"/>
  </si>
  <si>
    <t>中正區</t>
    <phoneticPr fontId="3" type="noConversion"/>
  </si>
  <si>
    <t>世民大道1段246號</t>
    <phoneticPr fontId="3" type="noConversion"/>
  </si>
  <si>
    <t>大同區</t>
    <phoneticPr fontId="3" type="noConversion"/>
  </si>
  <si>
    <t>鹽平北路1段135號</t>
    <phoneticPr fontId="3" type="noConversion"/>
  </si>
  <si>
    <t>大同區</t>
    <phoneticPr fontId="3" type="noConversion"/>
  </si>
  <si>
    <t>文山區</t>
    <phoneticPr fontId="3" type="noConversion"/>
  </si>
  <si>
    <t>正大一街975號</t>
    <phoneticPr fontId="3" type="noConversion"/>
  </si>
  <si>
    <t>民聲西路1段357號</t>
    <phoneticPr fontId="3" type="noConversion"/>
  </si>
  <si>
    <t>名全西路2段260號</t>
    <phoneticPr fontId="3" type="noConversion"/>
  </si>
  <si>
    <t>建三路2段2號</t>
    <phoneticPr fontId="3" type="noConversion"/>
  </si>
  <si>
    <t>南公路1438號</t>
    <phoneticPr fontId="3" type="noConversion"/>
  </si>
  <si>
    <t>成功路127號</t>
    <phoneticPr fontId="3" type="noConversion"/>
  </si>
  <si>
    <t>明生路456號</t>
    <phoneticPr fontId="3" type="noConversion"/>
  </si>
  <si>
    <t>名享路869號</t>
    <phoneticPr fontId="3" type="noConversion"/>
  </si>
  <si>
    <t>大有路1981號</t>
    <phoneticPr fontId="3" type="noConversion"/>
  </si>
  <si>
    <t>三峽區</t>
    <phoneticPr fontId="3" type="noConversion"/>
  </si>
  <si>
    <t>鍾平路357號</t>
    <phoneticPr fontId="3" type="noConversion"/>
  </si>
  <si>
    <t>山太路138號</t>
    <phoneticPr fontId="3" type="noConversion"/>
  </si>
  <si>
    <t>新莊區</t>
    <phoneticPr fontId="3" type="noConversion"/>
  </si>
  <si>
    <t>山河路446號</t>
    <phoneticPr fontId="3" type="noConversion"/>
  </si>
  <si>
    <t>巴士路1段949號</t>
    <phoneticPr fontId="3" type="noConversion"/>
  </si>
  <si>
    <t>成功路386號</t>
    <phoneticPr fontId="3" type="noConversion"/>
  </si>
  <si>
    <t>忠原東路367號</t>
    <phoneticPr fontId="3" type="noConversion"/>
  </si>
  <si>
    <t>成功路841號</t>
    <phoneticPr fontId="3" type="noConversion"/>
  </si>
  <si>
    <t>例行路1段1號</t>
    <phoneticPr fontId="3" type="noConversion"/>
  </si>
  <si>
    <t>水員路468號</t>
    <phoneticPr fontId="3" type="noConversion"/>
  </si>
  <si>
    <t>攻山路179號。</t>
    <phoneticPr fontId="3" type="noConversion"/>
  </si>
  <si>
    <t>連絡人</t>
    <phoneticPr fontId="3" type="noConversion"/>
  </si>
  <si>
    <t>職稱</t>
    <phoneticPr fontId="3" type="noConversion"/>
  </si>
  <si>
    <t>行動電話</t>
    <phoneticPr fontId="3" type="noConversion"/>
  </si>
  <si>
    <t>0800免付費電話</t>
    <phoneticPr fontId="3" type="noConversion"/>
  </si>
  <si>
    <t>公司電話</t>
    <phoneticPr fontId="3" type="noConversion"/>
  </si>
  <si>
    <t>公司傳真</t>
    <phoneticPr fontId="3" type="noConversion"/>
  </si>
  <si>
    <t>TP-D001</t>
    <phoneticPr fontId="3" type="noConversion"/>
  </si>
  <si>
    <t>TP-D002</t>
    <phoneticPr fontId="3" type="noConversion"/>
  </si>
  <si>
    <t>TP-D003</t>
    <phoneticPr fontId="3" type="noConversion"/>
  </si>
  <si>
    <t>TP-C001</t>
    <phoneticPr fontId="3" type="noConversion"/>
  </si>
  <si>
    <t>TP-C002</t>
    <phoneticPr fontId="3" type="noConversion"/>
  </si>
  <si>
    <t>TP-W001</t>
    <phoneticPr fontId="3" type="noConversion"/>
  </si>
  <si>
    <t>NT-S001</t>
    <phoneticPr fontId="3" type="noConversion"/>
  </si>
  <si>
    <t>NT-X001</t>
    <phoneticPr fontId="3" type="noConversion"/>
  </si>
  <si>
    <t>NT-C001</t>
    <phoneticPr fontId="3" type="noConversion"/>
  </si>
  <si>
    <t>NT-C002</t>
  </si>
  <si>
    <t>NT-C003</t>
  </si>
  <si>
    <t>NT-U001</t>
    <phoneticPr fontId="3" type="noConversion"/>
  </si>
  <si>
    <t>NT-B001</t>
    <phoneticPr fontId="3" type="noConversion"/>
  </si>
  <si>
    <t>NT-B002</t>
  </si>
  <si>
    <t>NT-B003</t>
  </si>
  <si>
    <t>NT-B004</t>
  </si>
  <si>
    <t>NT-L001</t>
    <phoneticPr fontId="3" type="noConversion"/>
  </si>
  <si>
    <t>NT-D001</t>
    <phoneticPr fontId="3" type="noConversion"/>
  </si>
  <si>
    <t>NT-H001</t>
    <phoneticPr fontId="3" type="noConversion"/>
  </si>
  <si>
    <t>NT-H002</t>
  </si>
  <si>
    <t>NT-Z001</t>
    <phoneticPr fontId="3" type="noConversion"/>
  </si>
  <si>
    <t>NT-Z002</t>
  </si>
  <si>
    <t>NT-Z003</t>
  </si>
  <si>
    <t>NT-Z004</t>
  </si>
  <si>
    <t>新新公司</t>
    <phoneticPr fontId="3" type="noConversion"/>
  </si>
  <si>
    <t>添丁公司</t>
    <phoneticPr fontId="3" type="noConversion"/>
  </si>
  <si>
    <t>王牌企業</t>
    <phoneticPr fontId="3" type="noConversion"/>
  </si>
  <si>
    <t>充實企業</t>
    <phoneticPr fontId="3" type="noConversion"/>
  </si>
  <si>
    <t>光影公司</t>
    <phoneticPr fontId="3" type="noConversion"/>
  </si>
  <si>
    <t>美麗海公司</t>
    <phoneticPr fontId="3" type="noConversion"/>
  </si>
  <si>
    <t>巾幗公司</t>
    <phoneticPr fontId="3" type="noConversion"/>
  </si>
  <si>
    <t>幸福企業</t>
    <phoneticPr fontId="3" type="noConversion"/>
  </si>
  <si>
    <t>廣文公司</t>
    <phoneticPr fontId="3" type="noConversion"/>
  </si>
  <si>
    <t>巨柱公司</t>
    <phoneticPr fontId="3" type="noConversion"/>
  </si>
  <si>
    <t>箱根公司</t>
    <phoneticPr fontId="3" type="noConversion"/>
  </si>
  <si>
    <t>妙利企業</t>
    <phoneticPr fontId="3" type="noConversion"/>
  </si>
  <si>
    <t>像榮公司</t>
    <phoneticPr fontId="3" type="noConversion"/>
  </si>
  <si>
    <t>活全公司</t>
    <phoneticPr fontId="3" type="noConversion"/>
  </si>
  <si>
    <t>興旺公司</t>
    <phoneticPr fontId="3" type="noConversion"/>
  </si>
  <si>
    <t>泰山企業</t>
    <phoneticPr fontId="3" type="noConversion"/>
  </si>
  <si>
    <t>中興公司</t>
    <phoneticPr fontId="3" type="noConversion"/>
  </si>
  <si>
    <t>保仁公司</t>
    <phoneticPr fontId="3" type="noConversion"/>
  </si>
  <si>
    <t>統全公司</t>
    <phoneticPr fontId="3" type="noConversion"/>
  </si>
  <si>
    <t>全心公司</t>
    <phoneticPr fontId="3" type="noConversion"/>
  </si>
  <si>
    <t>豪大公司</t>
    <phoneticPr fontId="3" type="noConversion"/>
  </si>
  <si>
    <t>全國企業</t>
    <phoneticPr fontId="3" type="noConversion"/>
  </si>
  <si>
    <t>勉勵公司</t>
    <phoneticPr fontId="3" type="noConversion"/>
  </si>
  <si>
    <t>欲全公司</t>
    <phoneticPr fontId="3" type="noConversion"/>
  </si>
  <si>
    <t>顧先生</t>
    <phoneticPr fontId="3" type="noConversion"/>
  </si>
  <si>
    <t>許小姐</t>
    <phoneticPr fontId="3" type="noConversion"/>
  </si>
  <si>
    <t>黃先生</t>
    <phoneticPr fontId="3" type="noConversion"/>
  </si>
  <si>
    <t>呂先生</t>
    <phoneticPr fontId="3" type="noConversion"/>
  </si>
  <si>
    <t>蔡小姐</t>
    <phoneticPr fontId="3" type="noConversion"/>
  </si>
  <si>
    <t>許先生</t>
    <phoneticPr fontId="3" type="noConversion"/>
  </si>
  <si>
    <t>陳先生</t>
    <phoneticPr fontId="3" type="noConversion"/>
  </si>
  <si>
    <t>業務經理</t>
    <phoneticPr fontId="3" type="noConversion"/>
  </si>
  <si>
    <t>業務經理</t>
    <phoneticPr fontId="3" type="noConversion"/>
  </si>
  <si>
    <t>業務經理</t>
    <phoneticPr fontId="3" type="noConversion"/>
  </si>
  <si>
    <t>板橋區</t>
    <phoneticPr fontId="3" type="noConversion"/>
  </si>
  <si>
    <t>大安區</t>
    <phoneticPr fontId="3" type="noConversion"/>
  </si>
  <si>
    <t>仍愛路1段520號</t>
    <phoneticPr fontId="3" type="noConversion"/>
  </si>
  <si>
    <t>大安路4段4327號</t>
    <phoneticPr fontId="3" type="noConversion"/>
  </si>
  <si>
    <t>巴得路2段97號</t>
    <phoneticPr fontId="3" type="noConversion"/>
  </si>
  <si>
    <t>重慶南路3段999號</t>
    <phoneticPr fontId="3" type="noConversion"/>
  </si>
  <si>
    <t>和平東路1段268號</t>
    <phoneticPr fontId="3" type="noConversion"/>
  </si>
  <si>
    <t>健康路5段169號</t>
    <phoneticPr fontId="3" type="noConversion"/>
  </si>
  <si>
    <t>信義區</t>
    <phoneticPr fontId="3" type="noConversion"/>
  </si>
  <si>
    <t>信義區</t>
    <phoneticPr fontId="3" type="noConversion"/>
  </si>
  <si>
    <t>信義路2段222號</t>
    <phoneticPr fontId="3" type="noConversion"/>
  </si>
  <si>
    <t>信義路1段101號</t>
    <phoneticPr fontId="3" type="noConversion"/>
  </si>
  <si>
    <t>信義路3段123號</t>
    <phoneticPr fontId="3" type="noConversion"/>
  </si>
  <si>
    <t>重新路3段547號</t>
    <phoneticPr fontId="3" type="noConversion"/>
  </si>
  <si>
    <t>板民路549號</t>
    <phoneticPr fontId="3" type="noConversion"/>
  </si>
  <si>
    <t>名享路345號。</t>
    <phoneticPr fontId="3" type="noConversion"/>
  </si>
  <si>
    <t>工強路354號。</t>
    <phoneticPr fontId="3" type="noConversion"/>
  </si>
  <si>
    <t>攻山路101號</t>
    <phoneticPr fontId="3" type="noConversion"/>
  </si>
  <si>
    <t>攻山路109號</t>
    <phoneticPr fontId="3" type="noConversion"/>
  </si>
  <si>
    <t>老街路1018號</t>
    <phoneticPr fontId="3" type="noConversion"/>
  </si>
  <si>
    <t>老街路2019號</t>
    <phoneticPr fontId="3" type="noConversion"/>
  </si>
  <si>
    <t>新民路3段678號</t>
    <phoneticPr fontId="3" type="noConversion"/>
  </si>
  <si>
    <t>太新路2段98號</t>
    <phoneticPr fontId="3" type="noConversion"/>
  </si>
  <si>
    <t>誠心路1段445號</t>
    <phoneticPr fontId="3" type="noConversion"/>
  </si>
  <si>
    <t>永和區</t>
    <phoneticPr fontId="3" type="noConversion"/>
  </si>
  <si>
    <t>成功路四段178號</t>
    <phoneticPr fontId="3" type="noConversion"/>
  </si>
  <si>
    <t>類別代號</t>
    <phoneticPr fontId="3" type="noConversion"/>
  </si>
  <si>
    <t>單位</t>
    <phoneticPr fontId="3" type="noConversion"/>
  </si>
  <si>
    <t>單價</t>
    <phoneticPr fontId="3" type="noConversion"/>
  </si>
  <si>
    <t>成本</t>
    <phoneticPr fontId="3" type="noConversion"/>
  </si>
  <si>
    <t>名稱</t>
    <phoneticPr fontId="3" type="noConversion"/>
  </si>
  <si>
    <t>上開所購貨物確認無誤。</t>
    <phoneticPr fontId="4" type="noConversion"/>
  </si>
  <si>
    <t>組長</t>
    <phoneticPr fontId="7" type="noConversion"/>
  </si>
  <si>
    <t>主任</t>
    <phoneticPr fontId="7" type="noConversion"/>
  </si>
  <si>
    <t xml:space="preserve">出    貨    單 </t>
    <phoneticPr fontId="4" type="noConversion"/>
  </si>
  <si>
    <t xml:space="preserve">進    貨    單 </t>
    <phoneticPr fontId="4" type="noConversion"/>
  </si>
  <si>
    <t>XO2101</t>
    <phoneticPr fontId="3" type="noConversion"/>
  </si>
  <si>
    <t>XO2102</t>
  </si>
  <si>
    <t>XO2103</t>
  </si>
  <si>
    <t>XO2104</t>
  </si>
  <si>
    <t>XO2105</t>
  </si>
  <si>
    <t>XO2106</t>
  </si>
  <si>
    <t>XO2107</t>
  </si>
  <si>
    <t>XO2108</t>
  </si>
  <si>
    <t>XO2109</t>
  </si>
  <si>
    <t>XO2110</t>
  </si>
  <si>
    <t>XO2111</t>
  </si>
  <si>
    <t>XO2112</t>
  </si>
  <si>
    <t>XO2113</t>
  </si>
  <si>
    <t>XO2114</t>
  </si>
  <si>
    <t>XO2115</t>
  </si>
  <si>
    <t>XO2116</t>
  </si>
  <si>
    <t>XO2117</t>
  </si>
  <si>
    <t>XO2118</t>
  </si>
  <si>
    <t>XO2119</t>
  </si>
  <si>
    <t>XO2120</t>
  </si>
  <si>
    <t>XO2121</t>
  </si>
  <si>
    <t>中仁公司</t>
    <phoneticPr fontId="3" type="noConversion"/>
  </si>
  <si>
    <t>均平企業</t>
    <phoneticPr fontId="3" type="noConversion"/>
  </si>
  <si>
    <t>冠軍公司</t>
    <phoneticPr fontId="3" type="noConversion"/>
  </si>
  <si>
    <t>伯彩企業</t>
    <phoneticPr fontId="3" type="noConversion"/>
  </si>
  <si>
    <t>師法公司</t>
    <phoneticPr fontId="3" type="noConversion"/>
  </si>
  <si>
    <t>常紅公司</t>
    <phoneticPr fontId="3" type="noConversion"/>
  </si>
  <si>
    <t>天平企業</t>
    <phoneticPr fontId="3" type="noConversion"/>
  </si>
  <si>
    <t>耀民公司</t>
    <phoneticPr fontId="3" type="noConversion"/>
  </si>
  <si>
    <t>台堂公司</t>
    <phoneticPr fontId="3" type="noConversion"/>
  </si>
  <si>
    <t>廣仁公司</t>
    <phoneticPr fontId="3" type="noConversion"/>
  </si>
  <si>
    <t>展業公司</t>
    <phoneticPr fontId="3" type="noConversion"/>
  </si>
  <si>
    <t>來福公司</t>
    <phoneticPr fontId="3" type="noConversion"/>
  </si>
  <si>
    <t>招詳公司</t>
    <phoneticPr fontId="3" type="noConversion"/>
  </si>
  <si>
    <t>一親公司</t>
    <phoneticPr fontId="3" type="noConversion"/>
  </si>
  <si>
    <t>阿婆企業</t>
    <phoneticPr fontId="3" type="noConversion"/>
  </si>
  <si>
    <t>方原企業</t>
    <phoneticPr fontId="3" type="noConversion"/>
  </si>
  <si>
    <t>規矩公司</t>
    <phoneticPr fontId="3" type="noConversion"/>
  </si>
  <si>
    <t>四維公司</t>
    <phoneticPr fontId="3" type="noConversion"/>
  </si>
  <si>
    <t>巴得企業</t>
    <phoneticPr fontId="3" type="noConversion"/>
  </si>
  <si>
    <t>有愛公司</t>
    <phoneticPr fontId="3" type="noConversion"/>
  </si>
  <si>
    <t>平衡企業</t>
    <phoneticPr fontId="3" type="noConversion"/>
  </si>
  <si>
    <t>許先生</t>
    <phoneticPr fontId="3" type="noConversion"/>
  </si>
  <si>
    <t>劉先生</t>
    <phoneticPr fontId="3" type="noConversion"/>
  </si>
  <si>
    <t>趙小姐</t>
    <phoneticPr fontId="3" type="noConversion"/>
  </si>
  <si>
    <t>陸先生</t>
    <phoneticPr fontId="3" type="noConversion"/>
  </si>
  <si>
    <t>黃先生</t>
    <phoneticPr fontId="3" type="noConversion"/>
  </si>
  <si>
    <t>呂小姐</t>
    <phoneticPr fontId="3" type="noConversion"/>
  </si>
  <si>
    <t>張小姐</t>
    <phoneticPr fontId="3" type="noConversion"/>
  </si>
  <si>
    <t>陳小姐</t>
    <phoneticPr fontId="3" type="noConversion"/>
  </si>
  <si>
    <t>王先生</t>
    <phoneticPr fontId="3" type="noConversion"/>
  </si>
  <si>
    <t>劉小姐</t>
    <phoneticPr fontId="3" type="noConversion"/>
  </si>
  <si>
    <t>吳小姐</t>
    <phoneticPr fontId="3" type="noConversion"/>
  </si>
  <si>
    <t>李先生</t>
    <phoneticPr fontId="3" type="noConversion"/>
  </si>
  <si>
    <t>姬先生</t>
    <phoneticPr fontId="3" type="noConversion"/>
  </si>
  <si>
    <t>張小姐</t>
    <phoneticPr fontId="3" type="noConversion"/>
  </si>
  <si>
    <t>陳先生</t>
    <phoneticPr fontId="3" type="noConversion"/>
  </si>
  <si>
    <t>方先生</t>
    <phoneticPr fontId="3" type="noConversion"/>
  </si>
  <si>
    <t>楊先生</t>
    <phoneticPr fontId="3" type="noConversion"/>
  </si>
  <si>
    <t>錢小姐</t>
    <phoneticPr fontId="3" type="noConversion"/>
  </si>
  <si>
    <t>孫小姐</t>
    <phoneticPr fontId="3" type="noConversion"/>
  </si>
  <si>
    <t>霍先生</t>
    <phoneticPr fontId="3" type="noConversion"/>
  </si>
  <si>
    <t>胡小姐</t>
    <phoneticPr fontId="3" type="noConversion"/>
  </si>
  <si>
    <t>業務專員</t>
  </si>
  <si>
    <t>業務主任</t>
    <phoneticPr fontId="3" type="noConversion"/>
  </si>
  <si>
    <t>類別</t>
    <phoneticPr fontId="3" type="noConversion"/>
  </si>
  <si>
    <t>大筆電</t>
    <phoneticPr fontId="3" type="noConversion"/>
  </si>
  <si>
    <t xml:space="preserve">ACER TravelMate 8372TG-522G50Mn
</t>
    <phoneticPr fontId="3" type="noConversion"/>
  </si>
  <si>
    <t>台</t>
    <phoneticPr fontId="3" type="noConversion"/>
  </si>
  <si>
    <t>ACER Aspire 3820TG-5462G64nss</t>
    <phoneticPr fontId="3" type="noConversion"/>
  </si>
  <si>
    <t>ASUS U31JG-301A460M</t>
    <phoneticPr fontId="3" type="noConversion"/>
  </si>
  <si>
    <t>ASUS A42JY-042CP6200</t>
    <phoneticPr fontId="3" type="noConversion"/>
  </si>
  <si>
    <t>Dell Vostro 3300-480TWS</t>
    <phoneticPr fontId="3" type="noConversion"/>
  </si>
  <si>
    <t>DELL Alienware M11x</t>
    <phoneticPr fontId="3" type="noConversion"/>
  </si>
  <si>
    <t>SONY VPCJ118FW/B</t>
    <phoneticPr fontId="3" type="noConversion"/>
  </si>
  <si>
    <t xml:space="preserve">Toshiba Satellite L750-00W011金                     </t>
    <phoneticPr fontId="3" type="noConversion"/>
  </si>
  <si>
    <t xml:space="preserve">Lenovo ThinkPad X201i                    </t>
    <phoneticPr fontId="3" type="noConversion"/>
  </si>
  <si>
    <t>平板電腦</t>
    <phoneticPr fontId="3" type="noConversion"/>
  </si>
  <si>
    <t>HP TouchSmart TM2-2012TX</t>
    <phoneticPr fontId="3" type="noConversion"/>
  </si>
  <si>
    <t>優派 ViewPad 7吋觸控平板電腦</t>
    <phoneticPr fontId="3" type="noConversion"/>
  </si>
  <si>
    <t xml:space="preserve">大眾10.1吋 Windows 7平板電腦
</t>
    <phoneticPr fontId="3" type="noConversion"/>
  </si>
  <si>
    <t>WT0016</t>
  </si>
  <si>
    <t>WT0017</t>
  </si>
  <si>
    <t>WT0018</t>
  </si>
  <si>
    <t>WT0019</t>
  </si>
  <si>
    <t>小筆電</t>
    <phoneticPr fontId="3" type="noConversion"/>
  </si>
  <si>
    <t>ACER Aspire one AOD255</t>
    <phoneticPr fontId="3" type="noConversion"/>
  </si>
  <si>
    <t>ACER Aspire one AOD255E</t>
    <phoneticPr fontId="3" type="noConversion"/>
  </si>
  <si>
    <t>ACER Aspire one HAPPY-N55DQ</t>
    <phoneticPr fontId="3" type="noConversion"/>
  </si>
  <si>
    <t xml:space="preserve">ASUS Eee PC 1215N </t>
    <phoneticPr fontId="3" type="noConversion"/>
  </si>
  <si>
    <t xml:space="preserve">ASUS Eee PC 1005PXD </t>
    <phoneticPr fontId="3" type="noConversion"/>
  </si>
  <si>
    <t>ASUS Eee PC T101MT</t>
    <phoneticPr fontId="3" type="noConversion"/>
  </si>
  <si>
    <t xml:space="preserve">Toshiba NB500-02701Q </t>
    <phoneticPr fontId="3" type="noConversion"/>
  </si>
  <si>
    <t>Toshiba NB550D-01401M</t>
    <phoneticPr fontId="3" type="noConversion"/>
  </si>
  <si>
    <t xml:space="preserve">Toshiba Portege T210-01300M                         </t>
    <phoneticPr fontId="3" type="noConversion"/>
  </si>
  <si>
    <t>HP Mini 110-3144TU_聖潔白</t>
    <phoneticPr fontId="3" type="noConversion"/>
  </si>
  <si>
    <t>HP Mini 110-3522TU_聖潔白</t>
    <phoneticPr fontId="3" type="noConversion"/>
  </si>
  <si>
    <t xml:space="preserve">DELL Inspiron Mini 1018 N455 </t>
    <phoneticPr fontId="3" type="noConversion"/>
  </si>
  <si>
    <t xml:space="preserve">HP Probook 5220M                  </t>
    <phoneticPr fontId="3" type="noConversion"/>
  </si>
  <si>
    <t>Lenovo IdeaPad S205 59-066223</t>
    <phoneticPr fontId="3" type="noConversion"/>
  </si>
  <si>
    <t>桌上電腦</t>
    <phoneticPr fontId="3" type="noConversion"/>
  </si>
  <si>
    <t xml:space="preserve">Acer ET1861-M5811-CI3 550-H3768 </t>
    <phoneticPr fontId="3" type="noConversion"/>
  </si>
  <si>
    <t xml:space="preserve">Acer ASM3920-CI5-2300-NV557 </t>
    <phoneticPr fontId="3" type="noConversion"/>
  </si>
  <si>
    <t xml:space="preserve">Acer AG5900-CI5 655K </t>
    <phoneticPr fontId="3" type="noConversion"/>
  </si>
  <si>
    <t xml:space="preserve">Acer ET1850-E5700-H3733 </t>
    <phoneticPr fontId="3" type="noConversion"/>
  </si>
  <si>
    <t xml:space="preserve">華碩 ES5120-E34Q70G </t>
    <phoneticPr fontId="3" type="noConversion"/>
  </si>
  <si>
    <t xml:space="preserve">華碩 CM6650-I23Y77E-B3 </t>
    <phoneticPr fontId="3" type="noConversion"/>
  </si>
  <si>
    <t xml:space="preserve">華碩 CM5575-I55Y77A </t>
    <phoneticPr fontId="3" type="noConversion"/>
  </si>
  <si>
    <t>華碩 CM1530-645YB7E-1</t>
    <phoneticPr fontId="3" type="noConversion"/>
  </si>
  <si>
    <t xml:space="preserve">華碩 CG5275-I87ZA7U </t>
    <phoneticPr fontId="3" type="noConversion"/>
  </si>
  <si>
    <t xml:space="preserve">華碩 CG8350-7261C7E-B3 </t>
    <phoneticPr fontId="3" type="noConversion"/>
  </si>
  <si>
    <t>IBM/Lenovo A70 0864P5V</t>
    <phoneticPr fontId="3" type="noConversion"/>
  </si>
  <si>
    <r>
      <rPr>
        <sz val="12"/>
        <color theme="1"/>
        <rFont val="微軟正黑體"/>
        <family val="1"/>
        <charset val="136"/>
        <scheme val="minor"/>
      </rPr>
      <t>IBM/Lenovo 0889B2V</t>
    </r>
    <r>
      <rPr>
        <sz val="12"/>
        <color theme="9" tint="-0.249977111117893"/>
        <rFont val="微軟正黑體"/>
        <family val="1"/>
        <charset val="136"/>
        <scheme val="minor"/>
      </rPr>
      <t xml:space="preserve">          </t>
    </r>
    <phoneticPr fontId="3" type="noConversion"/>
  </si>
  <si>
    <t>IBM/Lenovo 0163C7V</t>
    <phoneticPr fontId="3" type="noConversion"/>
  </si>
  <si>
    <t xml:space="preserve">IBM/Lenovo 0889B6V                          </t>
    <phoneticPr fontId="3" type="noConversion"/>
  </si>
  <si>
    <t xml:space="preserve">IBM/Lenovo A700 i5-460M                           </t>
    <phoneticPr fontId="3" type="noConversion"/>
  </si>
  <si>
    <t>商業軟體</t>
    <phoneticPr fontId="3" type="noConversion"/>
  </si>
  <si>
    <t>Microsoft Office 2010 中文專業版</t>
    <phoneticPr fontId="3" type="noConversion"/>
  </si>
  <si>
    <t>Windows 7 旗艦中文版</t>
    <phoneticPr fontId="3" type="noConversion"/>
  </si>
  <si>
    <t>盒</t>
    <phoneticPr fontId="3" type="noConversion"/>
  </si>
  <si>
    <t>Windows Server 2008 R2 中文標準版</t>
    <phoneticPr fontId="3" type="noConversion"/>
  </si>
  <si>
    <t xml:space="preserve">avast! Pro Antivirus </t>
    <phoneticPr fontId="3" type="noConversion"/>
  </si>
  <si>
    <t xml:space="preserve">Kaspersky Anti-Virus 2011 </t>
    <phoneticPr fontId="3" type="noConversion"/>
  </si>
  <si>
    <t>ESET NOD32 Antivirus 4</t>
    <phoneticPr fontId="3" type="noConversion"/>
  </si>
  <si>
    <t>Design Premium CS5 中文版</t>
    <phoneticPr fontId="3" type="noConversion"/>
  </si>
  <si>
    <t xml:space="preserve">Production Premium CS5 英文專業版                      </t>
    <phoneticPr fontId="3" type="noConversion"/>
  </si>
  <si>
    <t>KW0081</t>
    <phoneticPr fontId="3" type="noConversion"/>
  </si>
  <si>
    <t>KW0082</t>
    <phoneticPr fontId="3" type="noConversion"/>
  </si>
  <si>
    <t>KW0085</t>
    <phoneticPr fontId="3" type="noConversion"/>
  </si>
  <si>
    <t>KW0086</t>
    <phoneticPr fontId="3" type="noConversion"/>
  </si>
  <si>
    <t>KW0090</t>
    <phoneticPr fontId="3" type="noConversion"/>
  </si>
  <si>
    <t>KW0091</t>
    <phoneticPr fontId="3" type="noConversion"/>
  </si>
  <si>
    <t>KW0092</t>
    <phoneticPr fontId="3" type="noConversion"/>
  </si>
  <si>
    <t>KW0098</t>
    <phoneticPr fontId="3" type="noConversion"/>
  </si>
  <si>
    <t>KW0099</t>
    <phoneticPr fontId="3" type="noConversion"/>
  </si>
  <si>
    <t>FO0021</t>
    <phoneticPr fontId="3" type="noConversion"/>
  </si>
  <si>
    <t>FO0025</t>
    <phoneticPr fontId="3" type="noConversion"/>
  </si>
  <si>
    <t>FO0026</t>
    <phoneticPr fontId="3" type="noConversion"/>
  </si>
  <si>
    <t>FO0028</t>
    <phoneticPr fontId="3" type="noConversion"/>
  </si>
  <si>
    <t>FO0030</t>
    <phoneticPr fontId="3" type="noConversion"/>
  </si>
  <si>
    <t>FO0033</t>
    <phoneticPr fontId="3" type="noConversion"/>
  </si>
  <si>
    <t>FO0034</t>
    <phoneticPr fontId="3" type="noConversion"/>
  </si>
  <si>
    <t>FO0035</t>
    <phoneticPr fontId="3" type="noConversion"/>
  </si>
  <si>
    <t>FO0036</t>
    <phoneticPr fontId="3" type="noConversion"/>
  </si>
  <si>
    <t>FO0037</t>
    <phoneticPr fontId="3" type="noConversion"/>
  </si>
  <si>
    <t>FO0038</t>
    <phoneticPr fontId="3" type="noConversion"/>
  </si>
  <si>
    <t>FO0039</t>
    <phoneticPr fontId="3" type="noConversion"/>
  </si>
  <si>
    <t>FO0042</t>
    <phoneticPr fontId="3" type="noConversion"/>
  </si>
  <si>
    <t>FO0043</t>
    <phoneticPr fontId="3" type="noConversion"/>
  </si>
  <si>
    <t>NV0063</t>
    <phoneticPr fontId="3" type="noConversion"/>
  </si>
  <si>
    <t>NV0064</t>
    <phoneticPr fontId="3" type="noConversion"/>
  </si>
  <si>
    <t>NV0070</t>
    <phoneticPr fontId="3" type="noConversion"/>
  </si>
  <si>
    <t>NV0071</t>
    <phoneticPr fontId="3" type="noConversion"/>
  </si>
  <si>
    <t>NV0076</t>
    <phoneticPr fontId="3" type="noConversion"/>
  </si>
  <si>
    <t>NV0077</t>
    <phoneticPr fontId="3" type="noConversion"/>
  </si>
  <si>
    <t>NV0078</t>
    <phoneticPr fontId="3" type="noConversion"/>
  </si>
  <si>
    <t>NV0079</t>
    <phoneticPr fontId="3" type="noConversion"/>
  </si>
  <si>
    <t>廠商編號</t>
    <phoneticPr fontId="3" type="noConversion"/>
  </si>
  <si>
    <t>廠商名稱</t>
    <phoneticPr fontId="3" type="noConversion"/>
  </si>
  <si>
    <t>XO2122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</si>
</sst>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.#######_-;\-* #,##0.######_-;_-* &quot;-&quot;_-;_-@_-"/>
    <numFmt numFmtId="177" formatCode="[DBNum2][$-404]&quot;新&quot;&quot;臺&quot;&quot;幣&quot;\:General&quot;元整&quot;"/>
    <numFmt numFmtId="178" formatCode="[&gt;99999999]0000\-000\-000;000\-000\-000"/>
    <numFmt numFmtId="179" formatCode="[&lt;=99999999]####\-####;\(0#\)\ ####\-####"/>
    <numFmt numFmtId="180" formatCode="&quot;$&quot;#,##0"/>
    <numFmt numFmtId="181" formatCode="&quot;$&quot;#,##0_);[Red]\(&quot;$&quot;#,##0\)"/>
    <numFmt numFmtId="182" formatCode="#,##0_ "/>
  </numFmts>
  <fonts count="21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b/>
      <sz val="11"/>
      <color theme="3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i/>
      <sz val="1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  <scheme val="minor"/>
    </font>
    <font>
      <sz val="12"/>
      <name val="微軟正黑體"/>
      <family val="2"/>
      <charset val="136"/>
      <scheme val="minor"/>
    </font>
    <font>
      <sz val="12"/>
      <color theme="9" tint="-0.249977111117893"/>
      <name val="微軟正黑體"/>
      <family val="1"/>
      <charset val="136"/>
      <scheme val="minor"/>
    </font>
    <font>
      <sz val="18"/>
      <name val="微軟正黑體"/>
      <family val="2"/>
      <charset val="136"/>
      <scheme val="minor"/>
    </font>
    <font>
      <sz val="11"/>
      <name val="微軟正黑體"/>
      <family val="2"/>
      <charset val="136"/>
      <scheme val="minor"/>
    </font>
    <font>
      <sz val="12"/>
      <name val="微軟正黑體"/>
      <family val="2"/>
      <charset val="136"/>
    </font>
    <font>
      <sz val="18"/>
      <name val="微軟正黑體"/>
      <family val="2"/>
      <charset val="136"/>
    </font>
    <font>
      <sz val="10"/>
      <name val="微軟正黑體"/>
      <family val="2"/>
      <charset val="136"/>
    </font>
    <font>
      <i/>
      <sz val="14"/>
      <name val="微軟正黑體"/>
      <family val="2"/>
      <charset val="136"/>
    </font>
    <font>
      <sz val="12"/>
      <color theme="1"/>
      <name val="微軟正黑體"/>
      <family val="1"/>
      <charset val="136"/>
      <scheme val="minor"/>
    </font>
    <font>
      <b/>
      <sz val="12"/>
      <color theme="0"/>
      <name val="微軟正黑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darkGray">
        <fgColor indexed="2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54"/>
      </bottom>
      <diagonal/>
    </border>
    <border>
      <left/>
      <right/>
      <top style="thick">
        <color indexed="54"/>
      </top>
      <bottom style="hair">
        <color indexed="16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double">
        <color auto="1"/>
      </right>
      <top/>
      <bottom style="double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/>
      <right/>
      <top/>
      <bottom style="hair">
        <color indexed="16"/>
      </bottom>
      <diagonal/>
    </border>
    <border>
      <left/>
      <right/>
      <top style="medium">
        <color indexed="22"/>
      </top>
      <bottom/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8" tint="0.39994506668294322"/>
      </bottom>
      <diagonal/>
    </border>
    <border>
      <left/>
      <right/>
      <top style="thick">
        <color theme="9" tint="-0.24994659260841701"/>
      </top>
      <bottom style="thick">
        <color theme="8" tint="0.39994506668294322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hair">
        <color rgb="FFC00000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thick">
        <color theme="8" tint="0.59996337778862885"/>
      </top>
      <bottom style="medium">
        <color theme="9" tint="-0.24994659260841701"/>
      </bottom>
      <diagonal/>
    </border>
    <border>
      <left/>
      <right/>
      <top style="thick">
        <color theme="8" tint="0.59996337778862885"/>
      </top>
      <bottom style="medium">
        <color theme="9" tint="-0.24994659260841701"/>
      </bottom>
      <diagonal/>
    </border>
    <border>
      <left style="dotted">
        <color theme="8" tint="-0.499984740745262"/>
      </left>
      <right style="dotted">
        <color theme="8" tint="-0.499984740745262"/>
      </right>
      <top style="dotted">
        <color theme="8" tint="-0.499984740745262"/>
      </top>
      <bottom style="dotted">
        <color theme="8" tint="-0.499984740745262"/>
      </bottom>
      <diagonal/>
    </border>
    <border>
      <left style="dotted">
        <color theme="8" tint="-0.499984740745262"/>
      </left>
      <right/>
      <top style="dotted">
        <color theme="8" tint="-0.499984740745262"/>
      </top>
      <bottom style="dotted">
        <color theme="8" tint="-0.499984740745262"/>
      </bottom>
      <diagonal/>
    </border>
    <border>
      <left/>
      <right style="dotted">
        <color theme="8" tint="-0.499984740745262"/>
      </right>
      <top style="dotted">
        <color theme="8" tint="-0.499984740745262"/>
      </top>
      <bottom style="dotted">
        <color theme="8" tint="-0.499984740745262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07">
    <xf numFmtId="0" fontId="0" fillId="0" borderId="0" xfId="0">
      <alignment vertical="center"/>
    </xf>
    <xf numFmtId="0" fontId="6" fillId="3" borderId="0" xfId="0" applyFont="1" applyFill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6" fillId="3" borderId="38" xfId="0" applyFont="1" applyFill="1" applyBorder="1" applyAlignment="1">
      <alignment vertical="center" wrapText="1"/>
    </xf>
    <xf numFmtId="0" fontId="8" fillId="3" borderId="38" xfId="0" applyFont="1" applyFill="1" applyBorder="1">
      <alignment vertical="center"/>
    </xf>
    <xf numFmtId="0" fontId="6" fillId="3" borderId="39" xfId="0" applyFont="1" applyFill="1" applyBorder="1">
      <alignment vertical="center"/>
    </xf>
    <xf numFmtId="0" fontId="0" fillId="4" borderId="0" xfId="0" applyFill="1">
      <alignment vertical="center"/>
    </xf>
    <xf numFmtId="0" fontId="6" fillId="4" borderId="0" xfId="0" applyFont="1" applyFill="1">
      <alignment vertical="center"/>
    </xf>
    <xf numFmtId="0" fontId="10" fillId="0" borderId="0" xfId="0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0" fontId="10" fillId="0" borderId="46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5" xfId="0" applyFont="1" applyBorder="1">
      <alignment vertical="center"/>
    </xf>
    <xf numFmtId="179" fontId="10" fillId="0" borderId="45" xfId="0" applyNumberFormat="1" applyFont="1" applyBorder="1">
      <alignment vertical="center"/>
    </xf>
    <xf numFmtId="178" fontId="10" fillId="0" borderId="45" xfId="0" applyNumberFormat="1" applyFont="1" applyBorder="1">
      <alignment vertical="center"/>
    </xf>
    <xf numFmtId="179" fontId="10" fillId="0" borderId="47" xfId="0" applyNumberFormat="1" applyFont="1" applyBorder="1">
      <alignment vertical="center"/>
    </xf>
    <xf numFmtId="0" fontId="10" fillId="0" borderId="49" xfId="0" applyFont="1" applyBorder="1">
      <alignment vertical="center"/>
    </xf>
    <xf numFmtId="178" fontId="10" fillId="0" borderId="49" xfId="0" applyNumberFormat="1" applyFont="1" applyBorder="1">
      <alignment vertical="center"/>
    </xf>
    <xf numFmtId="179" fontId="10" fillId="0" borderId="49" xfId="0" applyNumberFormat="1" applyFont="1" applyBorder="1">
      <alignment vertical="center"/>
    </xf>
    <xf numFmtId="179" fontId="10" fillId="0" borderId="50" xfId="0" applyNumberFormat="1" applyFont="1" applyBorder="1">
      <alignment vertical="center"/>
    </xf>
    <xf numFmtId="0" fontId="10" fillId="0" borderId="49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45" xfId="0" applyBorder="1">
      <alignment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80" fontId="0" fillId="0" borderId="47" xfId="0" applyNumberFormat="1" applyBorder="1" applyAlignment="1">
      <alignment horizontal="center" vertical="center"/>
    </xf>
    <xf numFmtId="180" fontId="0" fillId="0" borderId="50" xfId="0" applyNumberFormat="1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54" xfId="0" applyBorder="1" applyAlignment="1">
      <alignment horizontal="left" vertical="center"/>
    </xf>
    <xf numFmtId="0" fontId="6" fillId="4" borderId="0" xfId="1" applyNumberFormat="1" applyFont="1" applyFill="1" applyBorder="1" applyAlignment="1" applyProtection="1">
      <alignment horizontal="center"/>
      <protection locked="0"/>
    </xf>
    <xf numFmtId="0" fontId="6" fillId="4" borderId="0" xfId="1" applyNumberFormat="1" applyFont="1" applyFill="1" applyBorder="1" applyAlignment="1" applyProtection="1">
      <alignment horizontal="left"/>
      <protection locked="0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180" fontId="0" fillId="0" borderId="45" xfId="0" applyNumberFormat="1" applyBorder="1" applyAlignment="1">
      <alignment horizontal="center" vertical="center"/>
    </xf>
    <xf numFmtId="180" fontId="0" fillId="0" borderId="45" xfId="0" applyNumberFormat="1" applyBorder="1">
      <alignment vertical="center"/>
    </xf>
    <xf numFmtId="14" fontId="0" fillId="0" borderId="45" xfId="0" applyNumberFormat="1" applyBorder="1">
      <alignment vertical="center"/>
    </xf>
    <xf numFmtId="182" fontId="0" fillId="0" borderId="61" xfId="0" applyNumberFormat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 applyAlignment="1">
      <alignment horizontal="center" vertical="center"/>
    </xf>
    <xf numFmtId="180" fontId="0" fillId="0" borderId="67" xfId="0" applyNumberFormat="1" applyBorder="1" applyAlignment="1">
      <alignment horizontal="center" vertical="center"/>
    </xf>
    <xf numFmtId="180" fontId="0" fillId="0" borderId="67" xfId="0" applyNumberFormat="1" applyBorder="1">
      <alignment vertical="center"/>
    </xf>
    <xf numFmtId="0" fontId="0" fillId="0" borderId="67" xfId="0" applyBorder="1">
      <alignment vertical="center"/>
    </xf>
    <xf numFmtId="14" fontId="0" fillId="0" borderId="67" xfId="0" applyNumberFormat="1" applyBorder="1">
      <alignment vertical="center"/>
    </xf>
    <xf numFmtId="182" fontId="0" fillId="0" borderId="68" xfId="0" applyNumberFormat="1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0" fillId="0" borderId="0" xfId="0" applyFont="1" applyAlignment="1">
      <alignment horizontal="center" vertical="center"/>
    </xf>
    <xf numFmtId="30" fontId="14" fillId="0" borderId="33" xfId="2" applyNumberFormat="1" applyFont="1" applyFill="1" applyBorder="1" applyAlignment="1" applyProtection="1">
      <alignment vertical="center" wrapText="1"/>
      <protection locked="0"/>
    </xf>
    <xf numFmtId="176" fontId="14" fillId="0" borderId="8" xfId="2" applyNumberFormat="1" applyFont="1" applyFill="1" applyBorder="1" applyAlignment="1" applyProtection="1">
      <alignment vertical="center" wrapText="1"/>
      <protection locked="0"/>
    </xf>
    <xf numFmtId="0" fontId="14" fillId="0" borderId="8" xfId="2" applyNumberFormat="1" applyFont="1" applyFill="1" applyBorder="1" applyAlignment="1" applyProtection="1">
      <alignment vertical="center" wrapText="1"/>
      <protection locked="0"/>
    </xf>
    <xf numFmtId="176" fontId="14" fillId="0" borderId="13" xfId="2" applyNumberFormat="1" applyFont="1" applyFill="1" applyBorder="1" applyAlignment="1" applyProtection="1">
      <alignment vertical="center" wrapText="1"/>
      <protection locked="0"/>
    </xf>
    <xf numFmtId="0" fontId="14" fillId="0" borderId="13" xfId="2" applyNumberFormat="1" applyFont="1" applyFill="1" applyBorder="1" applyAlignment="1" applyProtection="1">
      <alignment vertical="center" wrapText="1"/>
      <protection locked="0"/>
    </xf>
    <xf numFmtId="0" fontId="14" fillId="6" borderId="18" xfId="2" applyFont="1" applyFill="1" applyBorder="1" applyAlignment="1" applyProtection="1">
      <alignment horizontal="distributed" vertical="center" justifyLastLine="1"/>
      <protection locked="0"/>
    </xf>
    <xf numFmtId="0" fontId="14" fillId="6" borderId="20" xfId="2" applyFont="1" applyFill="1" applyBorder="1" applyAlignment="1" applyProtection="1">
      <alignment horizontal="distributed" vertical="center" justifyLastLine="1"/>
      <protection locked="0"/>
    </xf>
    <xf numFmtId="0" fontId="11" fillId="0" borderId="0" xfId="0" applyFont="1" applyAlignment="1" applyProtection="1">
      <protection locked="0"/>
    </xf>
    <xf numFmtId="0" fontId="11" fillId="0" borderId="0" xfId="0" applyFont="1">
      <alignment vertical="center"/>
    </xf>
    <xf numFmtId="0" fontId="14" fillId="4" borderId="0" xfId="2" applyFont="1" applyFill="1" applyAlignment="1" applyProtection="1">
      <protection locked="0"/>
    </xf>
    <xf numFmtId="30" fontId="14" fillId="4" borderId="33" xfId="2" applyNumberFormat="1" applyFont="1" applyFill="1" applyBorder="1" applyAlignment="1" applyProtection="1">
      <alignment vertical="center" wrapText="1"/>
      <protection locked="0"/>
    </xf>
    <xf numFmtId="176" fontId="14" fillId="4" borderId="8" xfId="2" applyNumberFormat="1" applyFont="1" applyFill="1" applyBorder="1" applyAlignment="1" applyProtection="1">
      <alignment vertical="center" wrapText="1"/>
      <protection locked="0"/>
    </xf>
    <xf numFmtId="176" fontId="14" fillId="4" borderId="8" xfId="2" applyNumberFormat="1" applyFont="1" applyFill="1" applyBorder="1" applyAlignment="1" applyProtection="1">
      <alignment vertical="center" wrapText="1"/>
    </xf>
    <xf numFmtId="176" fontId="14" fillId="4" borderId="25" xfId="2" applyNumberFormat="1" applyFont="1" applyFill="1" applyBorder="1" applyAlignment="1" applyProtection="1">
      <alignment vertical="center" wrapText="1"/>
    </xf>
    <xf numFmtId="176" fontId="14" fillId="4" borderId="25" xfId="2" applyNumberFormat="1" applyFont="1" applyFill="1" applyBorder="1" applyAlignment="1" applyProtection="1">
      <alignment vertical="center"/>
    </xf>
    <xf numFmtId="0" fontId="14" fillId="4" borderId="8" xfId="2" applyFont="1" applyFill="1" applyBorder="1" applyAlignment="1">
      <alignment vertical="center" wrapText="1"/>
    </xf>
    <xf numFmtId="0" fontId="14" fillId="4" borderId="8" xfId="2" applyFont="1" applyFill="1" applyBorder="1" applyAlignment="1" applyProtection="1">
      <alignment vertical="center" wrapText="1"/>
      <protection locked="0"/>
    </xf>
    <xf numFmtId="0" fontId="14" fillId="4" borderId="13" xfId="2" applyFont="1" applyFill="1" applyBorder="1" applyAlignment="1" applyProtection="1">
      <alignment vertical="center" wrapText="1"/>
      <protection locked="0"/>
    </xf>
    <xf numFmtId="176" fontId="14" fillId="4" borderId="13" xfId="2" applyNumberFormat="1" applyFont="1" applyFill="1" applyBorder="1" applyAlignment="1" applyProtection="1">
      <alignment vertical="center" wrapText="1"/>
      <protection locked="0"/>
    </xf>
    <xf numFmtId="176" fontId="14" fillId="4" borderId="13" xfId="2" applyNumberFormat="1" applyFont="1" applyFill="1" applyBorder="1" applyAlignment="1" applyProtection="1">
      <alignment vertical="center" wrapText="1"/>
    </xf>
    <xf numFmtId="176" fontId="14" fillId="4" borderId="27" xfId="2" applyNumberFormat="1" applyFont="1" applyFill="1" applyBorder="1" applyAlignment="1" applyProtection="1">
      <alignment vertical="center" wrapText="1"/>
    </xf>
    <xf numFmtId="176" fontId="14" fillId="4" borderId="27" xfId="2" applyNumberFormat="1" applyFont="1" applyFill="1" applyBorder="1" applyAlignment="1" applyProtection="1">
      <alignment vertical="center"/>
    </xf>
    <xf numFmtId="0" fontId="14" fillId="4" borderId="0" xfId="2" applyFont="1" applyFill="1">
      <alignment vertical="center"/>
    </xf>
    <xf numFmtId="0" fontId="14" fillId="6" borderId="27" xfId="2" applyFont="1" applyFill="1" applyBorder="1" applyAlignment="1" applyProtection="1">
      <alignment horizontal="distributed" vertical="center" justifyLastLine="1"/>
      <protection locked="0"/>
    </xf>
    <xf numFmtId="0" fontId="17" fillId="3" borderId="0" xfId="0" applyFont="1" applyFill="1">
      <alignment vertical="center"/>
    </xf>
    <xf numFmtId="0" fontId="9" fillId="0" borderId="0" xfId="0" applyFont="1">
      <alignment vertical="center"/>
    </xf>
    <xf numFmtId="0" fontId="9" fillId="4" borderId="0" xfId="0" applyFont="1" applyFill="1">
      <alignment vertical="center"/>
    </xf>
    <xf numFmtId="0" fontId="17" fillId="3" borderId="71" xfId="0" applyFont="1" applyFill="1" applyBorder="1">
      <alignment vertical="center"/>
    </xf>
    <xf numFmtId="0" fontId="18" fillId="3" borderId="71" xfId="0" applyFont="1" applyFill="1" applyBorder="1">
      <alignment vertical="center"/>
    </xf>
    <xf numFmtId="0" fontId="17" fillId="3" borderId="72" xfId="0" applyFont="1" applyFill="1" applyBorder="1" applyAlignment="1">
      <alignment horizontal="center"/>
    </xf>
    <xf numFmtId="0" fontId="17" fillId="3" borderId="72" xfId="0" applyFont="1" applyFill="1" applyBorder="1">
      <alignment vertical="center"/>
    </xf>
    <xf numFmtId="0" fontId="17" fillId="3" borderId="73" xfId="0" applyFont="1" applyFill="1" applyBorder="1">
      <alignment vertical="center"/>
    </xf>
    <xf numFmtId="0" fontId="17" fillId="3" borderId="74" xfId="0" applyFont="1" applyFill="1" applyBorder="1">
      <alignment vertical="center"/>
    </xf>
    <xf numFmtId="0" fontId="9" fillId="0" borderId="73" xfId="0" applyFont="1" applyBorder="1">
      <alignment vertical="center"/>
    </xf>
    <xf numFmtId="0" fontId="17" fillId="3" borderId="78" xfId="0" applyFont="1" applyFill="1" applyBorder="1">
      <alignment vertical="center"/>
    </xf>
    <xf numFmtId="0" fontId="9" fillId="4" borderId="78" xfId="0" applyFont="1" applyFill="1" applyBorder="1">
      <alignment vertical="center"/>
    </xf>
    <xf numFmtId="0" fontId="17" fillId="3" borderId="77" xfId="0" applyFont="1" applyFill="1" applyBorder="1">
      <alignment vertical="center"/>
    </xf>
    <xf numFmtId="0" fontId="17" fillId="3" borderId="79" xfId="0" applyFont="1" applyFill="1" applyBorder="1">
      <alignment vertical="center"/>
    </xf>
    <xf numFmtId="0" fontId="15" fillId="10" borderId="81" xfId="0" applyFont="1" applyFill="1" applyBorder="1">
      <alignment vertical="center"/>
    </xf>
    <xf numFmtId="0" fontId="15" fillId="10" borderId="80" xfId="0" applyFont="1" applyFill="1" applyBorder="1">
      <alignment vertical="center"/>
    </xf>
    <xf numFmtId="0" fontId="6" fillId="10" borderId="82" xfId="1" applyNumberFormat="1" applyFont="1" applyFill="1" applyBorder="1" applyAlignment="1" applyProtection="1">
      <alignment horizontal="center"/>
      <protection locked="0"/>
    </xf>
    <xf numFmtId="0" fontId="0" fillId="7" borderId="20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1" fillId="12" borderId="52" xfId="3" applyFill="1" applyBorder="1" applyAlignment="1">
      <alignment horizontal="center" vertical="center"/>
    </xf>
    <xf numFmtId="0" fontId="0" fillId="12" borderId="52" xfId="3" applyFont="1" applyFill="1" applyBorder="1" applyAlignment="1">
      <alignment horizontal="center" vertical="center"/>
    </xf>
    <xf numFmtId="0" fontId="0" fillId="12" borderId="53" xfId="3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4" fillId="0" borderId="8" xfId="2" applyFont="1" applyFill="1" applyBorder="1" applyAlignment="1" applyProtection="1">
      <alignment vertical="center" wrapText="1"/>
      <protection locked="0"/>
    </xf>
    <xf numFmtId="0" fontId="14" fillId="0" borderId="13" xfId="2" applyFont="1" applyFill="1" applyBorder="1" applyAlignment="1" applyProtection="1">
      <alignment vertical="center" wrapText="1"/>
      <protection locked="0"/>
    </xf>
    <xf numFmtId="0" fontId="14" fillId="0" borderId="0" xfId="2" applyFont="1" applyFill="1" applyAlignment="1" applyProtection="1"/>
    <xf numFmtId="0" fontId="14" fillId="5" borderId="18" xfId="2" applyFont="1" applyFill="1" applyBorder="1" applyAlignment="1" applyProtection="1">
      <alignment horizontal="distributed" vertical="center" justifyLastLine="1"/>
    </xf>
    <xf numFmtId="0" fontId="14" fillId="5" borderId="20" xfId="2" applyFont="1" applyFill="1" applyBorder="1" applyAlignment="1" applyProtection="1">
      <alignment horizontal="distributed" vertical="center" justifyLastLine="1"/>
    </xf>
    <xf numFmtId="0" fontId="0" fillId="0" borderId="0" xfId="0" applyAlignment="1"/>
    <xf numFmtId="181" fontId="14" fillId="0" borderId="8" xfId="2" applyNumberFormat="1" applyFont="1" applyFill="1" applyBorder="1" applyAlignment="1" applyProtection="1">
      <alignment vertical="center" wrapText="1"/>
      <protection locked="0"/>
    </xf>
    <xf numFmtId="176" fontId="14" fillId="0" borderId="25" xfId="2" applyNumberFormat="1" applyFont="1" applyFill="1" applyBorder="1" applyAlignment="1" applyProtection="1">
      <alignment vertical="center" wrapText="1"/>
      <protection locked="0"/>
    </xf>
    <xf numFmtId="176" fontId="14" fillId="0" borderId="25" xfId="2" applyNumberFormat="1" applyFont="1" applyFill="1" applyBorder="1" applyAlignment="1" applyProtection="1">
      <alignment vertical="center"/>
      <protection locked="0"/>
    </xf>
    <xf numFmtId="181" fontId="14" fillId="0" borderId="13" xfId="2" applyNumberFormat="1" applyFont="1" applyFill="1" applyBorder="1" applyAlignment="1" applyProtection="1">
      <alignment vertical="center" wrapText="1"/>
      <protection locked="0"/>
    </xf>
    <xf numFmtId="176" fontId="14" fillId="0" borderId="27" xfId="2" applyNumberFormat="1" applyFont="1" applyFill="1" applyBorder="1" applyAlignment="1" applyProtection="1">
      <alignment vertical="center" wrapText="1"/>
      <protection locked="0"/>
    </xf>
    <xf numFmtId="176" fontId="14" fillId="0" borderId="27" xfId="2" applyNumberFormat="1" applyFont="1" applyFill="1" applyBorder="1" applyAlignment="1" applyProtection="1">
      <alignment vertical="center"/>
      <protection locked="0"/>
    </xf>
    <xf numFmtId="0" fontId="10" fillId="13" borderId="85" xfId="0" applyFont="1" applyFill="1" applyBorder="1" applyAlignment="1">
      <alignment horizontal="center" vertical="center"/>
    </xf>
    <xf numFmtId="0" fontId="10" fillId="13" borderId="85" xfId="0" applyFont="1" applyFill="1" applyBorder="1" applyAlignment="1">
      <alignment horizontal="left" vertical="center"/>
    </xf>
    <xf numFmtId="178" fontId="10" fillId="13" borderId="85" xfId="0" applyNumberFormat="1" applyFont="1" applyFill="1" applyBorder="1" applyAlignment="1">
      <alignment horizontal="center" vertical="center"/>
    </xf>
    <xf numFmtId="179" fontId="10" fillId="13" borderId="85" xfId="0" applyNumberFormat="1" applyFont="1" applyFill="1" applyBorder="1" applyAlignment="1">
      <alignment horizontal="center" vertical="center"/>
    </xf>
    <xf numFmtId="0" fontId="10" fillId="14" borderId="86" xfId="0" applyFont="1" applyFill="1" applyBorder="1" applyAlignment="1">
      <alignment horizontal="center" vertical="center"/>
    </xf>
    <xf numFmtId="0" fontId="10" fillId="14" borderId="86" xfId="0" applyFont="1" applyFill="1" applyBorder="1" applyAlignment="1">
      <alignment horizontal="left" vertical="center"/>
    </xf>
    <xf numFmtId="178" fontId="10" fillId="14" borderId="86" xfId="0" applyNumberFormat="1" applyFont="1" applyFill="1" applyBorder="1" applyAlignment="1">
      <alignment horizontal="center" vertical="center"/>
    </xf>
    <xf numFmtId="179" fontId="10" fillId="14" borderId="86" xfId="0" applyNumberFormat="1" applyFont="1" applyFill="1" applyBorder="1" applyAlignment="1">
      <alignment horizontal="center" vertical="center"/>
    </xf>
    <xf numFmtId="0" fontId="10" fillId="13" borderId="86" xfId="0" applyFont="1" applyFill="1" applyBorder="1" applyAlignment="1">
      <alignment horizontal="center" vertical="center"/>
    </xf>
    <xf numFmtId="0" fontId="10" fillId="13" borderId="86" xfId="0" applyFont="1" applyFill="1" applyBorder="1" applyAlignment="1">
      <alignment horizontal="left" vertical="center"/>
    </xf>
    <xf numFmtId="178" fontId="10" fillId="13" borderId="86" xfId="0" applyNumberFormat="1" applyFont="1" applyFill="1" applyBorder="1" applyAlignment="1">
      <alignment horizontal="center" vertical="center"/>
    </xf>
    <xf numFmtId="179" fontId="10" fillId="13" borderId="86" xfId="0" applyNumberFormat="1" applyFont="1" applyFill="1" applyBorder="1" applyAlignment="1">
      <alignment horizontal="center" vertical="center"/>
    </xf>
    <xf numFmtId="0" fontId="10" fillId="13" borderId="87" xfId="0" applyFont="1" applyFill="1" applyBorder="1" applyAlignment="1">
      <alignment horizontal="center" vertical="center"/>
    </xf>
    <xf numFmtId="0" fontId="10" fillId="14" borderId="88" xfId="0" applyFont="1" applyFill="1" applyBorder="1" applyAlignment="1">
      <alignment horizontal="center" vertical="center"/>
    </xf>
    <xf numFmtId="0" fontId="10" fillId="13" borderId="88" xfId="0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0" fillId="11" borderId="63" xfId="3" applyFont="1" applyFill="1" applyBorder="1" applyAlignment="1">
      <alignment horizontal="center" vertical="center"/>
    </xf>
    <xf numFmtId="0" fontId="13" fillId="0" borderId="1" xfId="2" applyFont="1" applyFill="1" applyBorder="1" applyAlignment="1" applyProtection="1">
      <alignment horizontal="center" vertical="center"/>
    </xf>
    <xf numFmtId="0" fontId="14" fillId="5" borderId="2" xfId="2" applyFont="1" applyFill="1" applyBorder="1" applyAlignment="1" applyProtection="1">
      <alignment horizontal="distributed" vertical="center" wrapText="1" justifyLastLine="1"/>
    </xf>
    <xf numFmtId="0" fontId="14" fillId="5" borderId="3" xfId="2" applyFont="1" applyFill="1" applyBorder="1" applyAlignment="1" applyProtection="1">
      <alignment horizontal="distributed" vertical="center" wrapText="1" justifyLastLine="1"/>
    </xf>
    <xf numFmtId="14" fontId="14" fillId="0" borderId="4" xfId="2" applyNumberFormat="1" applyFont="1" applyFill="1" applyBorder="1" applyAlignment="1" applyProtection="1">
      <alignment horizontal="left" vertical="center" wrapText="1"/>
      <protection locked="0"/>
    </xf>
    <xf numFmtId="0" fontId="14" fillId="0" borderId="5" xfId="2" applyFont="1" applyFill="1" applyBorder="1" applyAlignment="1" applyProtection="1">
      <alignment horizontal="left" vertical="center" wrapText="1"/>
      <protection locked="0"/>
    </xf>
    <xf numFmtId="0" fontId="14" fillId="0" borderId="3" xfId="2" applyFont="1" applyFill="1" applyBorder="1" applyAlignment="1" applyProtection="1">
      <alignment horizontal="left" vertical="center" wrapText="1"/>
      <protection locked="0"/>
    </xf>
    <xf numFmtId="0" fontId="14" fillId="5" borderId="4" xfId="2" applyFont="1" applyFill="1" applyBorder="1" applyAlignment="1" applyProtection="1">
      <alignment horizontal="distributed" vertical="center" wrapText="1" justifyLastLine="1"/>
    </xf>
    <xf numFmtId="0" fontId="14" fillId="0" borderId="4" xfId="2" applyFont="1" applyFill="1" applyBorder="1" applyAlignment="1" applyProtection="1">
      <alignment horizontal="left" vertical="center" wrapText="1"/>
      <protection locked="0"/>
    </xf>
    <xf numFmtId="0" fontId="14" fillId="0" borderId="5" xfId="2" applyFont="1" applyFill="1" applyBorder="1" applyAlignment="1" applyProtection="1">
      <alignment horizontal="left" vertical="center"/>
      <protection locked="0"/>
    </xf>
    <xf numFmtId="0" fontId="14" fillId="0" borderId="6" xfId="2" applyFont="1" applyFill="1" applyBorder="1" applyAlignment="1" applyProtection="1">
      <alignment horizontal="left" vertical="center"/>
      <protection locked="0"/>
    </xf>
    <xf numFmtId="0" fontId="14" fillId="5" borderId="17" xfId="2" applyFont="1" applyFill="1" applyBorder="1" applyAlignment="1" applyProtection="1">
      <alignment horizontal="distributed" vertical="center" justifyLastLine="1"/>
    </xf>
    <xf numFmtId="0" fontId="14" fillId="5" borderId="18" xfId="2" applyFont="1" applyFill="1" applyBorder="1" applyAlignment="1" applyProtection="1">
      <alignment horizontal="distributed" vertical="center" justifyLastLine="1"/>
    </xf>
    <xf numFmtId="0" fontId="14" fillId="5" borderId="19" xfId="2" applyFont="1" applyFill="1" applyBorder="1" applyAlignment="1" applyProtection="1">
      <alignment horizontal="distributed" vertical="center" justifyLastLine="1"/>
    </xf>
    <xf numFmtId="0" fontId="14" fillId="5" borderId="21" xfId="2" applyFont="1" applyFill="1" applyBorder="1" applyAlignment="1" applyProtection="1">
      <alignment horizontal="distributed" vertical="center" justifyLastLine="1"/>
    </xf>
    <xf numFmtId="179" fontId="14" fillId="0" borderId="9" xfId="2" applyNumberFormat="1" applyFont="1" applyFill="1" applyBorder="1" applyAlignment="1" applyProtection="1">
      <alignment horizontal="center" vertical="center"/>
      <protection locked="0"/>
    </xf>
    <xf numFmtId="179" fontId="14" fillId="0" borderId="10" xfId="2" applyNumberFormat="1" applyFont="1" applyFill="1" applyBorder="1" applyAlignment="1" applyProtection="1">
      <alignment horizontal="center" vertical="center"/>
      <protection locked="0"/>
    </xf>
    <xf numFmtId="179" fontId="14" fillId="0" borderId="11" xfId="2" applyNumberFormat="1" applyFont="1" applyFill="1" applyBorder="1" applyAlignment="1" applyProtection="1">
      <alignment horizontal="center" vertical="center"/>
      <protection locked="0"/>
    </xf>
    <xf numFmtId="0" fontId="14" fillId="5" borderId="7" xfId="2" applyFont="1" applyFill="1" applyBorder="1" applyAlignment="1" applyProtection="1">
      <alignment horizontal="distributed" vertical="center" wrapText="1" justifyLastLine="1"/>
    </xf>
    <xf numFmtId="0" fontId="14" fillId="5" borderId="8" xfId="2" applyFont="1" applyFill="1" applyBorder="1" applyAlignment="1" applyProtection="1">
      <alignment horizontal="distributed" vertical="center" wrapText="1" justifyLastLine="1"/>
    </xf>
    <xf numFmtId="0" fontId="14" fillId="0" borderId="9" xfId="2" applyFont="1" applyFill="1" applyBorder="1" applyAlignment="1" applyProtection="1">
      <alignment vertical="center" wrapText="1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0" fontId="14" fillId="0" borderId="8" xfId="2" applyFont="1" applyFill="1" applyBorder="1" applyAlignment="1" applyProtection="1">
      <alignment vertical="center" wrapText="1"/>
      <protection locked="0"/>
    </xf>
    <xf numFmtId="0" fontId="14" fillId="5" borderId="34" xfId="2" applyFont="1" applyFill="1" applyBorder="1" applyAlignment="1" applyProtection="1">
      <alignment horizontal="distributed" vertical="center" wrapText="1" justifyLastLine="1"/>
    </xf>
    <xf numFmtId="0" fontId="14" fillId="5" borderId="33" xfId="2" applyFont="1" applyFill="1" applyBorder="1" applyAlignment="1" applyProtection="1">
      <alignment horizontal="distributed" vertical="center" wrapText="1" justifyLastLine="1"/>
    </xf>
    <xf numFmtId="0" fontId="14" fillId="5" borderId="32" xfId="2" applyFont="1" applyFill="1" applyBorder="1" applyAlignment="1" applyProtection="1">
      <alignment horizontal="distributed" vertical="center" wrapText="1" justifyLastLine="1"/>
    </xf>
    <xf numFmtId="0" fontId="14" fillId="15" borderId="9" xfId="2" applyFont="1" applyFill="1" applyBorder="1" applyAlignment="1" applyProtection="1">
      <alignment horizontal="left" vertical="center" wrapText="1"/>
      <protection locked="0"/>
    </xf>
    <xf numFmtId="0" fontId="14" fillId="15" borderId="10" xfId="2" applyFont="1" applyFill="1" applyBorder="1" applyAlignment="1" applyProtection="1">
      <alignment horizontal="left" vertical="center" wrapText="1"/>
      <protection locked="0"/>
    </xf>
    <xf numFmtId="0" fontId="14" fillId="15" borderId="8" xfId="2" applyFont="1" applyFill="1" applyBorder="1" applyAlignment="1" applyProtection="1">
      <alignment horizontal="left" vertical="center" wrapText="1"/>
      <protection locked="0"/>
    </xf>
    <xf numFmtId="0" fontId="14" fillId="0" borderId="9" xfId="2" applyFont="1" applyFill="1" applyBorder="1" applyAlignment="1" applyProtection="1">
      <alignment horizontal="center" vertical="center" wrapText="1"/>
      <protection locked="0"/>
    </xf>
    <xf numFmtId="0" fontId="14" fillId="0" borderId="8" xfId="2" applyFont="1" applyFill="1" applyBorder="1" applyAlignment="1" applyProtection="1">
      <alignment horizontal="center" vertical="center" wrapText="1"/>
      <protection locked="0"/>
    </xf>
    <xf numFmtId="0" fontId="14" fillId="0" borderId="22" xfId="2" applyNumberFormat="1" applyFont="1" applyFill="1" applyBorder="1" applyAlignment="1" applyProtection="1">
      <alignment horizontal="center" vertical="center" wrapText="1"/>
      <protection locked="0"/>
    </xf>
    <xf numFmtId="0" fontId="14" fillId="0" borderId="23" xfId="2" applyNumberFormat="1" applyFont="1" applyFill="1" applyBorder="1" applyAlignment="1" applyProtection="1">
      <alignment horizontal="center" vertical="center" wrapText="1"/>
      <protection locked="0"/>
    </xf>
    <xf numFmtId="30" fontId="14" fillId="0" borderId="24" xfId="2" applyNumberFormat="1" applyFont="1" applyFill="1" applyBorder="1" applyAlignment="1" applyProtection="1">
      <alignment vertical="center" wrapText="1"/>
      <protection locked="0"/>
    </xf>
    <xf numFmtId="30" fontId="14" fillId="0" borderId="23" xfId="2" applyNumberFormat="1" applyFont="1" applyFill="1" applyBorder="1" applyAlignment="1" applyProtection="1">
      <alignment vertical="center" wrapText="1"/>
      <protection locked="0"/>
    </xf>
    <xf numFmtId="41" fontId="14" fillId="0" borderId="24" xfId="2" applyNumberFormat="1" applyFont="1" applyFill="1" applyBorder="1" applyAlignment="1" applyProtection="1">
      <alignment vertical="center"/>
      <protection locked="0"/>
    </xf>
    <xf numFmtId="0" fontId="14" fillId="0" borderId="26" xfId="2" applyFont="1" applyFill="1" applyBorder="1" applyAlignment="1" applyProtection="1">
      <alignment vertical="center"/>
      <protection locked="0"/>
    </xf>
    <xf numFmtId="0" fontId="14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14" fillId="0" borderId="8" xfId="2" applyNumberFormat="1" applyFont="1" applyFill="1" applyBorder="1" applyAlignment="1" applyProtection="1">
      <alignment horizontal="center" vertical="center" wrapText="1"/>
      <protection locked="0"/>
    </xf>
    <xf numFmtId="30" fontId="14" fillId="0" borderId="9" xfId="2" applyNumberFormat="1" applyFont="1" applyFill="1" applyBorder="1" applyAlignment="1" applyProtection="1">
      <alignment vertical="center" wrapText="1"/>
      <protection locked="0"/>
    </xf>
    <xf numFmtId="41" fontId="14" fillId="0" borderId="9" xfId="2" applyNumberFormat="1" applyFont="1" applyFill="1" applyBorder="1" applyAlignment="1" applyProtection="1">
      <alignment vertical="center" wrapText="1"/>
      <protection locked="0"/>
    </xf>
    <xf numFmtId="0" fontId="14" fillId="0" borderId="11" xfId="2" applyFont="1" applyFill="1" applyBorder="1" applyAlignment="1" applyProtection="1">
      <alignment vertical="center" wrapText="1"/>
      <protection locked="0"/>
    </xf>
    <xf numFmtId="41" fontId="14" fillId="0" borderId="9" xfId="2" applyNumberFormat="1" applyFont="1" applyFill="1" applyBorder="1" applyAlignment="1" applyProtection="1">
      <alignment vertical="center"/>
      <protection locked="0"/>
    </xf>
    <xf numFmtId="0" fontId="14" fillId="0" borderId="11" xfId="2" applyFont="1" applyFill="1" applyBorder="1" applyAlignment="1" applyProtection="1">
      <alignment vertical="center"/>
      <protection locked="0"/>
    </xf>
    <xf numFmtId="0" fontId="14" fillId="0" borderId="12" xfId="2" applyNumberFormat="1" applyFont="1" applyFill="1" applyBorder="1" applyAlignment="1" applyProtection="1">
      <alignment horizontal="center" vertical="center" wrapText="1"/>
      <protection locked="0"/>
    </xf>
    <xf numFmtId="0" fontId="14" fillId="0" borderId="13" xfId="2" applyNumberFormat="1" applyFont="1" applyFill="1" applyBorder="1" applyAlignment="1" applyProtection="1">
      <alignment horizontal="center" vertical="center" wrapText="1"/>
      <protection locked="0"/>
    </xf>
    <xf numFmtId="0" fontId="14" fillId="0" borderId="14" xfId="2" applyFont="1" applyFill="1" applyBorder="1" applyAlignment="1" applyProtection="1">
      <alignment vertical="center" wrapText="1"/>
      <protection locked="0"/>
    </xf>
    <xf numFmtId="0" fontId="14" fillId="0" borderId="13" xfId="2" applyFont="1" applyFill="1" applyBorder="1" applyAlignment="1" applyProtection="1">
      <alignment vertical="center" wrapText="1"/>
      <protection locked="0"/>
    </xf>
    <xf numFmtId="41" fontId="14" fillId="0" borderId="14" xfId="2" applyNumberFormat="1" applyFont="1" applyFill="1" applyBorder="1" applyAlignment="1" applyProtection="1">
      <alignment vertical="center"/>
      <protection locked="0"/>
    </xf>
    <xf numFmtId="0" fontId="14" fillId="0" borderId="16" xfId="2" applyFont="1" applyFill="1" applyBorder="1" applyAlignment="1" applyProtection="1">
      <alignment vertical="center"/>
      <protection locked="0"/>
    </xf>
    <xf numFmtId="0" fontId="14" fillId="5" borderId="35" xfId="2" applyFont="1" applyFill="1" applyBorder="1" applyAlignment="1" applyProtection="1">
      <alignment horizontal="distributed" vertical="center" wrapText="1" justifyLastLine="1"/>
    </xf>
    <xf numFmtId="0" fontId="14" fillId="5" borderId="36" xfId="2" applyFont="1" applyFill="1" applyBorder="1" applyAlignment="1" applyProtection="1">
      <alignment horizontal="distributed" vertical="center" wrapText="1" justifyLastLine="1"/>
    </xf>
    <xf numFmtId="176" fontId="14" fillId="0" borderId="42" xfId="2" applyNumberFormat="1" applyFont="1" applyFill="1" applyBorder="1" applyAlignment="1" applyProtection="1">
      <alignment horizontal="left" vertical="center" wrapText="1"/>
    </xf>
    <xf numFmtId="0" fontId="14" fillId="0" borderId="44" xfId="2" applyFont="1" applyBorder="1" applyAlignment="1" applyProtection="1">
      <alignment horizontal="left" vertical="center"/>
    </xf>
    <xf numFmtId="0" fontId="14" fillId="0" borderId="43" xfId="2" applyFont="1" applyBorder="1" applyAlignment="1" applyProtection="1">
      <alignment horizontal="left" vertical="center"/>
    </xf>
    <xf numFmtId="0" fontId="15" fillId="0" borderId="0" xfId="0" applyFont="1">
      <alignment vertical="center"/>
    </xf>
    <xf numFmtId="0" fontId="9" fillId="0" borderId="0" xfId="0" applyFont="1">
      <alignment vertical="center"/>
    </xf>
    <xf numFmtId="0" fontId="0" fillId="5" borderId="28" xfId="0" applyFill="1" applyBorder="1" applyAlignment="1">
      <alignment horizontal="distributed" vertical="center" wrapText="1" justifyLastLine="1"/>
    </xf>
    <xf numFmtId="0" fontId="0" fillId="5" borderId="29" xfId="0" applyFill="1" applyBorder="1" applyAlignment="1">
      <alignment horizontal="distributed" vertical="center" justifyLastLine="1"/>
    </xf>
    <xf numFmtId="0" fontId="0" fillId="5" borderId="30" xfId="0" applyFill="1" applyBorder="1" applyAlignment="1">
      <alignment horizontal="distributed" vertical="center" justifyLastLine="1"/>
    </xf>
    <xf numFmtId="0" fontId="5" fillId="0" borderId="3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5" borderId="12" xfId="0" applyFill="1" applyBorder="1" applyAlignment="1">
      <alignment horizontal="distributed" vertical="center" justifyLastLine="1"/>
    </xf>
    <xf numFmtId="0" fontId="0" fillId="5" borderId="15" xfId="0" applyFill="1" applyBorder="1" applyAlignment="1">
      <alignment horizontal="distributed" vertical="center" justifyLastLine="1"/>
    </xf>
    <xf numFmtId="0" fontId="0" fillId="5" borderId="13" xfId="0" applyFill="1" applyBorder="1" applyAlignment="1">
      <alignment horizontal="distributed" vertical="center" justifyLastLine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79" fontId="14" fillId="4" borderId="9" xfId="2" applyNumberFormat="1" applyFont="1" applyFill="1" applyBorder="1" applyAlignment="1" applyProtection="1">
      <alignment horizontal="left" vertical="center"/>
      <protection locked="0"/>
    </xf>
    <xf numFmtId="179" fontId="14" fillId="4" borderId="10" xfId="2" applyNumberFormat="1" applyFont="1" applyFill="1" applyBorder="1" applyAlignment="1" applyProtection="1">
      <alignment horizontal="left" vertical="center"/>
      <protection locked="0"/>
    </xf>
    <xf numFmtId="179" fontId="14" fillId="4" borderId="10" xfId="2" applyNumberFormat="1" applyFont="1" applyFill="1" applyBorder="1" applyAlignment="1">
      <alignment horizontal="left" vertical="center"/>
    </xf>
    <xf numFmtId="179" fontId="14" fillId="4" borderId="11" xfId="2" applyNumberFormat="1" applyFont="1" applyFill="1" applyBorder="1" applyAlignment="1">
      <alignment horizontal="left" vertical="center"/>
    </xf>
    <xf numFmtId="0" fontId="14" fillId="6" borderId="7" xfId="2" applyFont="1" applyFill="1" applyBorder="1" applyAlignment="1" applyProtection="1">
      <alignment horizontal="distributed" vertical="center" wrapText="1" justifyLastLine="1"/>
      <protection locked="0"/>
    </xf>
    <xf numFmtId="0" fontId="14" fillId="6" borderId="8" xfId="2" applyFont="1" applyFill="1" applyBorder="1" applyAlignment="1" applyProtection="1">
      <alignment horizontal="distributed" vertical="center" wrapText="1" justifyLastLine="1"/>
      <protection locked="0"/>
    </xf>
    <xf numFmtId="0" fontId="14" fillId="6" borderId="32" xfId="2" applyFont="1" applyFill="1" applyBorder="1" applyAlignment="1" applyProtection="1">
      <alignment horizontal="distributed" vertical="center" wrapText="1" justifyLastLine="1"/>
      <protection locked="0"/>
    </xf>
    <xf numFmtId="0" fontId="14" fillId="6" borderId="33" xfId="2" applyFont="1" applyFill="1" applyBorder="1" applyAlignment="1" applyProtection="1">
      <alignment horizontal="distributed" vertical="center" wrapText="1" justifyLastLine="1"/>
      <protection locked="0"/>
    </xf>
    <xf numFmtId="0" fontId="14" fillId="4" borderId="9" xfId="2" applyFont="1" applyFill="1" applyBorder="1" applyAlignment="1" applyProtection="1">
      <alignment horizontal="left" vertical="center" wrapText="1"/>
      <protection locked="0"/>
    </xf>
    <xf numFmtId="0" fontId="14" fillId="4" borderId="10" xfId="2" applyFont="1" applyFill="1" applyBorder="1" applyAlignment="1">
      <alignment horizontal="left" vertical="center" wrapText="1"/>
    </xf>
    <xf numFmtId="0" fontId="14" fillId="4" borderId="8" xfId="2" applyFont="1" applyFill="1" applyBorder="1" applyAlignment="1">
      <alignment horizontal="left" vertical="center" wrapText="1"/>
    </xf>
    <xf numFmtId="0" fontId="14" fillId="6" borderId="34" xfId="2" applyFont="1" applyFill="1" applyBorder="1" applyAlignment="1" applyProtection="1">
      <alignment horizontal="distributed" vertical="center" wrapText="1" justifyLastLine="1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4" fillId="6" borderId="2" xfId="2" applyFont="1" applyFill="1" applyBorder="1" applyAlignment="1" applyProtection="1">
      <alignment horizontal="distributed" vertical="center" wrapText="1" justifyLastLine="1"/>
      <protection locked="0"/>
    </xf>
    <xf numFmtId="0" fontId="14" fillId="6" borderId="3" xfId="2" applyFont="1" applyFill="1" applyBorder="1" applyAlignment="1">
      <alignment horizontal="distributed" vertical="center" wrapText="1" justifyLastLine="1"/>
    </xf>
    <xf numFmtId="0" fontId="14" fillId="0" borderId="5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left" vertical="center" wrapText="1"/>
    </xf>
    <xf numFmtId="0" fontId="14" fillId="6" borderId="4" xfId="2" applyFont="1" applyFill="1" applyBorder="1" applyAlignment="1" applyProtection="1">
      <alignment horizontal="distributed" vertical="center" wrapText="1" justifyLastLine="1"/>
      <protection locked="0"/>
    </xf>
    <xf numFmtId="0" fontId="14" fillId="6" borderId="3" xfId="2" applyFont="1" applyFill="1" applyBorder="1" applyAlignment="1" applyProtection="1">
      <alignment horizontal="distributed" vertical="center" wrapText="1" justifyLastLine="1"/>
      <protection locked="0"/>
    </xf>
    <xf numFmtId="0" fontId="14" fillId="4" borderId="4" xfId="2" applyFont="1" applyFill="1" applyBorder="1" applyAlignment="1" applyProtection="1">
      <alignment horizontal="left" vertical="center" wrapText="1"/>
      <protection locked="0"/>
    </xf>
    <xf numFmtId="0" fontId="14" fillId="4" borderId="5" xfId="2" applyFont="1" applyFill="1" applyBorder="1" applyAlignment="1">
      <alignment horizontal="left" vertical="center"/>
    </xf>
    <xf numFmtId="0" fontId="14" fillId="4" borderId="6" xfId="2" applyFont="1" applyFill="1" applyBorder="1" applyAlignment="1">
      <alignment horizontal="left" vertical="center"/>
    </xf>
    <xf numFmtId="0" fontId="14" fillId="4" borderId="22" xfId="2" applyNumberFormat="1" applyFont="1" applyFill="1" applyBorder="1" applyAlignment="1" applyProtection="1">
      <alignment horizontal="center" vertical="center" wrapText="1"/>
      <protection locked="0"/>
    </xf>
    <xf numFmtId="0" fontId="14" fillId="4" borderId="23" xfId="2" applyNumberFormat="1" applyFont="1" applyFill="1" applyBorder="1" applyAlignment="1" applyProtection="1">
      <alignment horizontal="center" vertical="center" wrapText="1"/>
      <protection locked="0"/>
    </xf>
    <xf numFmtId="30" fontId="14" fillId="4" borderId="24" xfId="2" applyNumberFormat="1" applyFont="1" applyFill="1" applyBorder="1" applyAlignment="1" applyProtection="1">
      <alignment vertical="center" wrapText="1"/>
      <protection locked="0"/>
    </xf>
    <xf numFmtId="30" fontId="14" fillId="4" borderId="23" xfId="2" applyNumberFormat="1" applyFont="1" applyFill="1" applyBorder="1" applyAlignment="1" applyProtection="1">
      <alignment vertical="center" wrapText="1"/>
      <protection locked="0"/>
    </xf>
    <xf numFmtId="41" fontId="14" fillId="4" borderId="24" xfId="2" applyNumberFormat="1" applyFont="1" applyFill="1" applyBorder="1" applyAlignment="1" applyProtection="1">
      <alignment vertical="center"/>
      <protection locked="0"/>
    </xf>
    <xf numFmtId="0" fontId="14" fillId="4" borderId="26" xfId="2" applyFont="1" applyFill="1" applyBorder="1" applyAlignment="1">
      <alignment vertical="center"/>
    </xf>
    <xf numFmtId="0" fontId="14" fillId="6" borderId="17" xfId="2" applyFont="1" applyFill="1" applyBorder="1" applyAlignment="1" applyProtection="1">
      <alignment horizontal="distributed" vertical="center" justifyLastLine="1"/>
      <protection locked="0"/>
    </xf>
    <xf numFmtId="0" fontId="14" fillId="6" borderId="18" xfId="2" applyFont="1" applyFill="1" applyBorder="1" applyAlignment="1" applyProtection="1">
      <alignment horizontal="distributed" vertical="center" justifyLastLine="1"/>
      <protection locked="0"/>
    </xf>
    <xf numFmtId="0" fontId="14" fillId="6" borderId="19" xfId="2" applyFont="1" applyFill="1" applyBorder="1" applyAlignment="1" applyProtection="1">
      <alignment horizontal="distributed" vertical="center" justifyLastLine="1"/>
      <protection locked="0"/>
    </xf>
    <xf numFmtId="0" fontId="14" fillId="6" borderId="21" xfId="2" applyFont="1" applyFill="1" applyBorder="1" applyAlignment="1" applyProtection="1">
      <alignment horizontal="distributed" vertical="center" justifyLastLine="1"/>
      <protection locked="0"/>
    </xf>
    <xf numFmtId="0" fontId="14" fillId="4" borderId="7" xfId="2" applyNumberFormat="1" applyFont="1" applyFill="1" applyBorder="1" applyAlignment="1" applyProtection="1">
      <alignment horizontal="center" vertical="center" wrapText="1"/>
      <protection locked="0"/>
    </xf>
    <xf numFmtId="0" fontId="14" fillId="4" borderId="8" xfId="2" applyNumberFormat="1" applyFont="1" applyFill="1" applyBorder="1" applyAlignment="1" applyProtection="1">
      <alignment horizontal="center" vertical="center" wrapText="1"/>
      <protection locked="0"/>
    </xf>
    <xf numFmtId="0" fontId="14" fillId="4" borderId="9" xfId="2" applyFont="1" applyFill="1" applyBorder="1" applyAlignment="1" applyProtection="1">
      <alignment vertical="center" wrapText="1"/>
      <protection locked="0"/>
    </xf>
    <xf numFmtId="0" fontId="14" fillId="4" borderId="8" xfId="2" applyFont="1" applyFill="1" applyBorder="1" applyAlignment="1" applyProtection="1">
      <alignment vertical="center" wrapText="1"/>
      <protection locked="0"/>
    </xf>
    <xf numFmtId="30" fontId="14" fillId="4" borderId="9" xfId="2" applyNumberFormat="1" applyFont="1" applyFill="1" applyBorder="1" applyAlignment="1" applyProtection="1">
      <alignment vertical="center" wrapText="1"/>
      <protection locked="0"/>
    </xf>
    <xf numFmtId="0" fontId="14" fillId="4" borderId="8" xfId="2" applyFont="1" applyFill="1" applyBorder="1" applyAlignment="1">
      <alignment vertical="center" wrapText="1"/>
    </xf>
    <xf numFmtId="41" fontId="14" fillId="4" borderId="9" xfId="2" applyNumberFormat="1" applyFont="1" applyFill="1" applyBorder="1" applyAlignment="1" applyProtection="1">
      <alignment vertical="center" wrapText="1"/>
      <protection locked="0"/>
    </xf>
    <xf numFmtId="0" fontId="14" fillId="4" borderId="11" xfId="2" applyFont="1" applyFill="1" applyBorder="1" applyAlignment="1">
      <alignment vertical="center" wrapText="1"/>
    </xf>
    <xf numFmtId="41" fontId="14" fillId="4" borderId="9" xfId="2" applyNumberFormat="1" applyFont="1" applyFill="1" applyBorder="1" applyAlignment="1" applyProtection="1">
      <alignment vertical="center"/>
      <protection locked="0"/>
    </xf>
    <xf numFmtId="0" fontId="14" fillId="4" borderId="11" xfId="2" applyFont="1" applyFill="1" applyBorder="1" applyAlignment="1">
      <alignment vertical="center"/>
    </xf>
    <xf numFmtId="0" fontId="14" fillId="4" borderId="12" xfId="2" applyNumberFormat="1" applyFont="1" applyFill="1" applyBorder="1" applyAlignment="1" applyProtection="1">
      <alignment horizontal="center" vertical="center" wrapText="1"/>
      <protection locked="0"/>
    </xf>
    <xf numFmtId="0" fontId="14" fillId="4" borderId="13" xfId="2" applyNumberFormat="1" applyFont="1" applyFill="1" applyBorder="1" applyAlignment="1" applyProtection="1">
      <alignment horizontal="center" vertical="center" wrapText="1"/>
      <protection locked="0"/>
    </xf>
    <xf numFmtId="0" fontId="14" fillId="4" borderId="14" xfId="2" applyFont="1" applyFill="1" applyBorder="1" applyAlignment="1" applyProtection="1">
      <alignment vertical="center" wrapText="1"/>
      <protection locked="0"/>
    </xf>
    <xf numFmtId="0" fontId="14" fillId="4" borderId="13" xfId="2" applyFont="1" applyFill="1" applyBorder="1" applyAlignment="1" applyProtection="1">
      <alignment vertical="center" wrapText="1"/>
      <protection locked="0"/>
    </xf>
    <xf numFmtId="41" fontId="14" fillId="4" borderId="14" xfId="2" applyNumberFormat="1" applyFont="1" applyFill="1" applyBorder="1" applyAlignment="1" applyProtection="1">
      <alignment vertical="center"/>
      <protection locked="0"/>
    </xf>
    <xf numFmtId="0" fontId="14" fillId="4" borderId="16" xfId="2" applyFont="1" applyFill="1" applyBorder="1" applyAlignment="1">
      <alignment vertical="center"/>
    </xf>
    <xf numFmtId="0" fontId="14" fillId="6" borderId="35" xfId="2" applyFont="1" applyFill="1" applyBorder="1" applyAlignment="1" applyProtection="1">
      <alignment horizontal="distributed" vertical="center" wrapText="1" justifyLastLine="1"/>
      <protection locked="0"/>
    </xf>
    <xf numFmtId="0" fontId="14" fillId="6" borderId="36" xfId="2" applyFont="1" applyFill="1" applyBorder="1" applyAlignment="1" applyProtection="1">
      <alignment horizontal="distributed" vertical="center" wrapText="1" justifyLastLine="1"/>
      <protection locked="0"/>
    </xf>
    <xf numFmtId="176" fontId="14" fillId="4" borderId="42" xfId="2" applyNumberFormat="1" applyFont="1" applyFill="1" applyBorder="1" applyAlignment="1" applyProtection="1">
      <alignment horizontal="left" vertical="center" wrapText="1"/>
    </xf>
    <xf numFmtId="0" fontId="14" fillId="4" borderId="44" xfId="2" applyFont="1" applyFill="1" applyBorder="1" applyAlignment="1">
      <alignment horizontal="left" vertical="center"/>
    </xf>
    <xf numFmtId="0" fontId="14" fillId="4" borderId="43" xfId="2" applyFont="1" applyFill="1" applyBorder="1" applyAlignment="1">
      <alignment horizontal="left" vertical="center"/>
    </xf>
    <xf numFmtId="0" fontId="14" fillId="6" borderId="12" xfId="2" applyFont="1" applyFill="1" applyBorder="1" applyAlignment="1" applyProtection="1">
      <alignment horizontal="center" vertical="center"/>
      <protection locked="0"/>
    </xf>
    <xf numFmtId="0" fontId="14" fillId="6" borderId="15" xfId="2" applyFont="1" applyFill="1" applyBorder="1" applyAlignment="1" applyProtection="1">
      <alignment horizontal="center" vertical="center"/>
      <protection locked="0"/>
    </xf>
    <xf numFmtId="0" fontId="14" fillId="6" borderId="13" xfId="2" applyFont="1" applyFill="1" applyBorder="1" applyAlignment="1" applyProtection="1">
      <alignment horizontal="center" vertical="center"/>
      <protection locked="0"/>
    </xf>
    <xf numFmtId="0" fontId="14" fillId="4" borderId="14" xfId="2" applyFont="1" applyFill="1" applyBorder="1" applyAlignment="1" applyProtection="1">
      <protection locked="0"/>
    </xf>
    <xf numFmtId="0" fontId="14" fillId="4" borderId="15" xfId="2" applyFont="1" applyFill="1" applyBorder="1" applyAlignment="1" applyProtection="1">
      <protection locked="0"/>
    </xf>
    <xf numFmtId="0" fontId="14" fillId="4" borderId="13" xfId="2" applyFont="1" applyFill="1" applyBorder="1" applyAlignment="1" applyProtection="1">
      <protection locked="0"/>
    </xf>
    <xf numFmtId="0" fontId="14" fillId="6" borderId="28" xfId="2" applyFont="1" applyFill="1" applyBorder="1" applyAlignment="1" applyProtection="1">
      <alignment horizontal="center" vertical="distributed" justifyLastLine="1"/>
      <protection locked="0"/>
    </xf>
    <xf numFmtId="0" fontId="14" fillId="6" borderId="29" xfId="2" applyFont="1" applyFill="1" applyBorder="1" applyAlignment="1" applyProtection="1">
      <alignment horizontal="center" vertical="distributed" justifyLastLine="1"/>
      <protection locked="0"/>
    </xf>
    <xf numFmtId="0" fontId="14" fillId="6" borderId="30" xfId="2" applyFont="1" applyFill="1" applyBorder="1" applyAlignment="1" applyProtection="1">
      <alignment horizontal="center" vertical="distributed" justifyLastLine="1"/>
      <protection locked="0"/>
    </xf>
    <xf numFmtId="0" fontId="14" fillId="6" borderId="32" xfId="2" applyFont="1" applyFill="1" applyBorder="1" applyAlignment="1" applyProtection="1">
      <alignment horizontal="center" vertical="distributed" justifyLastLine="1"/>
      <protection locked="0"/>
    </xf>
    <xf numFmtId="0" fontId="14" fillId="6" borderId="40" xfId="2" applyFont="1" applyFill="1" applyBorder="1" applyAlignment="1" applyProtection="1">
      <alignment horizontal="center" vertical="distributed" justifyLastLine="1"/>
      <protection locked="0"/>
    </xf>
    <xf numFmtId="0" fontId="14" fillId="6" borderId="33" xfId="2" applyFont="1" applyFill="1" applyBorder="1" applyAlignment="1" applyProtection="1">
      <alignment horizontal="center" vertical="distributed" justifyLastLine="1"/>
      <protection locked="0"/>
    </xf>
    <xf numFmtId="177" fontId="14" fillId="4" borderId="37" xfId="2" applyNumberFormat="1" applyFont="1" applyFill="1" applyBorder="1" applyAlignment="1" applyProtection="1">
      <alignment horizontal="center" vertical="center"/>
    </xf>
    <xf numFmtId="177" fontId="14" fillId="4" borderId="29" xfId="2" applyNumberFormat="1" applyFont="1" applyFill="1" applyBorder="1" applyAlignment="1" applyProtection="1">
      <alignment horizontal="center" vertical="center"/>
    </xf>
    <xf numFmtId="177" fontId="14" fillId="4" borderId="31" xfId="2" applyNumberFormat="1" applyFont="1" applyFill="1" applyBorder="1" applyAlignment="1" applyProtection="1">
      <alignment horizontal="center" vertical="center"/>
    </xf>
    <xf numFmtId="177" fontId="14" fillId="4" borderId="34" xfId="2" applyNumberFormat="1" applyFont="1" applyFill="1" applyBorder="1" applyAlignment="1" applyProtection="1">
      <alignment horizontal="center" vertical="center"/>
    </xf>
    <xf numFmtId="177" fontId="14" fillId="4" borderId="40" xfId="2" applyNumberFormat="1" applyFont="1" applyFill="1" applyBorder="1" applyAlignment="1" applyProtection="1">
      <alignment horizontal="center" vertical="center"/>
    </xf>
    <xf numFmtId="177" fontId="14" fillId="4" borderId="41" xfId="2" applyNumberFormat="1" applyFont="1" applyFill="1" applyBorder="1" applyAlignment="1" applyProtection="1">
      <alignment horizontal="center" vertical="center"/>
    </xf>
    <xf numFmtId="43" fontId="14" fillId="4" borderId="14" xfId="2" applyNumberFormat="1" applyFont="1" applyFill="1" applyBorder="1" applyAlignment="1" applyProtection="1">
      <alignment horizontal="center" vertical="center"/>
      <protection locked="0"/>
    </xf>
    <xf numFmtId="43" fontId="14" fillId="4" borderId="15" xfId="2" applyNumberFormat="1" applyFont="1" applyFill="1" applyBorder="1" applyAlignment="1" applyProtection="1">
      <alignment horizontal="center" vertical="center"/>
      <protection locked="0"/>
    </xf>
    <xf numFmtId="43" fontId="14" fillId="4" borderId="16" xfId="2" applyNumberFormat="1" applyFont="1" applyFill="1" applyBorder="1" applyAlignment="1" applyProtection="1">
      <alignment horizontal="center" vertical="center"/>
      <protection locked="0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6" borderId="2" xfId="0" applyFont="1" applyFill="1" applyBorder="1" applyAlignment="1" applyProtection="1">
      <alignment horizontal="distributed" vertical="center" justifyLastLine="1"/>
      <protection locked="0"/>
    </xf>
    <xf numFmtId="0" fontId="11" fillId="6" borderId="5" xfId="0" applyFont="1" applyFill="1" applyBorder="1" applyAlignment="1" applyProtection="1">
      <alignment horizontal="distributed" vertical="center" justifyLastLine="1"/>
      <protection locked="0"/>
    </xf>
    <xf numFmtId="0" fontId="11" fillId="6" borderId="3" xfId="0" applyFont="1" applyFill="1" applyBorder="1" applyAlignment="1" applyProtection="1">
      <alignment horizontal="distributed" vertical="center" justifyLastLine="1"/>
      <protection locked="0"/>
    </xf>
    <xf numFmtId="0" fontId="11" fillId="6" borderId="4" xfId="0" applyFont="1" applyFill="1" applyBorder="1" applyAlignment="1" applyProtection="1">
      <alignment horizontal="distributed" vertical="center" justifyLastLine="1"/>
      <protection locked="0"/>
    </xf>
    <xf numFmtId="0" fontId="11" fillId="6" borderId="6" xfId="0" applyFont="1" applyFill="1" applyBorder="1" applyAlignment="1" applyProtection="1">
      <alignment horizontal="distributed" vertical="center" justifyLastLine="1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6" fillId="9" borderId="75" xfId="0" applyFont="1" applyFill="1" applyBorder="1" applyAlignment="1">
      <alignment horizontal="center"/>
    </xf>
    <xf numFmtId="0" fontId="16" fillId="9" borderId="76" xfId="0" applyFont="1" applyFill="1" applyBorder="1" applyAlignment="1">
      <alignment horizontal="center"/>
    </xf>
    <xf numFmtId="0" fontId="6" fillId="10" borderId="83" xfId="1" applyNumberFormat="1" applyFont="1" applyFill="1" applyBorder="1" applyAlignment="1" applyProtection="1">
      <alignment horizontal="left"/>
      <protection locked="0"/>
    </xf>
    <xf numFmtId="0" fontId="6" fillId="10" borderId="84" xfId="1" applyNumberFormat="1" applyFont="1" applyFill="1" applyBorder="1" applyAlignment="1" applyProtection="1">
      <alignment horizontal="left"/>
      <protection locked="0"/>
    </xf>
    <xf numFmtId="0" fontId="15" fillId="8" borderId="0" xfId="0" applyFont="1" applyFill="1" applyAlignment="1">
      <alignment horizontal="left" vertical="center" wrapText="1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5" fillId="10" borderId="69" xfId="0" applyFont="1" applyFill="1" applyBorder="1" applyAlignment="1">
      <alignment horizontal="center"/>
    </xf>
    <xf numFmtId="0" fontId="0" fillId="7" borderId="70" xfId="0" applyFill="1" applyBorder="1" applyAlignment="1" applyProtection="1">
      <alignment horizontal="center" vertical="center"/>
      <protection locked="0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17" fillId="3" borderId="72" xfId="0" applyFont="1" applyFill="1" applyBorder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7" fillId="3" borderId="73" xfId="0" applyFont="1" applyFill="1" applyBorder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3" borderId="73" xfId="0" applyFont="1" applyFill="1" applyBorder="1" applyAlignment="1" applyProtection="1">
      <alignment horizontal="left"/>
      <protection locked="0"/>
    </xf>
  </cellXfs>
  <cellStyles count="4">
    <cellStyle name="20% - 輔色6" xfId="3" builtinId="50"/>
    <cellStyle name="一般" xfId="0" builtinId="0"/>
    <cellStyle name="貨幣" xfId="1" builtinId="4"/>
    <cellStyle name="標題 4" xfId="2" builtinId="19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numFmt numFmtId="179" formatCode="[&lt;=99999999]####\-####;\(0#\)\ ####\-####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numFmt numFmtId="179" formatCode="[&lt;=99999999]####\-####;\(0#\)\ ####\-####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numFmt numFmtId="178" formatCode="[&gt;99999999]0000\-000\-000;000\-000\-000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numFmt numFmtId="178" formatCode="[&gt;99999999]0000\-000\-000;000\-000\-000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微軟正黑體"/>
        <family val="2"/>
        <charset val="136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</dxfs>
  <tableStyles count="1" defaultTableStyle="TableStyleMedium9" defaultPivotStyle="PivotStyleLight16">
    <tableStyle name="Invisible" pivot="0" table="0" count="0" xr9:uid="{7232EFF2-E2AB-45DF-8302-5AD496C234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16</xdr:row>
      <xdr:rowOff>66675</xdr:rowOff>
    </xdr:from>
    <xdr:to>
      <xdr:col>13</xdr:col>
      <xdr:colOff>714375</xdr:colOff>
      <xdr:row>18</xdr:row>
      <xdr:rowOff>47625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96075" y="3752850"/>
          <a:ext cx="3629025" cy="39052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如何設定只允許在表格內空白的儲存格編修資料？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42859D-162A-4F68-BC72-732CF68BA240}" name="S_Lst" displayName="S_Lst" ref="A1:L23" totalsRowShown="0" headerRowDxfId="14" dataDxfId="13" tableBorderDxfId="12" headerRowCellStyle="20% - 輔色6">
  <autoFilter ref="A1:L23" xr:uid="{7D42859D-162A-4F68-BC72-732CF68BA240}"/>
  <tableColumns count="12">
    <tableColumn id="1" xr3:uid="{9F358459-B8E7-4386-A592-2C0BA4E8AA5E}" name="廠商編號" dataDxfId="11"/>
    <tableColumn id="2" xr3:uid="{C7E3E806-0C50-4243-8795-0A9BC8FDB40C}" name="廠商名稱" dataDxfId="10"/>
    <tableColumn id="3" xr3:uid="{5D42B7D2-40E1-4FE0-BB5F-EC41114155A1}" name="連絡人" dataDxfId="9"/>
    <tableColumn id="4" xr3:uid="{40710545-E188-4B18-A996-F2843FB5E644}" name="職稱" dataDxfId="8"/>
    <tableColumn id="5" xr3:uid="{839211A4-CA50-4ED4-9079-049E6ED61682}" name="郵遞區號" dataDxfId="7"/>
    <tableColumn id="6" xr3:uid="{548512CC-49DC-4660-A6C0-81870BAC77FB}" name="城市" dataDxfId="6"/>
    <tableColumn id="7" xr3:uid="{1AAEF664-C06A-4BD1-AF70-FCA30F3286A3}" name="行政區" dataDxfId="5"/>
    <tableColumn id="8" xr3:uid="{C58667BD-7DCA-45EA-A55B-A7445A95751E}" name="地址" dataDxfId="4"/>
    <tableColumn id="9" xr3:uid="{1CA43B8B-1483-4336-A777-DDFB663222C4}" name="行動電話" dataDxfId="3"/>
    <tableColumn id="10" xr3:uid="{53FC234C-6600-4453-BDDD-C0E6252DC0D5}" name="0800免付費電話" dataDxfId="2"/>
    <tableColumn id="11" xr3:uid="{802B3C5A-BC5D-4120-A292-D5E3A53D568C}" name="公司電話" dataDxfId="1"/>
    <tableColumn id="12" xr3:uid="{5E88FECC-8077-4EAB-B58B-C8D46D6DCE5D}" name="公司傳真" dataDxfId="0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中庸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中庸">
      <a:maj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中庸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1"/>
  <sheetViews>
    <sheetView showGridLines="0" tabSelected="1" topLeftCell="B1" zoomScale="130" zoomScaleNormal="130" workbookViewId="0">
      <selection activeCell="I3" sqref="I3:J3"/>
    </sheetView>
  </sheetViews>
  <sheetFormatPr defaultRowHeight="15.75" x14ac:dyDescent="0.25"/>
  <cols>
    <col min="1" max="1" width="4.44140625" customWidth="1"/>
    <col min="11" max="11" width="9.88671875" customWidth="1"/>
    <col min="16" max="16" width="8.88671875" customWidth="1"/>
  </cols>
  <sheetData>
    <row r="1" spans="2:16" ht="24" thickBot="1" x14ac:dyDescent="0.3">
      <c r="B1" s="138" t="s">
        <v>252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2:16" ht="16.5" thickTop="1" x14ac:dyDescent="0.25">
      <c r="B2" s="139" t="s">
        <v>14</v>
      </c>
      <c r="C2" s="140"/>
      <c r="D2" s="141"/>
      <c r="E2" s="142"/>
      <c r="F2" s="142"/>
      <c r="G2" s="142"/>
      <c r="H2" s="143"/>
      <c r="I2" s="144" t="s">
        <v>1</v>
      </c>
      <c r="J2" s="140"/>
      <c r="K2" s="145"/>
      <c r="L2" s="146"/>
      <c r="M2" s="146"/>
      <c r="N2" s="146"/>
      <c r="O2" s="146"/>
      <c r="P2" s="147"/>
    </row>
    <row r="3" spans="2:16" x14ac:dyDescent="0.25">
      <c r="B3" s="162" t="s">
        <v>15</v>
      </c>
      <c r="C3" s="161"/>
      <c r="D3" s="163" t="s">
        <v>256</v>
      </c>
      <c r="E3" s="164"/>
      <c r="F3" s="165"/>
      <c r="G3" s="160" t="s">
        <v>24</v>
      </c>
      <c r="H3" s="161"/>
      <c r="I3" s="166" t="str">
        <f>VLOOKUP(D3,S_Lst[],2,0)</f>
        <v>伯彩企業</v>
      </c>
      <c r="J3" s="167"/>
      <c r="K3" s="160" t="s">
        <v>3</v>
      </c>
      <c r="L3" s="161"/>
      <c r="M3" s="152"/>
      <c r="N3" s="153"/>
      <c r="O3" s="153"/>
      <c r="P3" s="154"/>
    </row>
    <row r="4" spans="2:16" x14ac:dyDescent="0.25">
      <c r="B4" s="155" t="s">
        <v>16</v>
      </c>
      <c r="C4" s="156"/>
      <c r="D4" s="157"/>
      <c r="E4" s="158"/>
      <c r="F4" s="158"/>
      <c r="G4" s="158"/>
      <c r="H4" s="158"/>
      <c r="I4" s="158"/>
      <c r="J4" s="159"/>
      <c r="K4" s="160" t="s">
        <v>5</v>
      </c>
      <c r="L4" s="161"/>
      <c r="M4" s="152"/>
      <c r="N4" s="153"/>
      <c r="O4" s="153"/>
      <c r="P4" s="154"/>
    </row>
    <row r="5" spans="2:16" ht="16.5" thickBot="1" x14ac:dyDescent="0.3"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</row>
    <row r="6" spans="2:16" ht="17.25" thickTop="1" thickBot="1" x14ac:dyDescent="0.3">
      <c r="B6" s="148" t="s">
        <v>29</v>
      </c>
      <c r="C6" s="149"/>
      <c r="D6" s="150" t="s">
        <v>23</v>
      </c>
      <c r="E6" s="149"/>
      <c r="F6" s="150" t="s">
        <v>22</v>
      </c>
      <c r="G6" s="149"/>
      <c r="H6" s="112" t="s">
        <v>30</v>
      </c>
      <c r="I6" s="113" t="s">
        <v>7</v>
      </c>
      <c r="J6" s="113" t="s">
        <v>6</v>
      </c>
      <c r="K6" s="113" t="s">
        <v>8</v>
      </c>
      <c r="L6" s="113" t="s">
        <v>9</v>
      </c>
      <c r="M6" s="113" t="s">
        <v>10</v>
      </c>
      <c r="N6" s="113" t="s">
        <v>11</v>
      </c>
      <c r="O6" s="150" t="s">
        <v>12</v>
      </c>
      <c r="P6" s="151"/>
    </row>
    <row r="7" spans="2:16" x14ac:dyDescent="0.25">
      <c r="B7" s="168"/>
      <c r="C7" s="169"/>
      <c r="D7" s="170"/>
      <c r="E7" s="171"/>
      <c r="F7" s="170"/>
      <c r="G7" s="171"/>
      <c r="H7" s="58"/>
      <c r="I7" s="59"/>
      <c r="J7" s="60"/>
      <c r="K7" s="115"/>
      <c r="L7" s="59"/>
      <c r="M7" s="116"/>
      <c r="N7" s="117"/>
      <c r="O7" s="172"/>
      <c r="P7" s="173"/>
    </row>
    <row r="8" spans="2:16" x14ac:dyDescent="0.25">
      <c r="B8" s="174"/>
      <c r="C8" s="175"/>
      <c r="D8" s="157"/>
      <c r="E8" s="159"/>
      <c r="F8" s="176"/>
      <c r="G8" s="159"/>
      <c r="H8" s="109"/>
      <c r="I8" s="59"/>
      <c r="J8" s="60"/>
      <c r="K8" s="115"/>
      <c r="L8" s="59"/>
      <c r="M8" s="116"/>
      <c r="N8" s="117"/>
      <c r="O8" s="177"/>
      <c r="P8" s="178"/>
    </row>
    <row r="9" spans="2:16" x14ac:dyDescent="0.25">
      <c r="B9" s="174"/>
      <c r="C9" s="175"/>
      <c r="D9" s="157"/>
      <c r="E9" s="159"/>
      <c r="F9" s="176"/>
      <c r="G9" s="159"/>
      <c r="H9" s="109"/>
      <c r="I9" s="59"/>
      <c r="J9" s="60"/>
      <c r="K9" s="115"/>
      <c r="L9" s="59"/>
      <c r="M9" s="116"/>
      <c r="N9" s="117"/>
      <c r="O9" s="177"/>
      <c r="P9" s="178"/>
    </row>
    <row r="10" spans="2:16" x14ac:dyDescent="0.25">
      <c r="B10" s="174"/>
      <c r="C10" s="175"/>
      <c r="D10" s="157"/>
      <c r="E10" s="159"/>
      <c r="F10" s="176"/>
      <c r="G10" s="159"/>
      <c r="H10" s="109"/>
      <c r="I10" s="59"/>
      <c r="J10" s="60"/>
      <c r="K10" s="115"/>
      <c r="L10" s="59"/>
      <c r="M10" s="116"/>
      <c r="N10" s="117"/>
      <c r="O10" s="177"/>
      <c r="P10" s="178"/>
    </row>
    <row r="11" spans="2:16" x14ac:dyDescent="0.25">
      <c r="B11" s="174"/>
      <c r="C11" s="175"/>
      <c r="D11" s="157"/>
      <c r="E11" s="159"/>
      <c r="F11" s="157"/>
      <c r="G11" s="159"/>
      <c r="H11" s="109"/>
      <c r="I11" s="59"/>
      <c r="J11" s="60"/>
      <c r="K11" s="115"/>
      <c r="L11" s="59"/>
      <c r="M11" s="116"/>
      <c r="N11" s="117"/>
      <c r="O11" s="179"/>
      <c r="P11" s="180"/>
    </row>
    <row r="12" spans="2:16" x14ac:dyDescent="0.25">
      <c r="B12" s="174"/>
      <c r="C12" s="175"/>
      <c r="D12" s="157"/>
      <c r="E12" s="159"/>
      <c r="F12" s="157"/>
      <c r="G12" s="159"/>
      <c r="H12" s="109"/>
      <c r="I12" s="59"/>
      <c r="J12" s="60"/>
      <c r="K12" s="115"/>
      <c r="L12" s="59"/>
      <c r="M12" s="116"/>
      <c r="N12" s="117"/>
      <c r="O12" s="179"/>
      <c r="P12" s="180"/>
    </row>
    <row r="13" spans="2:16" ht="16.5" thickBot="1" x14ac:dyDescent="0.3">
      <c r="B13" s="181"/>
      <c r="C13" s="182"/>
      <c r="D13" s="183"/>
      <c r="E13" s="184"/>
      <c r="F13" s="183"/>
      <c r="G13" s="184"/>
      <c r="H13" s="110"/>
      <c r="I13" s="61"/>
      <c r="J13" s="62"/>
      <c r="K13" s="118"/>
      <c r="L13" s="61"/>
      <c r="M13" s="119"/>
      <c r="N13" s="120"/>
      <c r="O13" s="185"/>
      <c r="P13" s="186"/>
    </row>
    <row r="14" spans="2:16" ht="41.25" customHeight="1" thickTop="1" thickBot="1" x14ac:dyDescent="0.3">
      <c r="B14" s="187" t="s">
        <v>13</v>
      </c>
      <c r="C14" s="188"/>
      <c r="D14" s="189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1"/>
    </row>
    <row r="15" spans="2:16" ht="16.5" thickTop="1" x14ac:dyDescent="0.25"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</row>
    <row r="16" spans="2:16" x14ac:dyDescent="0.25">
      <c r="B16" s="192" t="s">
        <v>248</v>
      </c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</row>
    <row r="17" spans="2:16" x14ac:dyDescent="0.25">
      <c r="B17" s="192" t="s">
        <v>25</v>
      </c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</row>
    <row r="18" spans="2:16" ht="16.5" thickBot="1" x14ac:dyDescent="0.3"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</row>
    <row r="19" spans="2:16" ht="35.25" customHeight="1" thickTop="1" x14ac:dyDescent="0.25">
      <c r="B19" s="194" t="s">
        <v>39</v>
      </c>
      <c r="C19" s="195"/>
      <c r="D19" s="196"/>
      <c r="E19" s="197"/>
      <c r="F19" s="198"/>
      <c r="G19" s="199"/>
      <c r="H19" s="114"/>
      <c r="I19" s="114"/>
      <c r="J19" s="114"/>
      <c r="K19" s="114"/>
      <c r="L19" s="114"/>
      <c r="M19" s="114"/>
      <c r="N19" s="114"/>
      <c r="O19" s="114"/>
      <c r="P19" s="114"/>
    </row>
    <row r="20" spans="2:16" ht="18.75" customHeight="1" thickBot="1" x14ac:dyDescent="0.3">
      <c r="B20" s="200" t="s">
        <v>40</v>
      </c>
      <c r="C20" s="201"/>
      <c r="D20" s="202"/>
      <c r="E20" s="203"/>
      <c r="F20" s="204"/>
      <c r="G20" s="205"/>
      <c r="H20" s="114"/>
      <c r="I20" s="114"/>
      <c r="J20" s="114"/>
      <c r="K20" s="114"/>
      <c r="L20" s="114"/>
      <c r="M20" s="114"/>
      <c r="N20" s="114"/>
      <c r="O20" s="114"/>
      <c r="P20" s="114"/>
    </row>
    <row r="21" spans="2:16" ht="16.5" thickTop="1" x14ac:dyDescent="0.25"/>
  </sheetData>
  <sheetProtection selectLockedCells="1"/>
  <mergeCells count="55">
    <mergeCell ref="B16:P16"/>
    <mergeCell ref="B17:P17"/>
    <mergeCell ref="B19:D19"/>
    <mergeCell ref="E19:G19"/>
    <mergeCell ref="B20:D20"/>
    <mergeCell ref="E20:G20"/>
    <mergeCell ref="B13:C13"/>
    <mergeCell ref="D13:E13"/>
    <mergeCell ref="F13:G13"/>
    <mergeCell ref="O13:P13"/>
    <mergeCell ref="B14:C14"/>
    <mergeCell ref="D14:P14"/>
    <mergeCell ref="B11:C11"/>
    <mergeCell ref="D11:E11"/>
    <mergeCell ref="F11:G11"/>
    <mergeCell ref="O11:P11"/>
    <mergeCell ref="B12:C12"/>
    <mergeCell ref="D12:E12"/>
    <mergeCell ref="F12:G12"/>
    <mergeCell ref="O12:P12"/>
    <mergeCell ref="B9:C9"/>
    <mergeCell ref="D9:E9"/>
    <mergeCell ref="F9:G9"/>
    <mergeCell ref="O9:P9"/>
    <mergeCell ref="B10:C10"/>
    <mergeCell ref="D10:E10"/>
    <mergeCell ref="F10:G10"/>
    <mergeCell ref="O10:P10"/>
    <mergeCell ref="B7:C7"/>
    <mergeCell ref="D7:E7"/>
    <mergeCell ref="F7:G7"/>
    <mergeCell ref="O7:P7"/>
    <mergeCell ref="B8:C8"/>
    <mergeCell ref="D8:E8"/>
    <mergeCell ref="F8:G8"/>
    <mergeCell ref="O8:P8"/>
    <mergeCell ref="B6:C6"/>
    <mergeCell ref="D6:E6"/>
    <mergeCell ref="F6:G6"/>
    <mergeCell ref="O6:P6"/>
    <mergeCell ref="M3:P3"/>
    <mergeCell ref="B4:C4"/>
    <mergeCell ref="D4:J4"/>
    <mergeCell ref="K4:L4"/>
    <mergeCell ref="M4:P4"/>
    <mergeCell ref="B3:C3"/>
    <mergeCell ref="D3:F3"/>
    <mergeCell ref="G3:H3"/>
    <mergeCell ref="I3:J3"/>
    <mergeCell ref="K3:L3"/>
    <mergeCell ref="B1:P1"/>
    <mergeCell ref="B2:C2"/>
    <mergeCell ref="D2:H2"/>
    <mergeCell ref="I2:J2"/>
    <mergeCell ref="K2:P2"/>
  </mergeCells>
  <phoneticPr fontId="3" type="noConversion"/>
  <dataValidations count="1">
    <dataValidation type="list" allowBlank="1" showInputMessage="1" showErrorMessage="1" sqref="D3:F3" xr:uid="{0438975A-D7EE-49EE-99DC-0E9EB77E6E9B}">
      <formula1>廠商編號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2"/>
  <sheetViews>
    <sheetView showGridLines="0" topLeftCell="B1" workbookViewId="0">
      <selection activeCell="D6" sqref="D6:E6"/>
    </sheetView>
  </sheetViews>
  <sheetFormatPr defaultRowHeight="15.75" x14ac:dyDescent="0.25"/>
  <cols>
    <col min="11" max="11" width="9.77734375" customWidth="1"/>
  </cols>
  <sheetData>
    <row r="1" spans="2:16" ht="24.75" customHeight="1" thickBot="1" x14ac:dyDescent="0.3">
      <c r="B1" s="218" t="s">
        <v>251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2:16" ht="16.5" thickTop="1" x14ac:dyDescent="0.25">
      <c r="B2" s="219" t="s">
        <v>26</v>
      </c>
      <c r="C2" s="220"/>
      <c r="D2" s="141"/>
      <c r="E2" s="221"/>
      <c r="F2" s="221"/>
      <c r="G2" s="221"/>
      <c r="H2" s="222"/>
      <c r="I2" s="223" t="s">
        <v>1</v>
      </c>
      <c r="J2" s="224"/>
      <c r="K2" s="225"/>
      <c r="L2" s="226"/>
      <c r="M2" s="226"/>
      <c r="N2" s="226"/>
      <c r="O2" s="226"/>
      <c r="P2" s="227"/>
    </row>
    <row r="3" spans="2:16" x14ac:dyDescent="0.25">
      <c r="B3" s="212" t="s">
        <v>2</v>
      </c>
      <c r="C3" s="213"/>
      <c r="D3" s="214"/>
      <c r="E3" s="215"/>
      <c r="F3" s="216"/>
      <c r="G3" s="217" t="s">
        <v>28</v>
      </c>
      <c r="H3" s="213"/>
      <c r="I3" s="214"/>
      <c r="J3" s="216"/>
      <c r="K3" s="217" t="s">
        <v>3</v>
      </c>
      <c r="L3" s="213"/>
      <c r="M3" s="206"/>
      <c r="N3" s="207"/>
      <c r="O3" s="208"/>
      <c r="P3" s="209"/>
    </row>
    <row r="4" spans="2:16" x14ac:dyDescent="0.25">
      <c r="B4" s="210" t="s">
        <v>4</v>
      </c>
      <c r="C4" s="211"/>
      <c r="D4" s="214"/>
      <c r="E4" s="215"/>
      <c r="F4" s="215"/>
      <c r="G4" s="215"/>
      <c r="H4" s="215"/>
      <c r="I4" s="215"/>
      <c r="J4" s="216"/>
      <c r="K4" s="217" t="s">
        <v>5</v>
      </c>
      <c r="L4" s="213"/>
      <c r="M4" s="206"/>
      <c r="N4" s="207"/>
      <c r="O4" s="208"/>
      <c r="P4" s="209"/>
    </row>
    <row r="5" spans="2:16" ht="16.5" thickBot="1" x14ac:dyDescent="0.3">
      <c r="B5" s="67">
        <v>5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</row>
    <row r="6" spans="2:16" ht="17.25" thickTop="1" thickBot="1" x14ac:dyDescent="0.3">
      <c r="B6" s="234" t="s">
        <v>29</v>
      </c>
      <c r="C6" s="235"/>
      <c r="D6" s="236" t="s">
        <v>23</v>
      </c>
      <c r="E6" s="235"/>
      <c r="F6" s="236" t="s">
        <v>22</v>
      </c>
      <c r="G6" s="235"/>
      <c r="H6" s="63" t="s">
        <v>30</v>
      </c>
      <c r="I6" s="64" t="s">
        <v>7</v>
      </c>
      <c r="J6" s="64" t="s">
        <v>6</v>
      </c>
      <c r="K6" s="64" t="s">
        <v>8</v>
      </c>
      <c r="L6" s="64" t="s">
        <v>9</v>
      </c>
      <c r="M6" s="64" t="s">
        <v>10</v>
      </c>
      <c r="N6" s="64" t="s">
        <v>11</v>
      </c>
      <c r="O6" s="236" t="s">
        <v>12</v>
      </c>
      <c r="P6" s="237"/>
    </row>
    <row r="7" spans="2:16" x14ac:dyDescent="0.25">
      <c r="B7" s="228"/>
      <c r="C7" s="229"/>
      <c r="D7" s="230"/>
      <c r="E7" s="231"/>
      <c r="F7" s="230"/>
      <c r="G7" s="231"/>
      <c r="H7" s="68"/>
      <c r="I7" s="69"/>
      <c r="J7" s="69"/>
      <c r="K7" s="70">
        <f t="shared" ref="K7:K13" si="0">I7*J7</f>
        <v>0</v>
      </c>
      <c r="L7" s="69"/>
      <c r="M7" s="71">
        <f t="shared" ref="M7:M13" si="1">0.05*(K7-L7)</f>
        <v>0</v>
      </c>
      <c r="N7" s="72">
        <f t="shared" ref="N7:N13" si="2">K7-L7+M7</f>
        <v>0</v>
      </c>
      <c r="O7" s="232"/>
      <c r="P7" s="233"/>
    </row>
    <row r="8" spans="2:16" x14ac:dyDescent="0.25">
      <c r="B8" s="238"/>
      <c r="C8" s="239"/>
      <c r="D8" s="240"/>
      <c r="E8" s="241"/>
      <c r="F8" s="242"/>
      <c r="G8" s="243"/>
      <c r="H8" s="73"/>
      <c r="I8" s="69"/>
      <c r="J8" s="69"/>
      <c r="K8" s="70">
        <f t="shared" si="0"/>
        <v>0</v>
      </c>
      <c r="L8" s="69"/>
      <c r="M8" s="71">
        <f>0.05*(K8-L8)</f>
        <v>0</v>
      </c>
      <c r="N8" s="72">
        <f t="shared" si="2"/>
        <v>0</v>
      </c>
      <c r="O8" s="244"/>
      <c r="P8" s="245"/>
    </row>
    <row r="9" spans="2:16" x14ac:dyDescent="0.25">
      <c r="B9" s="238"/>
      <c r="C9" s="239"/>
      <c r="D9" s="240"/>
      <c r="E9" s="241"/>
      <c r="F9" s="242"/>
      <c r="G9" s="243"/>
      <c r="H9" s="73"/>
      <c r="I9" s="69"/>
      <c r="J9" s="69"/>
      <c r="K9" s="70">
        <f t="shared" si="0"/>
        <v>0</v>
      </c>
      <c r="L9" s="69"/>
      <c r="M9" s="71">
        <f>0.05*(K9-L9)</f>
        <v>0</v>
      </c>
      <c r="N9" s="72">
        <f t="shared" si="2"/>
        <v>0</v>
      </c>
      <c r="O9" s="244"/>
      <c r="P9" s="245"/>
    </row>
    <row r="10" spans="2:16" x14ac:dyDescent="0.25">
      <c r="B10" s="238"/>
      <c r="C10" s="239"/>
      <c r="D10" s="240"/>
      <c r="E10" s="241"/>
      <c r="F10" s="242"/>
      <c r="G10" s="243"/>
      <c r="H10" s="73"/>
      <c r="I10" s="69"/>
      <c r="J10" s="69"/>
      <c r="K10" s="70">
        <f t="shared" si="0"/>
        <v>0</v>
      </c>
      <c r="L10" s="69"/>
      <c r="M10" s="71">
        <f>0.05*(K10-L10)</f>
        <v>0</v>
      </c>
      <c r="N10" s="72">
        <f t="shared" si="2"/>
        <v>0</v>
      </c>
      <c r="O10" s="244"/>
      <c r="P10" s="245"/>
    </row>
    <row r="11" spans="2:16" x14ac:dyDescent="0.25">
      <c r="B11" s="238"/>
      <c r="C11" s="239"/>
      <c r="D11" s="240"/>
      <c r="E11" s="241"/>
      <c r="F11" s="240"/>
      <c r="G11" s="241"/>
      <c r="H11" s="74"/>
      <c r="I11" s="69"/>
      <c r="J11" s="69"/>
      <c r="K11" s="70">
        <f t="shared" si="0"/>
        <v>0</v>
      </c>
      <c r="L11" s="69"/>
      <c r="M11" s="71">
        <f t="shared" si="1"/>
        <v>0</v>
      </c>
      <c r="N11" s="72">
        <f t="shared" si="2"/>
        <v>0</v>
      </c>
      <c r="O11" s="246"/>
      <c r="P11" s="247"/>
    </row>
    <row r="12" spans="2:16" x14ac:dyDescent="0.25">
      <c r="B12" s="238"/>
      <c r="C12" s="239"/>
      <c r="D12" s="240"/>
      <c r="E12" s="241"/>
      <c r="F12" s="240"/>
      <c r="G12" s="241"/>
      <c r="H12" s="74"/>
      <c r="I12" s="69"/>
      <c r="J12" s="69"/>
      <c r="K12" s="70">
        <f t="shared" si="0"/>
        <v>0</v>
      </c>
      <c r="L12" s="69"/>
      <c r="M12" s="71">
        <f t="shared" si="1"/>
        <v>0</v>
      </c>
      <c r="N12" s="72">
        <f t="shared" si="2"/>
        <v>0</v>
      </c>
      <c r="O12" s="246"/>
      <c r="P12" s="247"/>
    </row>
    <row r="13" spans="2:16" ht="16.5" thickBot="1" x14ac:dyDescent="0.3">
      <c r="B13" s="248"/>
      <c r="C13" s="249"/>
      <c r="D13" s="250"/>
      <c r="E13" s="251"/>
      <c r="F13" s="250"/>
      <c r="G13" s="251"/>
      <c r="H13" s="75"/>
      <c r="I13" s="76"/>
      <c r="J13" s="76"/>
      <c r="K13" s="77">
        <f t="shared" si="0"/>
        <v>0</v>
      </c>
      <c r="L13" s="76"/>
      <c r="M13" s="78">
        <f t="shared" si="1"/>
        <v>0</v>
      </c>
      <c r="N13" s="79">
        <f t="shared" si="2"/>
        <v>0</v>
      </c>
      <c r="O13" s="252"/>
      <c r="P13" s="253"/>
    </row>
    <row r="14" spans="2:16" ht="37.5" customHeight="1" thickTop="1" thickBot="1" x14ac:dyDescent="0.3">
      <c r="B14" s="254" t="s">
        <v>13</v>
      </c>
      <c r="C14" s="255"/>
      <c r="D14" s="256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8"/>
    </row>
    <row r="15" spans="2:16" ht="17.25" thickTop="1" thickBot="1" x14ac:dyDescent="0.3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6" ht="16.5" thickTop="1" x14ac:dyDescent="0.25">
      <c r="B16" s="265" t="s">
        <v>13</v>
      </c>
      <c r="C16" s="266"/>
      <c r="D16" s="266"/>
      <c r="E16" s="266"/>
      <c r="F16" s="267"/>
      <c r="G16" s="271"/>
      <c r="H16" s="272"/>
      <c r="I16" s="272"/>
      <c r="J16" s="272"/>
      <c r="K16" s="272"/>
      <c r="L16" s="272"/>
      <c r="M16" s="272"/>
      <c r="N16" s="272"/>
      <c r="O16" s="272"/>
      <c r="P16" s="273"/>
    </row>
    <row r="17" spans="2:16" x14ac:dyDescent="0.25">
      <c r="B17" s="268"/>
      <c r="C17" s="269"/>
      <c r="D17" s="269"/>
      <c r="E17" s="269"/>
      <c r="F17" s="270"/>
      <c r="G17" s="274"/>
      <c r="H17" s="275"/>
      <c r="I17" s="275"/>
      <c r="J17" s="275"/>
      <c r="K17" s="275"/>
      <c r="L17" s="275"/>
      <c r="M17" s="275"/>
      <c r="N17" s="275"/>
      <c r="O17" s="275"/>
      <c r="P17" s="276"/>
    </row>
    <row r="18" spans="2:16" ht="16.5" thickBot="1" x14ac:dyDescent="0.3">
      <c r="B18" s="259" t="s">
        <v>31</v>
      </c>
      <c r="C18" s="260"/>
      <c r="D18" s="260"/>
      <c r="E18" s="260"/>
      <c r="F18" s="261"/>
      <c r="G18" s="262"/>
      <c r="H18" s="263"/>
      <c r="I18" s="263"/>
      <c r="J18" s="263"/>
      <c r="K18" s="264"/>
      <c r="L18" s="81" t="s">
        <v>32</v>
      </c>
      <c r="M18" s="277"/>
      <c r="N18" s="278"/>
      <c r="O18" s="278"/>
      <c r="P18" s="279"/>
    </row>
    <row r="19" spans="2:16" ht="17.25" thickTop="1" thickBot="1" x14ac:dyDescent="0.3"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2:16" ht="16.5" thickTop="1" x14ac:dyDescent="0.25">
      <c r="B20" s="282" t="s">
        <v>33</v>
      </c>
      <c r="C20" s="283"/>
      <c r="D20" s="284"/>
      <c r="E20" s="285" t="s">
        <v>34</v>
      </c>
      <c r="F20" s="283"/>
      <c r="G20" s="284"/>
      <c r="H20" s="285" t="s">
        <v>35</v>
      </c>
      <c r="I20" s="284"/>
      <c r="J20" s="285" t="s">
        <v>36</v>
      </c>
      <c r="K20" s="284"/>
      <c r="L20" s="285" t="s">
        <v>37</v>
      </c>
      <c r="M20" s="284"/>
      <c r="N20" s="285" t="s">
        <v>38</v>
      </c>
      <c r="O20" s="286"/>
      <c r="P20" s="66"/>
    </row>
    <row r="21" spans="2:16" ht="60.75" customHeight="1" thickBot="1" x14ac:dyDescent="0.3">
      <c r="B21" s="287"/>
      <c r="C21" s="288"/>
      <c r="D21" s="289"/>
      <c r="E21" s="280"/>
      <c r="F21" s="288"/>
      <c r="G21" s="289"/>
      <c r="H21" s="280"/>
      <c r="I21" s="289"/>
      <c r="J21" s="280"/>
      <c r="K21" s="289"/>
      <c r="L21" s="280"/>
      <c r="M21" s="289"/>
      <c r="N21" s="280"/>
      <c r="O21" s="281"/>
      <c r="P21" s="66"/>
    </row>
    <row r="22" spans="2:16" ht="16.5" thickTop="1" x14ac:dyDescent="0.25"/>
  </sheetData>
  <mergeCells count="66">
    <mergeCell ref="N21:O21"/>
    <mergeCell ref="B20:D20"/>
    <mergeCell ref="E20:G20"/>
    <mergeCell ref="H20:I20"/>
    <mergeCell ref="J20:K20"/>
    <mergeCell ref="L20:M20"/>
    <mergeCell ref="N20:O20"/>
    <mergeCell ref="B21:D21"/>
    <mergeCell ref="E21:G21"/>
    <mergeCell ref="H21:I21"/>
    <mergeCell ref="J21:K21"/>
    <mergeCell ref="L21:M21"/>
    <mergeCell ref="B14:C14"/>
    <mergeCell ref="D14:P14"/>
    <mergeCell ref="B18:F18"/>
    <mergeCell ref="G18:K18"/>
    <mergeCell ref="B16:F17"/>
    <mergeCell ref="G16:P17"/>
    <mergeCell ref="M18:P18"/>
    <mergeCell ref="B12:C12"/>
    <mergeCell ref="D12:E12"/>
    <mergeCell ref="F12:G12"/>
    <mergeCell ref="O12:P12"/>
    <mergeCell ref="B13:C13"/>
    <mergeCell ref="D13:E13"/>
    <mergeCell ref="F13:G13"/>
    <mergeCell ref="O13:P13"/>
    <mergeCell ref="B10:C10"/>
    <mergeCell ref="D10:E10"/>
    <mergeCell ref="F10:G10"/>
    <mergeCell ref="O10:P10"/>
    <mergeCell ref="B11:C11"/>
    <mergeCell ref="D11:E11"/>
    <mergeCell ref="F11:G11"/>
    <mergeCell ref="O11:P11"/>
    <mergeCell ref="B8:C8"/>
    <mergeCell ref="D8:E8"/>
    <mergeCell ref="F8:G8"/>
    <mergeCell ref="O8:P8"/>
    <mergeCell ref="B9:C9"/>
    <mergeCell ref="D9:E9"/>
    <mergeCell ref="F9:G9"/>
    <mergeCell ref="O9:P9"/>
    <mergeCell ref="B7:C7"/>
    <mergeCell ref="D7:E7"/>
    <mergeCell ref="F7:G7"/>
    <mergeCell ref="O7:P7"/>
    <mergeCell ref="B6:C6"/>
    <mergeCell ref="D6:E6"/>
    <mergeCell ref="F6:G6"/>
    <mergeCell ref="O6:P6"/>
    <mergeCell ref="B1:P1"/>
    <mergeCell ref="B2:C2"/>
    <mergeCell ref="D2:H2"/>
    <mergeCell ref="I2:J2"/>
    <mergeCell ref="K2:P2"/>
    <mergeCell ref="M3:P3"/>
    <mergeCell ref="B4:C4"/>
    <mergeCell ref="B3:C3"/>
    <mergeCell ref="D3:F3"/>
    <mergeCell ref="G3:H3"/>
    <mergeCell ref="I3:J3"/>
    <mergeCell ref="K3:L3"/>
    <mergeCell ref="D4:J4"/>
    <mergeCell ref="K4:L4"/>
    <mergeCell ref="M4:P4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1"/>
  <sheetViews>
    <sheetView showGridLines="0" topLeftCell="A13" workbookViewId="0">
      <selection activeCell="D15" sqref="D15"/>
    </sheetView>
  </sheetViews>
  <sheetFormatPr defaultRowHeight="15.75" x14ac:dyDescent="0.25"/>
  <cols>
    <col min="10" max="10" width="10.44140625" bestFit="1" customWidth="1"/>
    <col min="12" max="12" width="10.44140625" bestFit="1" customWidth="1"/>
    <col min="14" max="14" width="11" bestFit="1" customWidth="1"/>
    <col min="15" max="15" width="10.44140625" bestFit="1" customWidth="1"/>
  </cols>
  <sheetData>
    <row r="1" spans="1:16" x14ac:dyDescent="0.25">
      <c r="A1" s="302"/>
      <c r="B1" s="302"/>
      <c r="C1" s="87"/>
      <c r="D1" s="88"/>
      <c r="E1" s="88"/>
      <c r="F1" s="88"/>
      <c r="G1" s="88"/>
      <c r="H1" s="88"/>
      <c r="I1" s="88"/>
      <c r="J1" s="88"/>
      <c r="K1" s="88"/>
      <c r="L1" s="88"/>
      <c r="M1" s="88"/>
      <c r="N1" s="83"/>
      <c r="O1" s="83"/>
      <c r="P1" s="83"/>
    </row>
    <row r="2" spans="1:16" ht="16.5" thickBot="1" x14ac:dyDescent="0.3">
      <c r="A2" s="303"/>
      <c r="B2" s="303"/>
      <c r="C2" s="305"/>
      <c r="D2" s="305"/>
      <c r="E2" s="305"/>
      <c r="F2" s="305"/>
      <c r="G2" s="305"/>
      <c r="H2" s="305"/>
      <c r="I2" s="82"/>
      <c r="J2" s="82"/>
      <c r="K2" s="82"/>
      <c r="L2" s="82"/>
      <c r="M2" s="84"/>
      <c r="N2" s="91"/>
      <c r="O2" s="91"/>
      <c r="P2" s="91"/>
    </row>
    <row r="3" spans="1:16" ht="24.75" thickTop="1" thickBot="1" x14ac:dyDescent="0.4">
      <c r="A3" s="304"/>
      <c r="B3" s="304"/>
      <c r="C3" s="306"/>
      <c r="D3" s="306"/>
      <c r="E3" s="306"/>
      <c r="F3" s="306"/>
      <c r="G3" s="306"/>
      <c r="H3" s="306"/>
      <c r="I3" s="89"/>
      <c r="J3" s="89"/>
      <c r="K3" s="89"/>
      <c r="L3" s="89"/>
      <c r="M3" s="90"/>
      <c r="N3" s="290" t="s">
        <v>88</v>
      </c>
      <c r="O3" s="291"/>
      <c r="P3" s="291"/>
    </row>
    <row r="4" spans="1:16" ht="19.5" thickTop="1" x14ac:dyDescent="0.25">
      <c r="A4" s="85"/>
      <c r="B4" s="85"/>
      <c r="C4" s="85"/>
      <c r="D4" s="85"/>
      <c r="E4" s="85"/>
      <c r="F4" s="86"/>
      <c r="G4" s="86"/>
      <c r="H4" s="86"/>
      <c r="I4" s="86"/>
      <c r="J4" s="86"/>
      <c r="K4" s="85"/>
      <c r="L4" s="85"/>
      <c r="M4" s="85"/>
      <c r="N4" s="84"/>
      <c r="O4" s="84"/>
      <c r="P4" s="84"/>
    </row>
    <row r="5" spans="1:16" ht="16.5" thickBot="1" x14ac:dyDescent="0.3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3"/>
      <c r="M5" s="92"/>
      <c r="N5" s="93"/>
      <c r="O5" s="93"/>
      <c r="P5" s="93"/>
    </row>
    <row r="6" spans="1:16" ht="17.25" thickTop="1" thickBot="1" x14ac:dyDescent="0.3">
      <c r="A6" s="96" t="s">
        <v>17</v>
      </c>
      <c r="B6" s="97"/>
      <c r="C6" s="94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2" t="s">
        <v>89</v>
      </c>
      <c r="C8" s="9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1"/>
      <c r="B9" s="2" t="s">
        <v>18</v>
      </c>
      <c r="C9" s="98"/>
      <c r="D9" s="3"/>
      <c r="E9" s="3"/>
      <c r="F9" s="3"/>
      <c r="G9" s="3"/>
      <c r="H9" s="3"/>
      <c r="I9" s="3"/>
      <c r="J9" s="3"/>
      <c r="K9" s="3"/>
      <c r="L9" s="3"/>
      <c r="M9" s="3"/>
      <c r="N9" s="2" t="s">
        <v>19</v>
      </c>
      <c r="O9" s="292"/>
      <c r="P9" s="293"/>
    </row>
    <row r="10" spans="1:16" x14ac:dyDescent="0.25">
      <c r="A10" s="1"/>
      <c r="B10" s="2"/>
      <c r="C10" s="34"/>
      <c r="D10" s="3"/>
      <c r="E10" s="3"/>
      <c r="F10" s="3"/>
      <c r="G10" s="3"/>
      <c r="H10" s="3"/>
      <c r="I10" s="3"/>
      <c r="J10" s="3"/>
      <c r="K10" s="3"/>
      <c r="L10" s="3"/>
      <c r="M10" s="3"/>
      <c r="N10" s="2"/>
      <c r="O10" s="35"/>
      <c r="P10" s="35"/>
    </row>
    <row r="11" spans="1:16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7"/>
      <c r="P11" s="7"/>
    </row>
    <row r="13" spans="1:16" ht="16.5" thickBot="1" x14ac:dyDescent="0.3"/>
    <row r="14" spans="1:16" ht="17.25" thickTop="1" thickBot="1" x14ac:dyDescent="0.3">
      <c r="A14" s="299" t="s">
        <v>41</v>
      </c>
      <c r="B14" s="300"/>
      <c r="C14" s="301" t="s">
        <v>68</v>
      </c>
      <c r="D14" s="301"/>
      <c r="E14" s="301" t="s">
        <v>69</v>
      </c>
      <c r="F14" s="301"/>
      <c r="G14" s="99" t="s">
        <v>90</v>
      </c>
      <c r="H14" s="99" t="s">
        <v>91</v>
      </c>
      <c r="I14" s="99" t="s">
        <v>92</v>
      </c>
      <c r="J14" s="99" t="s">
        <v>93</v>
      </c>
      <c r="K14" s="99" t="s">
        <v>94</v>
      </c>
      <c r="L14" s="99" t="s">
        <v>95</v>
      </c>
      <c r="M14" s="99" t="s">
        <v>96</v>
      </c>
      <c r="N14" s="99" t="s">
        <v>97</v>
      </c>
      <c r="O14" s="99" t="s">
        <v>98</v>
      </c>
      <c r="P14" s="100" t="s">
        <v>99</v>
      </c>
    </row>
    <row r="15" spans="1:16" x14ac:dyDescent="0.25">
      <c r="A15" s="295" t="s">
        <v>100</v>
      </c>
      <c r="B15" s="296"/>
      <c r="C15" s="36"/>
      <c r="D15" s="37"/>
      <c r="E15" s="36"/>
      <c r="F15" s="37"/>
      <c r="G15" s="26"/>
      <c r="H15" s="38"/>
      <c r="I15" s="26"/>
      <c r="J15" s="39"/>
      <c r="K15" s="25"/>
      <c r="L15" s="39"/>
      <c r="M15" s="39"/>
      <c r="N15" s="26"/>
      <c r="O15" s="40"/>
      <c r="P15" s="41"/>
    </row>
    <row r="16" spans="1:16" x14ac:dyDescent="0.25">
      <c r="A16" s="42"/>
      <c r="B16" s="37"/>
      <c r="C16" s="43"/>
      <c r="D16" s="37"/>
      <c r="E16" s="43"/>
      <c r="F16" s="37"/>
      <c r="G16" s="26"/>
      <c r="H16" s="38"/>
      <c r="I16" s="26"/>
      <c r="J16" s="39"/>
      <c r="K16" s="25"/>
      <c r="L16" s="39"/>
      <c r="M16" s="39"/>
      <c r="N16" s="26"/>
      <c r="O16" s="40"/>
      <c r="P16" s="41"/>
    </row>
    <row r="17" spans="1:16" x14ac:dyDescent="0.25">
      <c r="A17" s="42"/>
      <c r="B17" s="37"/>
      <c r="C17" s="43"/>
      <c r="D17" s="37"/>
      <c r="E17" s="43"/>
      <c r="F17" s="37"/>
      <c r="G17" s="26"/>
      <c r="H17" s="38"/>
      <c r="I17" s="26"/>
      <c r="J17" s="39"/>
      <c r="K17" s="25"/>
      <c r="L17" s="39"/>
      <c r="M17" s="39"/>
      <c r="N17" s="26"/>
      <c r="O17" s="40"/>
      <c r="P17" s="41"/>
    </row>
    <row r="18" spans="1:16" x14ac:dyDescent="0.25">
      <c r="A18" s="42"/>
      <c r="B18" s="37"/>
      <c r="C18" s="43"/>
      <c r="D18" s="37"/>
      <c r="E18" s="43"/>
      <c r="F18" s="37"/>
      <c r="G18" s="26"/>
      <c r="H18" s="38"/>
      <c r="I18" s="26"/>
      <c r="J18" s="39"/>
      <c r="K18" s="25"/>
      <c r="L18" s="39"/>
      <c r="M18" s="39"/>
      <c r="N18" s="26"/>
      <c r="O18" s="40"/>
      <c r="P18" s="41"/>
    </row>
    <row r="19" spans="1:16" x14ac:dyDescent="0.25">
      <c r="A19" s="42"/>
      <c r="B19" s="37"/>
      <c r="C19" s="43"/>
      <c r="D19" s="37"/>
      <c r="E19" s="43"/>
      <c r="F19" s="37"/>
      <c r="G19" s="26"/>
      <c r="H19" s="38"/>
      <c r="I19" s="26"/>
      <c r="J19" s="39"/>
      <c r="K19" s="25"/>
      <c r="L19" s="39"/>
      <c r="M19" s="39"/>
      <c r="N19" s="26"/>
      <c r="O19" s="40"/>
      <c r="P19" s="41"/>
    </row>
    <row r="20" spans="1:16" x14ac:dyDescent="0.25">
      <c r="A20" s="42"/>
      <c r="B20" s="37"/>
      <c r="C20" s="43"/>
      <c r="D20" s="37"/>
      <c r="E20" s="43"/>
      <c r="F20" s="37"/>
      <c r="G20" s="26"/>
      <c r="H20" s="38"/>
      <c r="I20" s="26"/>
      <c r="J20" s="39"/>
      <c r="K20" s="25"/>
      <c r="L20" s="39"/>
      <c r="M20" s="39"/>
      <c r="N20" s="26"/>
      <c r="O20" s="40"/>
      <c r="P20" s="41"/>
    </row>
    <row r="21" spans="1:16" x14ac:dyDescent="0.25">
      <c r="A21" s="42"/>
      <c r="B21" s="37"/>
      <c r="C21" s="43"/>
      <c r="D21" s="37"/>
      <c r="E21" s="43"/>
      <c r="F21" s="37"/>
      <c r="G21" s="26"/>
      <c r="H21" s="38"/>
      <c r="I21" s="26"/>
      <c r="J21" s="39"/>
      <c r="K21" s="25"/>
      <c r="L21" s="39"/>
      <c r="M21" s="39"/>
      <c r="N21" s="26"/>
      <c r="O21" s="40"/>
      <c r="P21" s="41"/>
    </row>
    <row r="22" spans="1:16" x14ac:dyDescent="0.25">
      <c r="A22" s="42"/>
      <c r="B22" s="37"/>
      <c r="C22" s="43"/>
      <c r="D22" s="37"/>
      <c r="E22" s="43"/>
      <c r="F22" s="37"/>
      <c r="G22" s="26"/>
      <c r="H22" s="38"/>
      <c r="I22" s="26"/>
      <c r="J22" s="39"/>
      <c r="K22" s="25"/>
      <c r="L22" s="39"/>
      <c r="M22" s="39"/>
      <c r="N22" s="26"/>
      <c r="O22" s="40"/>
      <c r="P22" s="41"/>
    </row>
    <row r="23" spans="1:16" x14ac:dyDescent="0.25">
      <c r="A23" s="42"/>
      <c r="B23" s="37"/>
      <c r="C23" s="43"/>
      <c r="D23" s="37"/>
      <c r="E23" s="43"/>
      <c r="F23" s="37"/>
      <c r="G23" s="26"/>
      <c r="H23" s="38"/>
      <c r="I23" s="26"/>
      <c r="J23" s="39"/>
      <c r="K23" s="25"/>
      <c r="L23" s="39"/>
      <c r="M23" s="39"/>
      <c r="N23" s="26"/>
      <c r="O23" s="40"/>
      <c r="P23" s="41"/>
    </row>
    <row r="24" spans="1:16" x14ac:dyDescent="0.25">
      <c r="A24" s="42"/>
      <c r="B24" s="37"/>
      <c r="C24" s="43"/>
      <c r="D24" s="37"/>
      <c r="E24" s="43"/>
      <c r="F24" s="37"/>
      <c r="G24" s="26"/>
      <c r="H24" s="38"/>
      <c r="I24" s="26"/>
      <c r="J24" s="39"/>
      <c r="K24" s="25"/>
      <c r="L24" s="39"/>
      <c r="M24" s="39"/>
      <c r="N24" s="26"/>
      <c r="O24" s="40"/>
      <c r="P24" s="41"/>
    </row>
    <row r="25" spans="1:16" x14ac:dyDescent="0.25">
      <c r="A25" s="42"/>
      <c r="B25" s="37"/>
      <c r="C25" s="43"/>
      <c r="D25" s="37"/>
      <c r="E25" s="43"/>
      <c r="F25" s="37"/>
      <c r="G25" s="26"/>
      <c r="H25" s="38"/>
      <c r="I25" s="26"/>
      <c r="J25" s="39"/>
      <c r="K25" s="25"/>
      <c r="L25" s="39"/>
      <c r="M25" s="39"/>
      <c r="N25" s="26"/>
      <c r="O25" s="40"/>
      <c r="P25" s="41"/>
    </row>
    <row r="26" spans="1:16" x14ac:dyDescent="0.25">
      <c r="A26" s="42"/>
      <c r="B26" s="37"/>
      <c r="C26" s="43"/>
      <c r="D26" s="37"/>
      <c r="E26" s="43"/>
      <c r="F26" s="37"/>
      <c r="G26" s="26"/>
      <c r="H26" s="38"/>
      <c r="I26" s="26"/>
      <c r="J26" s="39"/>
      <c r="K26" s="25"/>
      <c r="L26" s="39"/>
      <c r="M26" s="39"/>
      <c r="N26" s="26"/>
      <c r="O26" s="40"/>
      <c r="P26" s="41"/>
    </row>
    <row r="27" spans="1:16" x14ac:dyDescent="0.25">
      <c r="A27" s="42"/>
      <c r="B27" s="37"/>
      <c r="C27" s="43"/>
      <c r="D27" s="37"/>
      <c r="E27" s="43"/>
      <c r="F27" s="37"/>
      <c r="G27" s="26"/>
      <c r="H27" s="38"/>
      <c r="I27" s="26"/>
      <c r="J27" s="39"/>
      <c r="K27" s="25"/>
      <c r="L27" s="39"/>
      <c r="M27" s="39"/>
      <c r="N27" s="26"/>
      <c r="O27" s="40"/>
      <c r="P27" s="41"/>
    </row>
    <row r="28" spans="1:16" x14ac:dyDescent="0.25">
      <c r="A28" s="42"/>
      <c r="B28" s="37"/>
      <c r="C28" s="43"/>
      <c r="D28" s="37"/>
      <c r="E28" s="43"/>
      <c r="F28" s="37"/>
      <c r="G28" s="26"/>
      <c r="H28" s="38"/>
      <c r="I28" s="26"/>
      <c r="J28" s="39"/>
      <c r="K28" s="25"/>
      <c r="L28" s="39"/>
      <c r="M28" s="39"/>
      <c r="N28" s="26"/>
      <c r="O28" s="40"/>
      <c r="P28" s="41"/>
    </row>
    <row r="29" spans="1:16" x14ac:dyDescent="0.25">
      <c r="A29" s="42"/>
      <c r="B29" s="37"/>
      <c r="C29" s="43"/>
      <c r="D29" s="37"/>
      <c r="E29" s="43"/>
      <c r="F29" s="37"/>
      <c r="G29" s="26"/>
      <c r="H29" s="38"/>
      <c r="I29" s="26"/>
      <c r="J29" s="39"/>
      <c r="K29" s="25"/>
      <c r="L29" s="39"/>
      <c r="M29" s="39"/>
      <c r="N29" s="26"/>
      <c r="O29" s="40"/>
      <c r="P29" s="41"/>
    </row>
    <row r="30" spans="1:16" x14ac:dyDescent="0.25">
      <c r="A30" s="42"/>
      <c r="B30" s="37"/>
      <c r="C30" s="43"/>
      <c r="D30" s="37"/>
      <c r="E30" s="43"/>
      <c r="F30" s="37"/>
      <c r="G30" s="26"/>
      <c r="H30" s="38"/>
      <c r="I30" s="26"/>
      <c r="J30" s="39"/>
      <c r="K30" s="25"/>
      <c r="L30" s="39"/>
      <c r="M30" s="39"/>
      <c r="N30" s="26"/>
      <c r="O30" s="40"/>
      <c r="P30" s="41"/>
    </row>
    <row r="31" spans="1:16" x14ac:dyDescent="0.25">
      <c r="A31" s="42"/>
      <c r="B31" s="37"/>
      <c r="C31" s="43"/>
      <c r="D31" s="37"/>
      <c r="E31" s="43"/>
      <c r="F31" s="37"/>
      <c r="G31" s="26"/>
      <c r="H31" s="38"/>
      <c r="I31" s="26"/>
      <c r="J31" s="39"/>
      <c r="K31" s="25"/>
      <c r="L31" s="39"/>
      <c r="M31" s="39"/>
      <c r="N31" s="26"/>
      <c r="O31" s="40"/>
      <c r="P31" s="41"/>
    </row>
    <row r="32" spans="1:16" x14ac:dyDescent="0.25">
      <c r="A32" s="42"/>
      <c r="B32" s="37"/>
      <c r="C32" s="43"/>
      <c r="D32" s="37"/>
      <c r="E32" s="43"/>
      <c r="F32" s="37"/>
      <c r="G32" s="26"/>
      <c r="H32" s="38"/>
      <c r="I32" s="26"/>
      <c r="J32" s="39"/>
      <c r="K32" s="25"/>
      <c r="L32" s="39"/>
      <c r="M32" s="39"/>
      <c r="N32" s="26"/>
      <c r="O32" s="40"/>
      <c r="P32" s="41"/>
    </row>
    <row r="33" spans="1:16" x14ac:dyDescent="0.25">
      <c r="A33" s="42"/>
      <c r="B33" s="37"/>
      <c r="C33" s="43"/>
      <c r="D33" s="37"/>
      <c r="E33" s="43"/>
      <c r="F33" s="37"/>
      <c r="G33" s="26"/>
      <c r="H33" s="38"/>
      <c r="I33" s="26"/>
      <c r="J33" s="39"/>
      <c r="K33" s="25"/>
      <c r="L33" s="39"/>
      <c r="M33" s="39"/>
      <c r="N33" s="26"/>
      <c r="O33" s="40"/>
      <c r="P33" s="41"/>
    </row>
    <row r="34" spans="1:16" x14ac:dyDescent="0.25">
      <c r="A34" s="42"/>
      <c r="B34" s="37"/>
      <c r="C34" s="43"/>
      <c r="D34" s="37"/>
      <c r="E34" s="43"/>
      <c r="F34" s="37"/>
      <c r="G34" s="26"/>
      <c r="H34" s="38"/>
      <c r="I34" s="26"/>
      <c r="J34" s="39"/>
      <c r="K34" s="25"/>
      <c r="L34" s="39"/>
      <c r="M34" s="39"/>
      <c r="N34" s="26"/>
      <c r="O34" s="40"/>
      <c r="P34" s="41"/>
    </row>
    <row r="35" spans="1:16" x14ac:dyDescent="0.25">
      <c r="A35" s="42"/>
      <c r="B35" s="37"/>
      <c r="C35" s="43"/>
      <c r="D35" s="37"/>
      <c r="E35" s="43"/>
      <c r="F35" s="37"/>
      <c r="G35" s="26"/>
      <c r="H35" s="38"/>
      <c r="I35" s="26"/>
      <c r="J35" s="39"/>
      <c r="K35" s="25"/>
      <c r="L35" s="39"/>
      <c r="M35" s="39"/>
      <c r="N35" s="26"/>
      <c r="O35" s="40"/>
      <c r="P35" s="41"/>
    </row>
    <row r="36" spans="1:16" x14ac:dyDescent="0.25">
      <c r="A36" s="42"/>
      <c r="B36" s="37"/>
      <c r="C36" s="43"/>
      <c r="D36" s="37"/>
      <c r="E36" s="43"/>
      <c r="F36" s="37"/>
      <c r="G36" s="26"/>
      <c r="H36" s="38"/>
      <c r="I36" s="26"/>
      <c r="J36" s="39"/>
      <c r="K36" s="25"/>
      <c r="L36" s="39"/>
      <c r="M36" s="39"/>
      <c r="N36" s="26"/>
      <c r="O36" s="40"/>
      <c r="P36" s="41"/>
    </row>
    <row r="37" spans="1:16" x14ac:dyDescent="0.25">
      <c r="A37" s="42"/>
      <c r="B37" s="37"/>
      <c r="C37" s="43"/>
      <c r="D37" s="37"/>
      <c r="E37" s="43"/>
      <c r="F37" s="37"/>
      <c r="G37" s="26"/>
      <c r="H37" s="38"/>
      <c r="I37" s="26"/>
      <c r="J37" s="39"/>
      <c r="K37" s="25"/>
      <c r="L37" s="39"/>
      <c r="M37" s="39"/>
      <c r="N37" s="26"/>
      <c r="O37" s="40"/>
      <c r="P37" s="41"/>
    </row>
    <row r="38" spans="1:16" x14ac:dyDescent="0.25">
      <c r="A38" s="42"/>
      <c r="B38" s="37"/>
      <c r="C38" s="43"/>
      <c r="D38" s="37"/>
      <c r="E38" s="43"/>
      <c r="F38" s="37"/>
      <c r="G38" s="26"/>
      <c r="H38" s="38"/>
      <c r="I38" s="26"/>
      <c r="J38" s="39"/>
      <c r="K38" s="25"/>
      <c r="L38" s="39"/>
      <c r="M38" s="39"/>
      <c r="N38" s="26"/>
      <c r="O38" s="40"/>
      <c r="P38" s="41"/>
    </row>
    <row r="39" spans="1:16" x14ac:dyDescent="0.25">
      <c r="A39" s="42"/>
      <c r="B39" s="37"/>
      <c r="C39" s="43"/>
      <c r="D39" s="37"/>
      <c r="E39" s="43"/>
      <c r="F39" s="37"/>
      <c r="G39" s="26"/>
      <c r="H39" s="38"/>
      <c r="I39" s="26"/>
      <c r="J39" s="39"/>
      <c r="K39" s="25"/>
      <c r="L39" s="39"/>
      <c r="M39" s="39"/>
      <c r="N39" s="26"/>
      <c r="O39" s="40"/>
      <c r="P39" s="41"/>
    </row>
    <row r="40" spans="1:16" x14ac:dyDescent="0.25">
      <c r="A40" s="42"/>
      <c r="B40" s="37"/>
      <c r="C40" s="43"/>
      <c r="D40" s="37"/>
      <c r="E40" s="43"/>
      <c r="F40" s="37"/>
      <c r="G40" s="26"/>
      <c r="H40" s="38"/>
      <c r="I40" s="26"/>
      <c r="J40" s="39"/>
      <c r="K40" s="25"/>
      <c r="L40" s="39"/>
      <c r="M40" s="39"/>
      <c r="N40" s="26"/>
      <c r="O40" s="40"/>
      <c r="P40" s="41"/>
    </row>
    <row r="41" spans="1:16" x14ac:dyDescent="0.25">
      <c r="A41" s="42"/>
      <c r="B41" s="37"/>
      <c r="C41" s="43"/>
      <c r="D41" s="37"/>
      <c r="E41" s="43"/>
      <c r="F41" s="37"/>
      <c r="G41" s="26"/>
      <c r="H41" s="38"/>
      <c r="I41" s="26"/>
      <c r="J41" s="39"/>
      <c r="K41" s="25"/>
      <c r="L41" s="39"/>
      <c r="M41" s="39"/>
      <c r="N41" s="26"/>
      <c r="O41" s="40"/>
      <c r="P41" s="41"/>
    </row>
    <row r="42" spans="1:16" x14ac:dyDescent="0.25">
      <c r="A42" s="42"/>
      <c r="B42" s="37"/>
      <c r="C42" s="43"/>
      <c r="D42" s="37"/>
      <c r="E42" s="43"/>
      <c r="F42" s="37"/>
      <c r="G42" s="26"/>
      <c r="H42" s="38"/>
      <c r="I42" s="26"/>
      <c r="J42" s="39"/>
      <c r="K42" s="25"/>
      <c r="L42" s="39"/>
      <c r="M42" s="39"/>
      <c r="N42" s="26"/>
      <c r="O42" s="40"/>
      <c r="P42" s="41"/>
    </row>
    <row r="43" spans="1:16" x14ac:dyDescent="0.25">
      <c r="A43" s="42"/>
      <c r="B43" s="37"/>
      <c r="C43" s="43"/>
      <c r="D43" s="37"/>
      <c r="E43" s="43"/>
      <c r="F43" s="37"/>
      <c r="G43" s="26"/>
      <c r="H43" s="38"/>
      <c r="I43" s="26"/>
      <c r="J43" s="39"/>
      <c r="K43" s="25"/>
      <c r="L43" s="39"/>
      <c r="M43" s="39"/>
      <c r="N43" s="26"/>
      <c r="O43" s="40"/>
      <c r="P43" s="41"/>
    </row>
    <row r="44" spans="1:16" x14ac:dyDescent="0.25">
      <c r="A44" s="42"/>
      <c r="B44" s="37"/>
      <c r="C44" s="43"/>
      <c r="D44" s="37"/>
      <c r="E44" s="43"/>
      <c r="F44" s="37"/>
      <c r="G44" s="26"/>
      <c r="H44" s="38"/>
      <c r="I44" s="26"/>
      <c r="J44" s="39"/>
      <c r="K44" s="25"/>
      <c r="L44" s="39"/>
      <c r="M44" s="39"/>
      <c r="N44" s="26"/>
      <c r="O44" s="40"/>
      <c r="P44" s="41"/>
    </row>
    <row r="45" spans="1:16" x14ac:dyDescent="0.25">
      <c r="A45" s="42"/>
      <c r="B45" s="37"/>
      <c r="C45" s="43"/>
      <c r="D45" s="37"/>
      <c r="E45" s="43"/>
      <c r="F45" s="37"/>
      <c r="G45" s="26"/>
      <c r="H45" s="38"/>
      <c r="I45" s="26"/>
      <c r="J45" s="39"/>
      <c r="K45" s="25"/>
      <c r="L45" s="39"/>
      <c r="M45" s="39"/>
      <c r="N45" s="26"/>
      <c r="O45" s="40"/>
      <c r="P45" s="41"/>
    </row>
    <row r="46" spans="1:16" x14ac:dyDescent="0.25">
      <c r="A46" s="42"/>
      <c r="B46" s="37"/>
      <c r="C46" s="43"/>
      <c r="D46" s="37"/>
      <c r="E46" s="43"/>
      <c r="F46" s="37"/>
      <c r="G46" s="26"/>
      <c r="H46" s="38"/>
      <c r="I46" s="26"/>
      <c r="J46" s="39"/>
      <c r="K46" s="25"/>
      <c r="L46" s="39"/>
      <c r="M46" s="39"/>
      <c r="N46" s="26"/>
      <c r="O46" s="40"/>
      <c r="P46" s="41"/>
    </row>
    <row r="47" spans="1:16" x14ac:dyDescent="0.25">
      <c r="A47" s="42"/>
      <c r="B47" s="37"/>
      <c r="C47" s="43"/>
      <c r="D47" s="37"/>
      <c r="E47" s="43"/>
      <c r="F47" s="37"/>
      <c r="G47" s="26"/>
      <c r="H47" s="38"/>
      <c r="I47" s="26"/>
      <c r="J47" s="39"/>
      <c r="K47" s="25"/>
      <c r="L47" s="39"/>
      <c r="M47" s="39"/>
      <c r="N47" s="26"/>
      <c r="O47" s="40"/>
      <c r="P47" s="41"/>
    </row>
    <row r="48" spans="1:16" x14ac:dyDescent="0.25">
      <c r="A48" s="42"/>
      <c r="B48" s="37"/>
      <c r="C48" s="43"/>
      <c r="D48" s="37"/>
      <c r="E48" s="43"/>
      <c r="F48" s="37"/>
      <c r="G48" s="26"/>
      <c r="H48" s="38"/>
      <c r="I48" s="26"/>
      <c r="J48" s="39"/>
      <c r="K48" s="25"/>
      <c r="L48" s="39"/>
      <c r="M48" s="39"/>
      <c r="N48" s="26"/>
      <c r="O48" s="40"/>
      <c r="P48" s="41"/>
    </row>
    <row r="49" spans="1:16" x14ac:dyDescent="0.25">
      <c r="A49" s="42"/>
      <c r="B49" s="37"/>
      <c r="C49" s="43"/>
      <c r="D49" s="37"/>
      <c r="E49" s="43"/>
      <c r="F49" s="37"/>
      <c r="G49" s="26"/>
      <c r="H49" s="38"/>
      <c r="I49" s="26"/>
      <c r="J49" s="39"/>
      <c r="K49" s="25"/>
      <c r="L49" s="39"/>
      <c r="M49" s="39"/>
      <c r="N49" s="26"/>
      <c r="O49" s="40"/>
      <c r="P49" s="41"/>
    </row>
    <row r="50" spans="1:16" x14ac:dyDescent="0.25">
      <c r="A50" s="42"/>
      <c r="B50" s="37"/>
      <c r="C50" s="43"/>
      <c r="D50" s="37"/>
      <c r="E50" s="43"/>
      <c r="F50" s="37"/>
      <c r="G50" s="26"/>
      <c r="H50" s="38"/>
      <c r="I50" s="26"/>
      <c r="J50" s="39"/>
      <c r="K50" s="25"/>
      <c r="L50" s="39"/>
      <c r="M50" s="39"/>
      <c r="N50" s="26"/>
      <c r="O50" s="40"/>
      <c r="P50" s="41"/>
    </row>
    <row r="51" spans="1:16" ht="16.5" thickBot="1" x14ac:dyDescent="0.3">
      <c r="A51" s="44"/>
      <c r="B51" s="45"/>
      <c r="C51" s="46"/>
      <c r="D51" s="45"/>
      <c r="E51" s="46"/>
      <c r="F51" s="45"/>
      <c r="G51" s="47"/>
      <c r="H51" s="48"/>
      <c r="I51" s="47"/>
      <c r="J51" s="49"/>
      <c r="K51" s="50"/>
      <c r="L51" s="49"/>
      <c r="M51" s="49"/>
      <c r="N51" s="47"/>
      <c r="O51" s="51"/>
      <c r="P51" s="52"/>
    </row>
    <row r="52" spans="1:16" ht="16.5" thickTop="1" x14ac:dyDescent="0.25">
      <c r="C52" t="s">
        <v>101</v>
      </c>
      <c r="E52" t="s">
        <v>101</v>
      </c>
      <c r="G52" t="s">
        <v>101</v>
      </c>
      <c r="H52" t="s">
        <v>101</v>
      </c>
      <c r="I52" s="53"/>
      <c r="J52" t="s">
        <v>101</v>
      </c>
      <c r="L52" t="s">
        <v>101</v>
      </c>
      <c r="M52" t="s">
        <v>101</v>
      </c>
      <c r="N52" t="s">
        <v>101</v>
      </c>
      <c r="O52" s="54" t="s">
        <v>102</v>
      </c>
      <c r="P52" s="55"/>
    </row>
    <row r="53" spans="1:16" x14ac:dyDescent="0.25">
      <c r="C53" t="s">
        <v>101</v>
      </c>
      <c r="E53" t="s">
        <v>101</v>
      </c>
      <c r="G53" t="s">
        <v>101</v>
      </c>
      <c r="H53" t="s">
        <v>101</v>
      </c>
      <c r="J53" t="s">
        <v>101</v>
      </c>
      <c r="L53" t="s">
        <v>101</v>
      </c>
      <c r="M53" s="55" t="s">
        <v>101</v>
      </c>
      <c r="N53" t="s">
        <v>101</v>
      </c>
      <c r="O53" s="56" t="s">
        <v>101</v>
      </c>
    </row>
    <row r="54" spans="1:16" ht="16.5" thickBot="1" x14ac:dyDescent="0.3">
      <c r="B54" s="1"/>
      <c r="D54" s="3"/>
      <c r="E54" s="3"/>
      <c r="F54" s="297" t="s">
        <v>250</v>
      </c>
      <c r="G54" s="297"/>
      <c r="H54" s="297" t="s">
        <v>20</v>
      </c>
      <c r="I54" s="297"/>
      <c r="J54" s="297" t="s">
        <v>249</v>
      </c>
      <c r="K54" s="297"/>
      <c r="L54" s="3"/>
      <c r="M54" s="3"/>
      <c r="N54" s="3"/>
      <c r="O54" s="8"/>
      <c r="P54" s="7"/>
    </row>
    <row r="55" spans="1:16" ht="65.25" customHeight="1" x14ac:dyDescent="0.25">
      <c r="B55" s="1"/>
      <c r="C55" s="1"/>
      <c r="D55" s="3"/>
      <c r="E55" s="3"/>
      <c r="F55" s="298"/>
      <c r="G55" s="298"/>
      <c r="H55" s="298"/>
      <c r="I55" s="298"/>
      <c r="J55" s="298"/>
      <c r="K55" s="298"/>
      <c r="L55" s="3"/>
      <c r="M55" s="3"/>
      <c r="N55" s="3"/>
      <c r="O55" s="8"/>
      <c r="P55" s="7"/>
    </row>
    <row r="56" spans="1:16" ht="16.5" thickBot="1" x14ac:dyDescent="0.3">
      <c r="B56" s="1"/>
      <c r="C56" s="1"/>
      <c r="D56" s="4"/>
      <c r="E56" s="4"/>
      <c r="F56" s="5"/>
      <c r="G56" s="4"/>
      <c r="H56" s="1"/>
      <c r="I56" s="1"/>
      <c r="J56" s="1"/>
      <c r="K56" s="1"/>
      <c r="L56" s="3"/>
      <c r="M56" s="3"/>
      <c r="N56" s="3"/>
      <c r="O56" s="8"/>
      <c r="P56" s="7"/>
    </row>
    <row r="57" spans="1:16" ht="16.5" thickTop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8"/>
    </row>
    <row r="59" spans="1:16" ht="15.75" customHeight="1" x14ac:dyDescent="0.25">
      <c r="A59" s="294" t="s">
        <v>21</v>
      </c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4"/>
      <c r="P59" s="294"/>
    </row>
    <row r="60" spans="1:16" ht="15.75" customHeight="1" x14ac:dyDescent="0.25">
      <c r="A60" s="294"/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</row>
    <row r="61" spans="1:16" x14ac:dyDescent="0.25">
      <c r="O61" s="56"/>
    </row>
  </sheetData>
  <mergeCells count="16">
    <mergeCell ref="N3:P3"/>
    <mergeCell ref="O9:P9"/>
    <mergeCell ref="A59:P60"/>
    <mergeCell ref="A15:B15"/>
    <mergeCell ref="F54:G54"/>
    <mergeCell ref="H54:I54"/>
    <mergeCell ref="J54:K54"/>
    <mergeCell ref="F55:G55"/>
    <mergeCell ref="H55:I55"/>
    <mergeCell ref="J55:K55"/>
    <mergeCell ref="A14:B14"/>
    <mergeCell ref="C14:D14"/>
    <mergeCell ref="E14:F14"/>
    <mergeCell ref="A1:B3"/>
    <mergeCell ref="C2:H2"/>
    <mergeCell ref="C3:H3"/>
  </mergeCells>
  <phoneticPr fontId="3" type="noConversion"/>
  <dataValidations count="6">
    <dataValidation allowBlank="1" sqref="C4:C7 C58:M58 C54:E55 C1:H1 A4:B11 I1:J3 K1:L2 D4:E8 F6:P8 F5:K5 F4:M4 K3:P3" xr:uid="{00000000-0002-0000-0200-000000000000}"/>
    <dataValidation allowBlank="1" showInputMessage="1" promptTitle="公司商標圖騰" prompt="請在此利用插入/圖片/從檔案，加入公司的商標圖形檔案。" sqref="A1:B3" xr:uid="{00000000-0002-0000-0200-000001000000}"/>
    <dataValidation allowBlank="1" showInputMessage="1" promptTitle="公司地址" prompt="請在此輸入公司地址。" sqref="C3:H3" xr:uid="{00000000-0002-0000-0200-000002000000}"/>
    <dataValidation allowBlank="1" showInputMessage="1" promptTitle="公司全銜抬頭" prompt="請在此輸入公司名稱。" sqref="C2:H2" xr:uid="{00000000-0002-0000-0200-000003000000}"/>
    <dataValidation allowBlank="1" showInputMessage="1" showErrorMessage="1" promptTitle="審核簽章欄位的使用" prompt="完成表單的填寫後，請點選[工具]/[保護][取消保護工作表]功能表指令，以解除表單的鎖定保護，再進行審核欄位簽章欄位的編輯。" sqref="F55:K55" xr:uid="{00000000-0002-0000-0200-000004000000}"/>
    <dataValidation allowBlank="1" showInputMessage="1" sqref="L54:N55 N58" xr:uid="{00000000-0002-0000-0200-000005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showGridLines="0" workbookViewId="0">
      <selection activeCell="B1" sqref="B1"/>
    </sheetView>
  </sheetViews>
  <sheetFormatPr defaultColWidth="8.88671875" defaultRowHeight="15" x14ac:dyDescent="0.25"/>
  <cols>
    <col min="1" max="1" width="8.88671875" style="9"/>
    <col min="2" max="2" width="11.6640625" style="9" bestFit="1" customWidth="1"/>
    <col min="3" max="3" width="8.88671875" style="9"/>
    <col min="4" max="4" width="13.5546875" style="9" bestFit="1" customWidth="1"/>
    <col min="5" max="5" width="12.44140625" style="9" bestFit="1" customWidth="1"/>
    <col min="6" max="6" width="8.88671875" style="9"/>
    <col min="7" max="7" width="10.88671875" style="9" customWidth="1"/>
    <col min="8" max="8" width="16.77734375" style="9" bestFit="1" customWidth="1"/>
    <col min="9" max="9" width="14.109375" style="9" bestFit="1" customWidth="1"/>
    <col min="10" max="10" width="16.77734375" style="9" bestFit="1" customWidth="1"/>
    <col min="11" max="11" width="13.33203125" style="9" customWidth="1"/>
    <col min="12" max="12" width="13.44140625" style="9" customWidth="1"/>
    <col min="13" max="16384" width="8.88671875" style="9"/>
  </cols>
  <sheetData>
    <row r="1" spans="1:12" ht="25.5" customHeight="1" thickBot="1" x14ac:dyDescent="0.3">
      <c r="A1" s="104" t="s">
        <v>0</v>
      </c>
      <c r="B1" s="105" t="s">
        <v>27</v>
      </c>
      <c r="C1" s="106" t="s">
        <v>153</v>
      </c>
      <c r="D1" s="106" t="s">
        <v>154</v>
      </c>
      <c r="E1" s="106" t="s">
        <v>84</v>
      </c>
      <c r="F1" s="106" t="s">
        <v>85</v>
      </c>
      <c r="G1" s="106" t="s">
        <v>86</v>
      </c>
      <c r="H1" s="106" t="s">
        <v>87</v>
      </c>
      <c r="I1" s="106" t="s">
        <v>155</v>
      </c>
      <c r="J1" s="106" t="s">
        <v>156</v>
      </c>
      <c r="K1" s="106" t="s">
        <v>157</v>
      </c>
      <c r="L1" s="107" t="s">
        <v>158</v>
      </c>
    </row>
    <row r="2" spans="1:12" x14ac:dyDescent="0.25">
      <c r="A2" s="12" t="s">
        <v>159</v>
      </c>
      <c r="B2" s="13" t="s">
        <v>183</v>
      </c>
      <c r="C2" s="13" t="s">
        <v>52</v>
      </c>
      <c r="D2" s="13" t="s">
        <v>46</v>
      </c>
      <c r="E2" s="13">
        <v>15247</v>
      </c>
      <c r="F2" s="13" t="s">
        <v>43</v>
      </c>
      <c r="G2" s="13" t="s">
        <v>128</v>
      </c>
      <c r="H2" s="14" t="s">
        <v>129</v>
      </c>
      <c r="I2" s="16">
        <v>918440245</v>
      </c>
      <c r="J2" s="16">
        <v>800303678</v>
      </c>
      <c r="K2" s="15">
        <v>256719792</v>
      </c>
      <c r="L2" s="17">
        <v>256719793</v>
      </c>
    </row>
    <row r="3" spans="1:12" x14ac:dyDescent="0.25">
      <c r="A3" s="12" t="s">
        <v>160</v>
      </c>
      <c r="B3" s="13" t="s">
        <v>184</v>
      </c>
      <c r="C3" s="13" t="s">
        <v>57</v>
      </c>
      <c r="D3" s="13" t="s">
        <v>214</v>
      </c>
      <c r="E3" s="13">
        <v>15225</v>
      </c>
      <c r="F3" s="13" t="s">
        <v>66</v>
      </c>
      <c r="G3" s="13" t="s">
        <v>130</v>
      </c>
      <c r="H3" s="14" t="s">
        <v>133</v>
      </c>
      <c r="I3" s="16">
        <v>920402179</v>
      </c>
      <c r="J3" s="16">
        <v>800365235</v>
      </c>
      <c r="K3" s="15">
        <v>237617791</v>
      </c>
      <c r="L3" s="17">
        <v>237617795</v>
      </c>
    </row>
    <row r="4" spans="1:12" x14ac:dyDescent="0.25">
      <c r="A4" s="12" t="s">
        <v>161</v>
      </c>
      <c r="B4" s="13" t="s">
        <v>185</v>
      </c>
      <c r="C4" s="13" t="s">
        <v>213</v>
      </c>
      <c r="D4" s="13" t="s">
        <v>65</v>
      </c>
      <c r="E4" s="13">
        <v>15286</v>
      </c>
      <c r="F4" s="13" t="s">
        <v>66</v>
      </c>
      <c r="G4" s="13" t="s">
        <v>130</v>
      </c>
      <c r="H4" s="14" t="s">
        <v>134</v>
      </c>
      <c r="I4" s="16">
        <v>920789994</v>
      </c>
      <c r="J4" s="16">
        <v>800609994</v>
      </c>
      <c r="K4" s="15">
        <v>220402155</v>
      </c>
      <c r="L4" s="17">
        <v>220402160</v>
      </c>
    </row>
    <row r="5" spans="1:12" x14ac:dyDescent="0.25">
      <c r="A5" s="12" t="s">
        <v>162</v>
      </c>
      <c r="B5" s="13" t="s">
        <v>186</v>
      </c>
      <c r="C5" s="13" t="s">
        <v>42</v>
      </c>
      <c r="D5" s="13" t="s">
        <v>215</v>
      </c>
      <c r="E5" s="13">
        <v>23793</v>
      </c>
      <c r="F5" s="13" t="s">
        <v>43</v>
      </c>
      <c r="G5" s="13" t="s">
        <v>44</v>
      </c>
      <c r="H5" s="14" t="s">
        <v>124</v>
      </c>
      <c r="I5" s="16">
        <v>935795632</v>
      </c>
      <c r="J5" s="16">
        <v>800237743</v>
      </c>
      <c r="K5" s="15">
        <v>240254649</v>
      </c>
      <c r="L5" s="17">
        <v>240254654</v>
      </c>
    </row>
    <row r="6" spans="1:12" x14ac:dyDescent="0.25">
      <c r="A6" s="12" t="s">
        <v>163</v>
      </c>
      <c r="B6" s="57" t="s">
        <v>187</v>
      </c>
      <c r="C6" s="13" t="s">
        <v>47</v>
      </c>
      <c r="D6" s="13" t="s">
        <v>48</v>
      </c>
      <c r="E6" s="13">
        <v>23761</v>
      </c>
      <c r="F6" s="13" t="s">
        <v>43</v>
      </c>
      <c r="G6" s="13" t="s">
        <v>126</v>
      </c>
      <c r="H6" s="14" t="s">
        <v>127</v>
      </c>
      <c r="I6" s="16">
        <v>935137584</v>
      </c>
      <c r="J6" s="16">
        <v>800656182</v>
      </c>
      <c r="K6" s="15">
        <v>245289118</v>
      </c>
      <c r="L6" s="17">
        <v>245289121</v>
      </c>
    </row>
    <row r="7" spans="1:12" x14ac:dyDescent="0.25">
      <c r="A7" s="12" t="s">
        <v>164</v>
      </c>
      <c r="B7" s="57" t="s">
        <v>188</v>
      </c>
      <c r="C7" s="13" t="s">
        <v>64</v>
      </c>
      <c r="D7" s="13" t="s">
        <v>216</v>
      </c>
      <c r="E7" s="13">
        <v>27808</v>
      </c>
      <c r="F7" s="13" t="s">
        <v>66</v>
      </c>
      <c r="G7" s="13" t="s">
        <v>131</v>
      </c>
      <c r="H7" s="14" t="s">
        <v>132</v>
      </c>
      <c r="I7" s="16">
        <v>918494460</v>
      </c>
      <c r="J7" s="16">
        <v>800169648</v>
      </c>
      <c r="K7" s="15">
        <v>249156592</v>
      </c>
      <c r="L7" s="17">
        <v>249156594</v>
      </c>
    </row>
    <row r="8" spans="1:12" x14ac:dyDescent="0.25">
      <c r="A8" s="12" t="s">
        <v>165</v>
      </c>
      <c r="B8" s="57" t="s">
        <v>189</v>
      </c>
      <c r="C8" s="13" t="s">
        <v>59</v>
      </c>
      <c r="D8" s="13" t="s">
        <v>216</v>
      </c>
      <c r="E8" s="13">
        <v>18772</v>
      </c>
      <c r="F8" s="13" t="s">
        <v>103</v>
      </c>
      <c r="G8" s="13" t="s">
        <v>118</v>
      </c>
      <c r="H8" s="14" t="s">
        <v>150</v>
      </c>
      <c r="I8" s="16">
        <v>918611508</v>
      </c>
      <c r="J8" s="16">
        <v>800496026</v>
      </c>
      <c r="K8" s="15">
        <v>232189017</v>
      </c>
      <c r="L8" s="17">
        <v>232189021</v>
      </c>
    </row>
    <row r="9" spans="1:12" x14ac:dyDescent="0.25">
      <c r="A9" s="12" t="s">
        <v>166</v>
      </c>
      <c r="B9" s="57" t="s">
        <v>190</v>
      </c>
      <c r="C9" s="13" t="s">
        <v>212</v>
      </c>
      <c r="D9" s="13" t="s">
        <v>48</v>
      </c>
      <c r="E9" s="13">
        <v>20319</v>
      </c>
      <c r="F9" s="13" t="s">
        <v>103</v>
      </c>
      <c r="G9" s="13" t="s">
        <v>141</v>
      </c>
      <c r="H9" s="14" t="s">
        <v>140</v>
      </c>
      <c r="I9" s="16">
        <v>935764483</v>
      </c>
      <c r="J9" s="16">
        <v>800071856</v>
      </c>
      <c r="K9" s="15">
        <v>296181923</v>
      </c>
      <c r="L9" s="17">
        <v>296181925</v>
      </c>
    </row>
    <row r="10" spans="1:12" x14ac:dyDescent="0.25">
      <c r="A10" s="12" t="s">
        <v>167</v>
      </c>
      <c r="B10" s="57" t="s">
        <v>191</v>
      </c>
      <c r="C10" s="13" t="s">
        <v>211</v>
      </c>
      <c r="D10" s="13" t="s">
        <v>49</v>
      </c>
      <c r="E10" s="13">
        <v>21521</v>
      </c>
      <c r="F10" s="13" t="s">
        <v>103</v>
      </c>
      <c r="G10" s="13" t="s">
        <v>105</v>
      </c>
      <c r="H10" s="14" t="s">
        <v>135</v>
      </c>
      <c r="I10" s="16">
        <v>918187117</v>
      </c>
      <c r="J10" s="16">
        <v>800734899</v>
      </c>
      <c r="K10" s="15">
        <v>274079707</v>
      </c>
      <c r="L10" s="17">
        <v>274079712</v>
      </c>
    </row>
    <row r="11" spans="1:12" x14ac:dyDescent="0.25">
      <c r="A11" s="12" t="s">
        <v>168</v>
      </c>
      <c r="B11" s="57" t="s">
        <v>192</v>
      </c>
      <c r="C11" s="13" t="s">
        <v>57</v>
      </c>
      <c r="D11" s="13" t="s">
        <v>51</v>
      </c>
      <c r="E11" s="13">
        <v>21573</v>
      </c>
      <c r="F11" s="13" t="s">
        <v>103</v>
      </c>
      <c r="G11" s="13" t="s">
        <v>115</v>
      </c>
      <c r="H11" s="14" t="s">
        <v>136</v>
      </c>
      <c r="I11" s="16">
        <v>935327715</v>
      </c>
      <c r="J11" s="16">
        <v>800155714</v>
      </c>
      <c r="K11" s="15">
        <v>210971295</v>
      </c>
      <c r="L11" s="17">
        <v>210971300</v>
      </c>
    </row>
    <row r="12" spans="1:12" x14ac:dyDescent="0.25">
      <c r="A12" s="12" t="s">
        <v>169</v>
      </c>
      <c r="B12" s="57" t="s">
        <v>193</v>
      </c>
      <c r="C12" s="13" t="s">
        <v>62</v>
      </c>
      <c r="D12" s="13" t="s">
        <v>65</v>
      </c>
      <c r="E12" s="13">
        <v>21590</v>
      </c>
      <c r="F12" s="13" t="s">
        <v>103</v>
      </c>
      <c r="G12" s="13" t="s">
        <v>115</v>
      </c>
      <c r="H12" s="14" t="s">
        <v>151</v>
      </c>
      <c r="I12" s="16">
        <v>935397844</v>
      </c>
      <c r="J12" s="16">
        <v>800292863</v>
      </c>
      <c r="K12" s="15">
        <v>296235989</v>
      </c>
      <c r="L12" s="17">
        <v>296235994</v>
      </c>
    </row>
    <row r="13" spans="1:12" x14ac:dyDescent="0.25">
      <c r="A13" s="12" t="s">
        <v>170</v>
      </c>
      <c r="B13" s="57" t="s">
        <v>194</v>
      </c>
      <c r="C13" s="13" t="s">
        <v>58</v>
      </c>
      <c r="D13" s="13" t="s">
        <v>48</v>
      </c>
      <c r="E13" s="13">
        <v>25413</v>
      </c>
      <c r="F13" s="13" t="s">
        <v>103</v>
      </c>
      <c r="G13" s="13" t="s">
        <v>117</v>
      </c>
      <c r="H13" s="14" t="s">
        <v>149</v>
      </c>
      <c r="I13" s="16">
        <v>918246427</v>
      </c>
      <c r="J13" s="16">
        <v>800463905</v>
      </c>
      <c r="K13" s="15">
        <v>269516208</v>
      </c>
      <c r="L13" s="17">
        <v>269516209</v>
      </c>
    </row>
    <row r="14" spans="1:12" x14ac:dyDescent="0.25">
      <c r="A14" s="12" t="s">
        <v>171</v>
      </c>
      <c r="B14" s="13" t="s">
        <v>195</v>
      </c>
      <c r="C14" s="13" t="s">
        <v>50</v>
      </c>
      <c r="D14" s="13" t="s">
        <v>51</v>
      </c>
      <c r="E14" s="13">
        <v>12471</v>
      </c>
      <c r="F14" s="13" t="s">
        <v>103</v>
      </c>
      <c r="G14" s="13" t="s">
        <v>107</v>
      </c>
      <c r="H14" s="14" t="s">
        <v>137</v>
      </c>
      <c r="I14" s="16">
        <v>920264795</v>
      </c>
      <c r="J14" s="16">
        <v>800397628</v>
      </c>
      <c r="K14" s="15">
        <v>265471083</v>
      </c>
      <c r="L14" s="17">
        <v>265471086</v>
      </c>
    </row>
    <row r="15" spans="1:12" x14ac:dyDescent="0.25">
      <c r="A15" s="12" t="s">
        <v>172</v>
      </c>
      <c r="B15" s="13" t="s">
        <v>196</v>
      </c>
      <c r="C15" s="13" t="s">
        <v>56</v>
      </c>
      <c r="D15" s="13" t="s">
        <v>67</v>
      </c>
      <c r="E15" s="13">
        <v>12432</v>
      </c>
      <c r="F15" s="13" t="s">
        <v>103</v>
      </c>
      <c r="G15" s="13" t="s">
        <v>107</v>
      </c>
      <c r="H15" s="14" t="s">
        <v>147</v>
      </c>
      <c r="I15" s="16">
        <v>935427763</v>
      </c>
      <c r="J15" s="16">
        <v>800111163</v>
      </c>
      <c r="K15" s="15">
        <v>249139540</v>
      </c>
      <c r="L15" s="17">
        <v>249139542</v>
      </c>
    </row>
    <row r="16" spans="1:12" x14ac:dyDescent="0.25">
      <c r="A16" s="12" t="s">
        <v>173</v>
      </c>
      <c r="B16" s="13" t="s">
        <v>197</v>
      </c>
      <c r="C16" s="13" t="s">
        <v>207</v>
      </c>
      <c r="D16" s="13" t="s">
        <v>49</v>
      </c>
      <c r="E16" s="13">
        <v>12456</v>
      </c>
      <c r="F16" s="13" t="s">
        <v>103</v>
      </c>
      <c r="G16" s="13" t="s">
        <v>116</v>
      </c>
      <c r="H16" s="14" t="s">
        <v>138</v>
      </c>
      <c r="I16" s="16">
        <v>918999673</v>
      </c>
      <c r="J16" s="16">
        <v>800030936</v>
      </c>
      <c r="K16" s="15">
        <v>233380434</v>
      </c>
      <c r="L16" s="17">
        <v>233380436</v>
      </c>
    </row>
    <row r="17" spans="1:12" x14ac:dyDescent="0.25">
      <c r="A17" s="12" t="s">
        <v>174</v>
      </c>
      <c r="B17" s="13" t="s">
        <v>198</v>
      </c>
      <c r="C17" s="13" t="s">
        <v>61</v>
      </c>
      <c r="D17" s="13" t="s">
        <v>67</v>
      </c>
      <c r="E17" s="13">
        <v>12418</v>
      </c>
      <c r="F17" s="13" t="s">
        <v>103</v>
      </c>
      <c r="G17" s="13" t="s">
        <v>121</v>
      </c>
      <c r="H17" s="14" t="s">
        <v>139</v>
      </c>
      <c r="I17" s="16">
        <v>918220406</v>
      </c>
      <c r="J17" s="16">
        <v>800430418</v>
      </c>
      <c r="K17" s="15">
        <v>233374685</v>
      </c>
      <c r="L17" s="17">
        <v>233374689</v>
      </c>
    </row>
    <row r="18" spans="1:12" x14ac:dyDescent="0.25">
      <c r="A18" s="12" t="s">
        <v>175</v>
      </c>
      <c r="B18" s="13" t="s">
        <v>199</v>
      </c>
      <c r="C18" s="13" t="s">
        <v>63</v>
      </c>
      <c r="D18" s="13" t="s">
        <v>49</v>
      </c>
      <c r="E18" s="13">
        <v>19135</v>
      </c>
      <c r="F18" s="13" t="s">
        <v>103</v>
      </c>
      <c r="G18" s="13" t="s">
        <v>123</v>
      </c>
      <c r="H18" s="14" t="s">
        <v>152</v>
      </c>
      <c r="I18" s="16">
        <v>918576299</v>
      </c>
      <c r="J18" s="16">
        <v>800966693</v>
      </c>
      <c r="K18" s="15">
        <v>247279670</v>
      </c>
      <c r="L18" s="17">
        <v>247279674</v>
      </c>
    </row>
    <row r="19" spans="1:12" x14ac:dyDescent="0.25">
      <c r="A19" s="12" t="s">
        <v>176</v>
      </c>
      <c r="B19" s="13" t="s">
        <v>200</v>
      </c>
      <c r="C19" s="13" t="s">
        <v>55</v>
      </c>
      <c r="D19" s="13" t="s">
        <v>48</v>
      </c>
      <c r="E19" s="13">
        <v>18943</v>
      </c>
      <c r="F19" s="13" t="s">
        <v>111</v>
      </c>
      <c r="G19" s="13" t="s">
        <v>113</v>
      </c>
      <c r="H19" s="14" t="s">
        <v>146</v>
      </c>
      <c r="I19" s="16">
        <v>920110124</v>
      </c>
      <c r="J19" s="16">
        <v>800178905</v>
      </c>
      <c r="K19" s="15">
        <v>267625270</v>
      </c>
      <c r="L19" s="17">
        <v>267625272</v>
      </c>
    </row>
    <row r="20" spans="1:12" x14ac:dyDescent="0.25">
      <c r="A20" s="12" t="s">
        <v>177</v>
      </c>
      <c r="B20" s="13" t="s">
        <v>201</v>
      </c>
      <c r="C20" s="13" t="s">
        <v>45</v>
      </c>
      <c r="D20" s="13" t="s">
        <v>46</v>
      </c>
      <c r="E20" s="13">
        <v>29642</v>
      </c>
      <c r="F20" s="13" t="s">
        <v>103</v>
      </c>
      <c r="G20" s="13" t="s">
        <v>104</v>
      </c>
      <c r="H20" s="14" t="s">
        <v>125</v>
      </c>
      <c r="I20" s="16">
        <v>918722167</v>
      </c>
      <c r="J20" s="16">
        <v>800875271</v>
      </c>
      <c r="K20" s="15">
        <v>226189689</v>
      </c>
      <c r="L20" s="17">
        <v>226189694</v>
      </c>
    </row>
    <row r="21" spans="1:12" x14ac:dyDescent="0.25">
      <c r="A21" s="12" t="s">
        <v>178</v>
      </c>
      <c r="B21" s="13" t="s">
        <v>202</v>
      </c>
      <c r="C21" s="13" t="s">
        <v>60</v>
      </c>
      <c r="D21" s="13" t="s">
        <v>48</v>
      </c>
      <c r="E21" s="13">
        <v>29616</v>
      </c>
      <c r="F21" s="13" t="s">
        <v>103</v>
      </c>
      <c r="G21" s="13" t="s">
        <v>119</v>
      </c>
      <c r="H21" s="14" t="s">
        <v>120</v>
      </c>
      <c r="I21" s="16">
        <v>918705797</v>
      </c>
      <c r="J21" s="16">
        <v>800484333</v>
      </c>
      <c r="K21" s="15">
        <v>234986760</v>
      </c>
      <c r="L21" s="17">
        <v>234986764</v>
      </c>
    </row>
    <row r="22" spans="1:12" x14ac:dyDescent="0.25">
      <c r="A22" s="12" t="s">
        <v>179</v>
      </c>
      <c r="B22" s="13" t="s">
        <v>203</v>
      </c>
      <c r="C22" s="13" t="s">
        <v>208</v>
      </c>
      <c r="D22" s="13" t="s">
        <v>48</v>
      </c>
      <c r="E22" s="13">
        <v>28240</v>
      </c>
      <c r="F22" s="13" t="s">
        <v>103</v>
      </c>
      <c r="G22" s="13" t="s">
        <v>110</v>
      </c>
      <c r="H22" s="14" t="s">
        <v>142</v>
      </c>
      <c r="I22" s="16">
        <v>918620427</v>
      </c>
      <c r="J22" s="16">
        <v>800048913</v>
      </c>
      <c r="K22" s="15">
        <v>242659362</v>
      </c>
      <c r="L22" s="17">
        <v>242659363</v>
      </c>
    </row>
    <row r="23" spans="1:12" x14ac:dyDescent="0.25">
      <c r="A23" s="12" t="s">
        <v>180</v>
      </c>
      <c r="B23" s="13" t="s">
        <v>204</v>
      </c>
      <c r="C23" s="13" t="s">
        <v>54</v>
      </c>
      <c r="D23" s="13" t="s">
        <v>49</v>
      </c>
      <c r="E23" s="13">
        <v>28267</v>
      </c>
      <c r="F23" s="13" t="s">
        <v>103</v>
      </c>
      <c r="G23" s="13" t="s">
        <v>144</v>
      </c>
      <c r="H23" s="14" t="s">
        <v>145</v>
      </c>
      <c r="I23" s="16">
        <v>918986727</v>
      </c>
      <c r="J23" s="16">
        <v>800041544</v>
      </c>
      <c r="K23" s="15">
        <v>261692370</v>
      </c>
      <c r="L23" s="17">
        <v>261692372</v>
      </c>
    </row>
    <row r="24" spans="1:12" x14ac:dyDescent="0.25">
      <c r="A24" s="12" t="s">
        <v>181</v>
      </c>
      <c r="B24" s="13" t="s">
        <v>205</v>
      </c>
      <c r="C24" s="13" t="s">
        <v>209</v>
      </c>
      <c r="D24" s="13" t="s">
        <v>51</v>
      </c>
      <c r="E24" s="13">
        <v>28258</v>
      </c>
      <c r="F24" s="13" t="s">
        <v>103</v>
      </c>
      <c r="G24" s="13" t="s">
        <v>110</v>
      </c>
      <c r="H24" s="14" t="s">
        <v>148</v>
      </c>
      <c r="I24" s="16">
        <v>935100849</v>
      </c>
      <c r="J24" s="16">
        <v>800623010</v>
      </c>
      <c r="K24" s="15">
        <v>280806679</v>
      </c>
      <c r="L24" s="17">
        <v>280806682</v>
      </c>
    </row>
    <row r="25" spans="1:12" ht="15.75" thickBot="1" x14ac:dyDescent="0.3">
      <c r="A25" s="23" t="s">
        <v>182</v>
      </c>
      <c r="B25" s="22" t="s">
        <v>206</v>
      </c>
      <c r="C25" s="22" t="s">
        <v>210</v>
      </c>
      <c r="D25" s="22" t="s">
        <v>48</v>
      </c>
      <c r="E25" s="22">
        <v>28263</v>
      </c>
      <c r="F25" s="22" t="s">
        <v>103</v>
      </c>
      <c r="G25" s="22" t="s">
        <v>122</v>
      </c>
      <c r="H25" s="18" t="s">
        <v>143</v>
      </c>
      <c r="I25" s="19">
        <v>935773896</v>
      </c>
      <c r="J25" s="19">
        <v>800021283</v>
      </c>
      <c r="K25" s="20">
        <v>256506984</v>
      </c>
      <c r="L25" s="21">
        <v>256506989</v>
      </c>
    </row>
    <row r="26" spans="1:12" x14ac:dyDescent="0.25">
      <c r="J26" s="11"/>
      <c r="K26" s="10"/>
      <c r="L26" s="10"/>
    </row>
    <row r="27" spans="1:12" x14ac:dyDescent="0.25">
      <c r="K27" s="10"/>
    </row>
  </sheetData>
  <sortState xmlns:xlrd2="http://schemas.microsoft.com/office/spreadsheetml/2017/richdata2" ref="A2:L25">
    <sortCondition ref="F2:F25"/>
    <sortCondition ref="G2:G25"/>
  </sortState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"/>
  <sheetViews>
    <sheetView showGridLines="0" zoomScaleNormal="100" workbookViewId="0">
      <selection activeCell="A2" sqref="A2:L23"/>
    </sheetView>
  </sheetViews>
  <sheetFormatPr defaultColWidth="8.88671875" defaultRowHeight="15" x14ac:dyDescent="0.25"/>
  <cols>
    <col min="1" max="2" width="9.5546875" style="9" customWidth="1"/>
    <col min="3" max="3" width="10.44140625" style="9" bestFit="1" customWidth="1"/>
    <col min="4" max="4" width="14.33203125" style="9" bestFit="1" customWidth="1"/>
    <col min="5" max="5" width="12.44140625" style="9" bestFit="1" customWidth="1"/>
    <col min="6" max="6" width="8.6640625" style="9" bestFit="1" customWidth="1"/>
    <col min="7" max="7" width="10.44140625" style="9" bestFit="1" customWidth="1"/>
    <col min="8" max="8" width="20.88671875" style="9" bestFit="1" customWidth="1"/>
    <col min="9" max="9" width="14.21875" style="9" bestFit="1" customWidth="1"/>
    <col min="10" max="10" width="16.77734375" style="9" bestFit="1" customWidth="1"/>
    <col min="11" max="12" width="14.21875" style="9" bestFit="1" customWidth="1"/>
    <col min="13" max="16384" width="8.88671875" style="9"/>
  </cols>
  <sheetData>
    <row r="1" spans="1:12" ht="30.75" customHeight="1" thickBot="1" x14ac:dyDescent="0.3">
      <c r="A1" s="136" t="s">
        <v>410</v>
      </c>
      <c r="B1" s="137" t="s">
        <v>411</v>
      </c>
      <c r="C1" s="137" t="s">
        <v>153</v>
      </c>
      <c r="D1" s="137" t="s">
        <v>154</v>
      </c>
      <c r="E1" s="137" t="s">
        <v>84</v>
      </c>
      <c r="F1" s="137" t="s">
        <v>85</v>
      </c>
      <c r="G1" s="137" t="s">
        <v>86</v>
      </c>
      <c r="H1" s="137" t="s">
        <v>87</v>
      </c>
      <c r="I1" s="137" t="s">
        <v>155</v>
      </c>
      <c r="J1" s="137" t="s">
        <v>156</v>
      </c>
      <c r="K1" s="137" t="s">
        <v>157</v>
      </c>
      <c r="L1" s="137" t="s">
        <v>158</v>
      </c>
    </row>
    <row r="2" spans="1:12" x14ac:dyDescent="0.25">
      <c r="A2" s="133" t="s">
        <v>253</v>
      </c>
      <c r="B2" s="121" t="s">
        <v>274</v>
      </c>
      <c r="C2" s="121" t="s">
        <v>295</v>
      </c>
      <c r="D2" s="121" t="s">
        <v>316</v>
      </c>
      <c r="E2" s="121">
        <v>20712</v>
      </c>
      <c r="F2" s="121" t="s">
        <v>43</v>
      </c>
      <c r="G2" s="121" t="s">
        <v>225</v>
      </c>
      <c r="H2" s="122" t="s">
        <v>229</v>
      </c>
      <c r="I2" s="123">
        <v>918630775</v>
      </c>
      <c r="J2" s="123">
        <v>800121795</v>
      </c>
      <c r="K2" s="124">
        <v>266990802</v>
      </c>
      <c r="L2" s="124">
        <v>266990803</v>
      </c>
    </row>
    <row r="3" spans="1:12" x14ac:dyDescent="0.25">
      <c r="A3" s="134" t="s">
        <v>254</v>
      </c>
      <c r="B3" s="125" t="s">
        <v>275</v>
      </c>
      <c r="C3" s="125" t="s">
        <v>296</v>
      </c>
      <c r="D3" s="125" t="s">
        <v>316</v>
      </c>
      <c r="E3" s="125">
        <v>15494</v>
      </c>
      <c r="F3" s="125" t="s">
        <v>43</v>
      </c>
      <c r="G3" s="125" t="s">
        <v>218</v>
      </c>
      <c r="H3" s="126" t="s">
        <v>219</v>
      </c>
      <c r="I3" s="127">
        <v>920471454</v>
      </c>
      <c r="J3" s="127">
        <v>800438176</v>
      </c>
      <c r="K3" s="128">
        <v>247710456</v>
      </c>
      <c r="L3" s="128">
        <v>247710458</v>
      </c>
    </row>
    <row r="4" spans="1:12" x14ac:dyDescent="0.25">
      <c r="A4" s="135" t="s">
        <v>255</v>
      </c>
      <c r="B4" s="129" t="s">
        <v>276</v>
      </c>
      <c r="C4" s="129" t="s">
        <v>297</v>
      </c>
      <c r="D4" s="129" t="s">
        <v>316</v>
      </c>
      <c r="E4" s="129">
        <v>23094</v>
      </c>
      <c r="F4" s="129" t="s">
        <v>43</v>
      </c>
      <c r="G4" s="129" t="s">
        <v>44</v>
      </c>
      <c r="H4" s="130" t="s">
        <v>222</v>
      </c>
      <c r="I4" s="131">
        <v>935848950</v>
      </c>
      <c r="J4" s="131">
        <v>800257518</v>
      </c>
      <c r="K4" s="132">
        <v>252465285</v>
      </c>
      <c r="L4" s="132">
        <v>252465286</v>
      </c>
    </row>
    <row r="5" spans="1:12" x14ac:dyDescent="0.25">
      <c r="A5" s="134" t="s">
        <v>256</v>
      </c>
      <c r="B5" s="125" t="s">
        <v>277</v>
      </c>
      <c r="C5" s="125" t="s">
        <v>298</v>
      </c>
      <c r="D5" s="125" t="s">
        <v>67</v>
      </c>
      <c r="E5" s="125">
        <v>15433</v>
      </c>
      <c r="F5" s="125" t="s">
        <v>43</v>
      </c>
      <c r="G5" s="125" t="s">
        <v>218</v>
      </c>
      <c r="H5" s="126" t="s">
        <v>220</v>
      </c>
      <c r="I5" s="127">
        <v>920865316</v>
      </c>
      <c r="J5" s="127">
        <v>800692397</v>
      </c>
      <c r="K5" s="128">
        <v>231705662</v>
      </c>
      <c r="L5" s="128">
        <v>231705664</v>
      </c>
    </row>
    <row r="6" spans="1:12" x14ac:dyDescent="0.25">
      <c r="A6" s="135" t="s">
        <v>257</v>
      </c>
      <c r="B6" s="129" t="s">
        <v>278</v>
      </c>
      <c r="C6" s="129" t="s">
        <v>299</v>
      </c>
      <c r="D6" s="129" t="s">
        <v>317</v>
      </c>
      <c r="E6" s="129">
        <v>35054</v>
      </c>
      <c r="F6" s="129" t="s">
        <v>103</v>
      </c>
      <c r="G6" s="129" t="s">
        <v>114</v>
      </c>
      <c r="H6" s="130" t="s">
        <v>235</v>
      </c>
      <c r="I6" s="131">
        <v>920174957</v>
      </c>
      <c r="J6" s="131">
        <v>800237570</v>
      </c>
      <c r="K6" s="132">
        <v>290170010</v>
      </c>
      <c r="L6" s="132">
        <v>290170012</v>
      </c>
    </row>
    <row r="7" spans="1:12" x14ac:dyDescent="0.25">
      <c r="A7" s="134" t="s">
        <v>258</v>
      </c>
      <c r="B7" s="125" t="s">
        <v>279</v>
      </c>
      <c r="C7" s="125" t="s">
        <v>300</v>
      </c>
      <c r="D7" s="125" t="s">
        <v>67</v>
      </c>
      <c r="E7" s="125">
        <v>22926</v>
      </c>
      <c r="F7" s="125" t="s">
        <v>103</v>
      </c>
      <c r="G7" s="125" t="s">
        <v>217</v>
      </c>
      <c r="H7" s="126" t="s">
        <v>231</v>
      </c>
      <c r="I7" s="127">
        <v>935230593</v>
      </c>
      <c r="J7" s="127">
        <v>800708478</v>
      </c>
      <c r="K7" s="128">
        <v>260828439</v>
      </c>
      <c r="L7" s="128">
        <v>260828442</v>
      </c>
    </row>
    <row r="8" spans="1:12" x14ac:dyDescent="0.25">
      <c r="A8" s="135" t="s">
        <v>259</v>
      </c>
      <c r="B8" s="129" t="s">
        <v>280</v>
      </c>
      <c r="C8" s="129" t="s">
        <v>301</v>
      </c>
      <c r="D8" s="129" t="s">
        <v>316</v>
      </c>
      <c r="E8" s="129">
        <v>20986</v>
      </c>
      <c r="F8" s="129" t="s">
        <v>103</v>
      </c>
      <c r="G8" s="129" t="s">
        <v>109</v>
      </c>
      <c r="H8" s="130" t="s">
        <v>240</v>
      </c>
      <c r="I8" s="131">
        <v>918763929</v>
      </c>
      <c r="J8" s="131">
        <v>800967120</v>
      </c>
      <c r="K8" s="132">
        <v>254064534</v>
      </c>
      <c r="L8" s="132">
        <v>254064535</v>
      </c>
    </row>
    <row r="9" spans="1:12" x14ac:dyDescent="0.25">
      <c r="A9" s="134" t="s">
        <v>260</v>
      </c>
      <c r="B9" s="125" t="s">
        <v>281</v>
      </c>
      <c r="C9" s="125" t="s">
        <v>302</v>
      </c>
      <c r="D9" s="125" t="s">
        <v>67</v>
      </c>
      <c r="E9" s="125">
        <v>20991</v>
      </c>
      <c r="F9" s="125" t="s">
        <v>103</v>
      </c>
      <c r="G9" s="125" t="s">
        <v>109</v>
      </c>
      <c r="H9" s="126" t="s">
        <v>239</v>
      </c>
      <c r="I9" s="127">
        <v>918317618</v>
      </c>
      <c r="J9" s="127">
        <v>800524457</v>
      </c>
      <c r="K9" s="128">
        <v>290971728</v>
      </c>
      <c r="L9" s="128">
        <v>290971731</v>
      </c>
    </row>
    <row r="10" spans="1:12" x14ac:dyDescent="0.25">
      <c r="A10" s="135" t="s">
        <v>261</v>
      </c>
      <c r="B10" s="129" t="s">
        <v>282</v>
      </c>
      <c r="C10" s="129" t="s">
        <v>303</v>
      </c>
      <c r="D10" s="129" t="s">
        <v>67</v>
      </c>
      <c r="E10" s="129">
        <v>17796</v>
      </c>
      <c r="F10" s="129" t="s">
        <v>103</v>
      </c>
      <c r="G10" s="129" t="s">
        <v>108</v>
      </c>
      <c r="H10" s="130" t="s">
        <v>230</v>
      </c>
      <c r="I10" s="131">
        <v>918563726</v>
      </c>
      <c r="J10" s="131">
        <v>800196669</v>
      </c>
      <c r="K10" s="132">
        <v>275199583</v>
      </c>
      <c r="L10" s="132">
        <v>275199585</v>
      </c>
    </row>
    <row r="11" spans="1:12" x14ac:dyDescent="0.25">
      <c r="A11" s="134" t="s">
        <v>262</v>
      </c>
      <c r="B11" s="125" t="s">
        <v>283</v>
      </c>
      <c r="C11" s="125" t="s">
        <v>304</v>
      </c>
      <c r="D11" s="125" t="s">
        <v>316</v>
      </c>
      <c r="E11" s="125">
        <v>25600</v>
      </c>
      <c r="F11" s="125" t="s">
        <v>43</v>
      </c>
      <c r="G11" s="125" t="s">
        <v>53</v>
      </c>
      <c r="H11" s="126" t="s">
        <v>224</v>
      </c>
      <c r="I11" s="127">
        <v>918642395</v>
      </c>
      <c r="J11" s="127">
        <v>800518137</v>
      </c>
      <c r="K11" s="128">
        <v>256590638</v>
      </c>
      <c r="L11" s="128">
        <v>256590641</v>
      </c>
    </row>
    <row r="12" spans="1:12" x14ac:dyDescent="0.25">
      <c r="A12" s="135" t="s">
        <v>263</v>
      </c>
      <c r="B12" s="129" t="s">
        <v>284</v>
      </c>
      <c r="C12" s="129" t="s">
        <v>305</v>
      </c>
      <c r="D12" s="129" t="s">
        <v>316</v>
      </c>
      <c r="E12" s="129">
        <v>20783</v>
      </c>
      <c r="F12" s="129" t="s">
        <v>43</v>
      </c>
      <c r="G12" s="129" t="s">
        <v>225</v>
      </c>
      <c r="H12" s="130" t="s">
        <v>228</v>
      </c>
      <c r="I12" s="131">
        <v>918452428</v>
      </c>
      <c r="J12" s="131">
        <v>800389085</v>
      </c>
      <c r="K12" s="132">
        <v>285860266</v>
      </c>
      <c r="L12" s="132">
        <v>285860269</v>
      </c>
    </row>
    <row r="13" spans="1:12" x14ac:dyDescent="0.25">
      <c r="A13" s="134" t="s">
        <v>264</v>
      </c>
      <c r="B13" s="125" t="s">
        <v>285</v>
      </c>
      <c r="C13" s="125" t="s">
        <v>306</v>
      </c>
      <c r="D13" s="125" t="s">
        <v>317</v>
      </c>
      <c r="E13" s="125">
        <v>35049</v>
      </c>
      <c r="F13" s="125" t="s">
        <v>103</v>
      </c>
      <c r="G13" s="125" t="s">
        <v>114</v>
      </c>
      <c r="H13" s="126" t="s">
        <v>234</v>
      </c>
      <c r="I13" s="127">
        <v>935486076</v>
      </c>
      <c r="J13" s="127">
        <v>800385932</v>
      </c>
      <c r="K13" s="128">
        <v>317044486</v>
      </c>
      <c r="L13" s="128">
        <v>317044488</v>
      </c>
    </row>
    <row r="14" spans="1:12" x14ac:dyDescent="0.25">
      <c r="A14" s="135" t="s">
        <v>265</v>
      </c>
      <c r="B14" s="129" t="s">
        <v>286</v>
      </c>
      <c r="C14" s="129" t="s">
        <v>307</v>
      </c>
      <c r="D14" s="129" t="s">
        <v>67</v>
      </c>
      <c r="E14" s="129">
        <v>15423</v>
      </c>
      <c r="F14" s="129" t="s">
        <v>43</v>
      </c>
      <c r="G14" s="129" t="s">
        <v>218</v>
      </c>
      <c r="H14" s="130" t="s">
        <v>221</v>
      </c>
      <c r="I14" s="131">
        <v>935434093</v>
      </c>
      <c r="J14" s="131">
        <v>800115468</v>
      </c>
      <c r="K14" s="132">
        <v>271229580</v>
      </c>
      <c r="L14" s="132">
        <v>271229581</v>
      </c>
    </row>
    <row r="15" spans="1:12" x14ac:dyDescent="0.25">
      <c r="A15" s="134" t="s">
        <v>266</v>
      </c>
      <c r="B15" s="125" t="s">
        <v>287</v>
      </c>
      <c r="C15" s="125" t="s">
        <v>308</v>
      </c>
      <c r="D15" s="125" t="s">
        <v>67</v>
      </c>
      <c r="E15" s="125">
        <v>20914</v>
      </c>
      <c r="F15" s="125" t="s">
        <v>103</v>
      </c>
      <c r="G15" s="125" t="s">
        <v>109</v>
      </c>
      <c r="H15" s="126" t="s">
        <v>238</v>
      </c>
      <c r="I15" s="127">
        <v>935802643</v>
      </c>
      <c r="J15" s="127">
        <v>800101337</v>
      </c>
      <c r="K15" s="128">
        <v>308290649</v>
      </c>
      <c r="L15" s="128">
        <v>308290652</v>
      </c>
    </row>
    <row r="16" spans="1:12" x14ac:dyDescent="0.25">
      <c r="A16" s="135" t="s">
        <v>267</v>
      </c>
      <c r="B16" s="129" t="s">
        <v>288</v>
      </c>
      <c r="C16" s="129" t="s">
        <v>309</v>
      </c>
      <c r="D16" s="129" t="s">
        <v>67</v>
      </c>
      <c r="E16" s="129">
        <v>11659</v>
      </c>
      <c r="F16" s="129" t="s">
        <v>103</v>
      </c>
      <c r="G16" s="129" t="s">
        <v>112</v>
      </c>
      <c r="H16" s="130" t="s">
        <v>236</v>
      </c>
      <c r="I16" s="131">
        <v>935391538</v>
      </c>
      <c r="J16" s="131">
        <v>800236980</v>
      </c>
      <c r="K16" s="132">
        <v>230477644</v>
      </c>
      <c r="L16" s="132">
        <v>230477647</v>
      </c>
    </row>
    <row r="17" spans="1:12" x14ac:dyDescent="0.25">
      <c r="A17" s="134" t="s">
        <v>268</v>
      </c>
      <c r="B17" s="125" t="s">
        <v>289</v>
      </c>
      <c r="C17" s="125" t="s">
        <v>310</v>
      </c>
      <c r="D17" s="125" t="s">
        <v>67</v>
      </c>
      <c r="E17" s="125">
        <v>20721</v>
      </c>
      <c r="F17" s="125" t="s">
        <v>43</v>
      </c>
      <c r="G17" s="125" t="s">
        <v>226</v>
      </c>
      <c r="H17" s="126" t="s">
        <v>227</v>
      </c>
      <c r="I17" s="127">
        <v>920305084</v>
      </c>
      <c r="J17" s="127">
        <v>800446728</v>
      </c>
      <c r="K17" s="128">
        <v>294012487</v>
      </c>
      <c r="L17" s="128">
        <v>294012490</v>
      </c>
    </row>
    <row r="18" spans="1:12" x14ac:dyDescent="0.25">
      <c r="A18" s="135" t="s">
        <v>269</v>
      </c>
      <c r="B18" s="129" t="s">
        <v>290</v>
      </c>
      <c r="C18" s="129" t="s">
        <v>311</v>
      </c>
      <c r="D18" s="129" t="s">
        <v>316</v>
      </c>
      <c r="E18" s="129">
        <v>18618</v>
      </c>
      <c r="F18" s="129" t="s">
        <v>103</v>
      </c>
      <c r="G18" s="129" t="s">
        <v>241</v>
      </c>
      <c r="H18" s="130" t="s">
        <v>242</v>
      </c>
      <c r="I18" s="131">
        <v>918221836</v>
      </c>
      <c r="J18" s="131">
        <v>800798602</v>
      </c>
      <c r="K18" s="132">
        <v>285187640</v>
      </c>
      <c r="L18" s="132">
        <v>285187642</v>
      </c>
    </row>
    <row r="19" spans="1:12" x14ac:dyDescent="0.25">
      <c r="A19" s="134" t="s">
        <v>270</v>
      </c>
      <c r="B19" s="125" t="s">
        <v>291</v>
      </c>
      <c r="C19" s="125" t="s">
        <v>312</v>
      </c>
      <c r="D19" s="125" t="s">
        <v>316</v>
      </c>
      <c r="E19" s="125">
        <v>23031</v>
      </c>
      <c r="F19" s="125" t="s">
        <v>43</v>
      </c>
      <c r="G19" s="125" t="s">
        <v>44</v>
      </c>
      <c r="H19" s="126" t="s">
        <v>223</v>
      </c>
      <c r="I19" s="127">
        <v>919023913</v>
      </c>
      <c r="J19" s="127">
        <v>800111998</v>
      </c>
      <c r="K19" s="128">
        <v>258004357</v>
      </c>
      <c r="L19" s="128">
        <v>258004358</v>
      </c>
    </row>
    <row r="20" spans="1:12" x14ac:dyDescent="0.25">
      <c r="A20" s="135" t="s">
        <v>271</v>
      </c>
      <c r="B20" s="129" t="s">
        <v>292</v>
      </c>
      <c r="C20" s="129" t="s">
        <v>313</v>
      </c>
      <c r="D20" s="129" t="s">
        <v>316</v>
      </c>
      <c r="E20" s="129">
        <v>11640</v>
      </c>
      <c r="F20" s="129" t="s">
        <v>103</v>
      </c>
      <c r="G20" s="129" t="s">
        <v>112</v>
      </c>
      <c r="H20" s="130" t="s">
        <v>237</v>
      </c>
      <c r="I20" s="131">
        <v>918614264</v>
      </c>
      <c r="J20" s="131">
        <v>800012195</v>
      </c>
      <c r="K20" s="132">
        <v>273003719</v>
      </c>
      <c r="L20" s="132">
        <v>273003720</v>
      </c>
    </row>
    <row r="21" spans="1:12" x14ac:dyDescent="0.25">
      <c r="A21" s="134" t="s">
        <v>272</v>
      </c>
      <c r="B21" s="125" t="s">
        <v>293</v>
      </c>
      <c r="C21" s="125" t="s">
        <v>314</v>
      </c>
      <c r="D21" s="125" t="s">
        <v>67</v>
      </c>
      <c r="E21" s="125">
        <v>22918</v>
      </c>
      <c r="F21" s="125" t="s">
        <v>103</v>
      </c>
      <c r="G21" s="125" t="s">
        <v>106</v>
      </c>
      <c r="H21" s="126" t="s">
        <v>232</v>
      </c>
      <c r="I21" s="127">
        <v>918308995</v>
      </c>
      <c r="J21" s="127">
        <v>800527366</v>
      </c>
      <c r="K21" s="128">
        <v>258223525</v>
      </c>
      <c r="L21" s="128">
        <v>258223526</v>
      </c>
    </row>
    <row r="22" spans="1:12" x14ac:dyDescent="0.25">
      <c r="A22" s="135" t="s">
        <v>273</v>
      </c>
      <c r="B22" s="129" t="s">
        <v>294</v>
      </c>
      <c r="C22" s="129" t="s">
        <v>315</v>
      </c>
      <c r="D22" s="129" t="s">
        <v>316</v>
      </c>
      <c r="E22" s="129">
        <v>22976</v>
      </c>
      <c r="F22" s="129" t="s">
        <v>103</v>
      </c>
      <c r="G22" s="129" t="s">
        <v>106</v>
      </c>
      <c r="H22" s="130" t="s">
        <v>233</v>
      </c>
      <c r="I22" s="131">
        <v>918768605</v>
      </c>
      <c r="J22" s="131">
        <v>800491520</v>
      </c>
      <c r="K22" s="132">
        <v>252400848</v>
      </c>
      <c r="L22" s="132">
        <v>252400849</v>
      </c>
    </row>
    <row r="23" spans="1:12" x14ac:dyDescent="0.25">
      <c r="A23" s="135" t="s">
        <v>412</v>
      </c>
      <c r="B23" s="129"/>
      <c r="C23" s="129"/>
      <c r="D23" s="129"/>
      <c r="E23" s="129"/>
      <c r="F23" s="129"/>
      <c r="G23" s="129"/>
      <c r="H23" s="130"/>
      <c r="I23" s="131"/>
      <c r="J23" s="131"/>
      <c r="K23" s="132"/>
      <c r="L23" s="13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0"/>
  <sheetViews>
    <sheetView showGridLines="0" workbookViewId="0">
      <selection activeCell="E14" sqref="E14"/>
    </sheetView>
  </sheetViews>
  <sheetFormatPr defaultRowHeight="15.75" x14ac:dyDescent="0.25"/>
  <cols>
    <col min="1" max="1" width="8.6640625" bestFit="1" customWidth="1"/>
    <col min="2" max="2" width="12.44140625" bestFit="1" customWidth="1"/>
    <col min="3" max="3" width="14.33203125" bestFit="1" customWidth="1"/>
    <col min="4" max="4" width="30.77734375" style="29" customWidth="1"/>
    <col min="5" max="5" width="9" customWidth="1"/>
    <col min="6" max="6" width="8.6640625" bestFit="1" customWidth="1"/>
    <col min="7" max="7" width="9" customWidth="1"/>
  </cols>
  <sheetData>
    <row r="1" spans="1:7" ht="16.5" thickBot="1" x14ac:dyDescent="0.3">
      <c r="A1" s="101" t="s">
        <v>41</v>
      </c>
      <c r="B1" s="102" t="s">
        <v>243</v>
      </c>
      <c r="C1" s="102" t="s">
        <v>318</v>
      </c>
      <c r="D1" s="102" t="s">
        <v>247</v>
      </c>
      <c r="E1" s="102" t="s">
        <v>244</v>
      </c>
      <c r="F1" s="102" t="s">
        <v>245</v>
      </c>
      <c r="G1" s="103" t="s">
        <v>246</v>
      </c>
    </row>
    <row r="2" spans="1:7" x14ac:dyDescent="0.25">
      <c r="A2" t="s">
        <v>379</v>
      </c>
      <c r="B2" s="26">
        <v>2</v>
      </c>
      <c r="C2" s="26" t="s">
        <v>319</v>
      </c>
      <c r="D2" s="28" t="s">
        <v>320</v>
      </c>
      <c r="E2" s="26" t="s">
        <v>321</v>
      </c>
      <c r="F2">
        <v>29000</v>
      </c>
      <c r="G2" s="30">
        <v>21500</v>
      </c>
    </row>
    <row r="3" spans="1:7" x14ac:dyDescent="0.25">
      <c r="A3" t="s">
        <v>380</v>
      </c>
      <c r="B3" s="26">
        <v>2</v>
      </c>
      <c r="C3" s="26" t="s">
        <v>319</v>
      </c>
      <c r="D3" s="28" t="s">
        <v>322</v>
      </c>
      <c r="E3" s="26" t="s">
        <v>321</v>
      </c>
      <c r="F3">
        <v>25900</v>
      </c>
      <c r="G3" s="30">
        <v>19200</v>
      </c>
    </row>
    <row r="4" spans="1:7" x14ac:dyDescent="0.25">
      <c r="A4" t="s">
        <v>381</v>
      </c>
      <c r="B4" s="26">
        <v>2</v>
      </c>
      <c r="C4" s="26" t="s">
        <v>319</v>
      </c>
      <c r="D4" s="28" t="s">
        <v>323</v>
      </c>
      <c r="E4" s="26" t="s">
        <v>321</v>
      </c>
      <c r="F4">
        <v>27900</v>
      </c>
      <c r="G4" s="30">
        <v>20500</v>
      </c>
    </row>
    <row r="5" spans="1:7" x14ac:dyDescent="0.25">
      <c r="A5" t="s">
        <v>382</v>
      </c>
      <c r="B5" s="26">
        <v>2</v>
      </c>
      <c r="C5" s="26" t="s">
        <v>319</v>
      </c>
      <c r="D5" s="28" t="s">
        <v>324</v>
      </c>
      <c r="E5" s="26" t="s">
        <v>321</v>
      </c>
      <c r="F5">
        <v>20400</v>
      </c>
      <c r="G5" s="30">
        <v>14400</v>
      </c>
    </row>
    <row r="6" spans="1:7" x14ac:dyDescent="0.25">
      <c r="A6" t="s">
        <v>383</v>
      </c>
      <c r="B6" s="26">
        <v>2</v>
      </c>
      <c r="C6" s="26" t="s">
        <v>319</v>
      </c>
      <c r="D6" s="28" t="s">
        <v>325</v>
      </c>
      <c r="E6" s="26" t="s">
        <v>321</v>
      </c>
      <c r="F6">
        <v>28900</v>
      </c>
      <c r="G6" s="30">
        <v>22300</v>
      </c>
    </row>
    <row r="7" spans="1:7" x14ac:dyDescent="0.25">
      <c r="A7" t="s">
        <v>384</v>
      </c>
      <c r="B7" s="26">
        <v>2</v>
      </c>
      <c r="C7" s="26" t="s">
        <v>319</v>
      </c>
      <c r="D7" s="28" t="s">
        <v>326</v>
      </c>
      <c r="E7" s="26" t="s">
        <v>321</v>
      </c>
      <c r="F7">
        <v>39900</v>
      </c>
      <c r="G7" s="30">
        <v>28000</v>
      </c>
    </row>
    <row r="8" spans="1:7" x14ac:dyDescent="0.25">
      <c r="A8" t="s">
        <v>385</v>
      </c>
      <c r="B8" s="26">
        <v>2</v>
      </c>
      <c r="C8" s="26" t="s">
        <v>319</v>
      </c>
      <c r="D8" s="28" t="s">
        <v>327</v>
      </c>
      <c r="E8" s="26" t="s">
        <v>321</v>
      </c>
      <c r="F8">
        <v>49800</v>
      </c>
      <c r="G8" s="30">
        <v>35000</v>
      </c>
    </row>
    <row r="9" spans="1:7" x14ac:dyDescent="0.25">
      <c r="A9" t="s">
        <v>386</v>
      </c>
      <c r="B9" s="26">
        <v>2</v>
      </c>
      <c r="C9" s="26" t="s">
        <v>319</v>
      </c>
      <c r="D9" s="28" t="s">
        <v>328</v>
      </c>
      <c r="E9" s="26" t="s">
        <v>321</v>
      </c>
      <c r="F9">
        <v>32800</v>
      </c>
      <c r="G9" s="30">
        <v>26700</v>
      </c>
    </row>
    <row r="10" spans="1:7" x14ac:dyDescent="0.25">
      <c r="A10" t="s">
        <v>387</v>
      </c>
      <c r="B10" s="26">
        <v>2</v>
      </c>
      <c r="C10" s="26" t="s">
        <v>319</v>
      </c>
      <c r="D10" s="28" t="s">
        <v>329</v>
      </c>
      <c r="E10" s="26" t="s">
        <v>321</v>
      </c>
      <c r="F10">
        <v>29900</v>
      </c>
      <c r="G10" s="30">
        <v>20300</v>
      </c>
    </row>
    <row r="11" spans="1:7" x14ac:dyDescent="0.25">
      <c r="A11" t="s">
        <v>388</v>
      </c>
      <c r="B11" s="26">
        <v>1</v>
      </c>
      <c r="C11" s="26" t="s">
        <v>338</v>
      </c>
      <c r="D11" s="28" t="s">
        <v>339</v>
      </c>
      <c r="E11" s="26" t="s">
        <v>321</v>
      </c>
      <c r="F11">
        <v>8999</v>
      </c>
      <c r="G11" s="30">
        <v>6540</v>
      </c>
    </row>
    <row r="12" spans="1:7" x14ac:dyDescent="0.25">
      <c r="A12" t="s">
        <v>389</v>
      </c>
      <c r="B12" s="26">
        <v>1</v>
      </c>
      <c r="C12" s="26" t="s">
        <v>338</v>
      </c>
      <c r="D12" s="28" t="s">
        <v>340</v>
      </c>
      <c r="E12" s="26" t="s">
        <v>321</v>
      </c>
      <c r="F12">
        <v>9900</v>
      </c>
      <c r="G12" s="30">
        <v>6930</v>
      </c>
    </row>
    <row r="13" spans="1:7" x14ac:dyDescent="0.25">
      <c r="A13" t="s">
        <v>390</v>
      </c>
      <c r="B13" s="26">
        <v>1</v>
      </c>
      <c r="C13" s="26" t="s">
        <v>338</v>
      </c>
      <c r="D13" s="28" t="s">
        <v>341</v>
      </c>
      <c r="E13" s="26" t="s">
        <v>321</v>
      </c>
      <c r="F13">
        <v>11600</v>
      </c>
      <c r="G13" s="30">
        <v>7950</v>
      </c>
    </row>
    <row r="14" spans="1:7" x14ac:dyDescent="0.25">
      <c r="A14" t="s">
        <v>391</v>
      </c>
      <c r="B14" s="26">
        <v>1</v>
      </c>
      <c r="C14" s="26" t="s">
        <v>338</v>
      </c>
      <c r="D14" s="28" t="s">
        <v>342</v>
      </c>
      <c r="E14" s="26" t="s">
        <v>321</v>
      </c>
      <c r="F14">
        <v>18988</v>
      </c>
      <c r="G14" s="30">
        <v>14320</v>
      </c>
    </row>
    <row r="15" spans="1:7" x14ac:dyDescent="0.25">
      <c r="A15" t="s">
        <v>392</v>
      </c>
      <c r="B15" s="26">
        <v>1</v>
      </c>
      <c r="C15" s="26" t="s">
        <v>338</v>
      </c>
      <c r="D15" s="28" t="s">
        <v>343</v>
      </c>
      <c r="E15" s="26" t="s">
        <v>321</v>
      </c>
      <c r="F15">
        <v>9999</v>
      </c>
      <c r="G15" s="30">
        <v>7890</v>
      </c>
    </row>
    <row r="16" spans="1:7" x14ac:dyDescent="0.25">
      <c r="A16" t="s">
        <v>393</v>
      </c>
      <c r="B16" s="26">
        <v>1</v>
      </c>
      <c r="C16" s="26" t="s">
        <v>338</v>
      </c>
      <c r="D16" s="28" t="s">
        <v>344</v>
      </c>
      <c r="E16" s="26" t="s">
        <v>321</v>
      </c>
      <c r="F16">
        <v>14988</v>
      </c>
      <c r="G16" s="30">
        <v>10900</v>
      </c>
    </row>
    <row r="17" spans="1:7" x14ac:dyDescent="0.25">
      <c r="A17" t="s">
        <v>394</v>
      </c>
      <c r="B17" s="26">
        <v>1</v>
      </c>
      <c r="C17" s="26" t="s">
        <v>338</v>
      </c>
      <c r="D17" s="28" t="s">
        <v>345</v>
      </c>
      <c r="E17" s="26" t="s">
        <v>321</v>
      </c>
      <c r="F17">
        <v>11900</v>
      </c>
      <c r="G17" s="30">
        <v>8100</v>
      </c>
    </row>
    <row r="18" spans="1:7" x14ac:dyDescent="0.25">
      <c r="A18" t="s">
        <v>395</v>
      </c>
      <c r="B18" s="26">
        <v>1</v>
      </c>
      <c r="C18" s="26" t="s">
        <v>338</v>
      </c>
      <c r="D18" s="28" t="s">
        <v>346</v>
      </c>
      <c r="E18" s="26" t="s">
        <v>321</v>
      </c>
      <c r="F18">
        <v>12800</v>
      </c>
      <c r="G18" s="30">
        <v>9600</v>
      </c>
    </row>
    <row r="19" spans="1:7" x14ac:dyDescent="0.25">
      <c r="A19" t="s">
        <v>396</v>
      </c>
      <c r="B19" s="26">
        <v>1</v>
      </c>
      <c r="C19" s="26" t="s">
        <v>338</v>
      </c>
      <c r="D19" s="28" t="s">
        <v>347</v>
      </c>
      <c r="E19" s="26" t="s">
        <v>321</v>
      </c>
      <c r="F19">
        <v>18900</v>
      </c>
      <c r="G19" s="30">
        <v>15500</v>
      </c>
    </row>
    <row r="20" spans="1:7" x14ac:dyDescent="0.25">
      <c r="A20" t="s">
        <v>397</v>
      </c>
      <c r="B20" s="26">
        <v>1</v>
      </c>
      <c r="C20" s="26" t="s">
        <v>338</v>
      </c>
      <c r="D20" s="28" t="s">
        <v>348</v>
      </c>
      <c r="E20" s="26" t="s">
        <v>321</v>
      </c>
      <c r="F20">
        <v>8649</v>
      </c>
      <c r="G20" s="30">
        <v>5900</v>
      </c>
    </row>
    <row r="21" spans="1:7" x14ac:dyDescent="0.25">
      <c r="A21" t="s">
        <v>398</v>
      </c>
      <c r="B21" s="26">
        <v>1</v>
      </c>
      <c r="C21" s="26" t="s">
        <v>338</v>
      </c>
      <c r="D21" s="28" t="s">
        <v>349</v>
      </c>
      <c r="E21" s="26" t="s">
        <v>321</v>
      </c>
      <c r="F21">
        <v>10900</v>
      </c>
      <c r="G21" s="30">
        <v>7890</v>
      </c>
    </row>
    <row r="22" spans="1:7" x14ac:dyDescent="0.25">
      <c r="A22" t="s">
        <v>399</v>
      </c>
      <c r="B22" s="26">
        <v>1</v>
      </c>
      <c r="C22" s="26" t="s">
        <v>338</v>
      </c>
      <c r="D22" s="28" t="s">
        <v>351</v>
      </c>
      <c r="E22" s="26" t="s">
        <v>321</v>
      </c>
      <c r="F22">
        <v>14900</v>
      </c>
      <c r="G22" s="30">
        <v>11500</v>
      </c>
    </row>
    <row r="23" spans="1:7" x14ac:dyDescent="0.25">
      <c r="A23" t="s">
        <v>400</v>
      </c>
      <c r="B23" s="26">
        <v>1</v>
      </c>
      <c r="C23" s="26" t="s">
        <v>338</v>
      </c>
      <c r="D23" s="28" t="s">
        <v>350</v>
      </c>
      <c r="E23" s="26" t="s">
        <v>321</v>
      </c>
      <c r="F23">
        <v>11900</v>
      </c>
      <c r="G23" s="30">
        <v>8730</v>
      </c>
    </row>
    <row r="24" spans="1:7" x14ac:dyDescent="0.25">
      <c r="A24" t="s">
        <v>401</v>
      </c>
      <c r="B24" s="26">
        <v>1</v>
      </c>
      <c r="C24" s="26" t="s">
        <v>338</v>
      </c>
      <c r="D24" s="28" t="s">
        <v>352</v>
      </c>
      <c r="E24" s="26" t="s">
        <v>321</v>
      </c>
      <c r="F24">
        <v>15900</v>
      </c>
      <c r="G24" s="30">
        <v>11200</v>
      </c>
    </row>
    <row r="25" spans="1:7" x14ac:dyDescent="0.25">
      <c r="A25" t="s">
        <v>81</v>
      </c>
      <c r="B25" s="26">
        <v>5</v>
      </c>
      <c r="C25" s="26" t="s">
        <v>330</v>
      </c>
      <c r="D25" s="25" t="s">
        <v>331</v>
      </c>
      <c r="E25" s="26" t="s">
        <v>321</v>
      </c>
      <c r="F25">
        <v>32900</v>
      </c>
      <c r="G25" s="30">
        <v>26500</v>
      </c>
    </row>
    <row r="26" spans="1:7" x14ac:dyDescent="0.25">
      <c r="A26" t="s">
        <v>82</v>
      </c>
      <c r="B26" s="26">
        <v>5</v>
      </c>
      <c r="C26" s="26" t="s">
        <v>330</v>
      </c>
      <c r="D26" s="25" t="s">
        <v>332</v>
      </c>
      <c r="E26" s="26" t="s">
        <v>321</v>
      </c>
      <c r="F26">
        <v>13390</v>
      </c>
      <c r="G26" s="30">
        <v>7900</v>
      </c>
    </row>
    <row r="27" spans="1:7" x14ac:dyDescent="0.25">
      <c r="A27" t="s">
        <v>83</v>
      </c>
      <c r="B27" s="26">
        <v>5</v>
      </c>
      <c r="C27" s="26" t="s">
        <v>330</v>
      </c>
      <c r="D27" s="25" t="s">
        <v>333</v>
      </c>
      <c r="E27" s="26" t="s">
        <v>321</v>
      </c>
      <c r="F27">
        <v>17900</v>
      </c>
      <c r="G27" s="30">
        <v>9900</v>
      </c>
    </row>
    <row r="28" spans="1:7" x14ac:dyDescent="0.25">
      <c r="A28" t="s">
        <v>334</v>
      </c>
      <c r="B28" s="26">
        <v>4</v>
      </c>
      <c r="C28" s="26" t="s">
        <v>353</v>
      </c>
      <c r="D28" s="25" t="s">
        <v>354</v>
      </c>
      <c r="E28" s="26" t="s">
        <v>321</v>
      </c>
      <c r="F28">
        <v>14900</v>
      </c>
      <c r="G28" s="30">
        <v>11500</v>
      </c>
    </row>
    <row r="29" spans="1:7" x14ac:dyDescent="0.25">
      <c r="A29" t="s">
        <v>335</v>
      </c>
      <c r="B29" s="26">
        <v>4</v>
      </c>
      <c r="C29" s="26" t="s">
        <v>353</v>
      </c>
      <c r="D29" s="25" t="s">
        <v>355</v>
      </c>
      <c r="E29" s="26" t="s">
        <v>321</v>
      </c>
      <c r="F29">
        <v>20900</v>
      </c>
      <c r="G29" s="30">
        <v>15300</v>
      </c>
    </row>
    <row r="30" spans="1:7" x14ac:dyDescent="0.25">
      <c r="A30" t="s">
        <v>336</v>
      </c>
      <c r="B30" s="26">
        <v>4</v>
      </c>
      <c r="C30" s="26" t="s">
        <v>353</v>
      </c>
      <c r="D30" s="25" t="s">
        <v>356</v>
      </c>
      <c r="E30" s="26" t="s">
        <v>321</v>
      </c>
      <c r="F30">
        <v>27900</v>
      </c>
      <c r="G30" s="30">
        <v>20400</v>
      </c>
    </row>
    <row r="31" spans="1:7" x14ac:dyDescent="0.25">
      <c r="A31" t="s">
        <v>337</v>
      </c>
      <c r="B31" s="26">
        <v>4</v>
      </c>
      <c r="C31" s="26" t="s">
        <v>353</v>
      </c>
      <c r="D31" s="25" t="s">
        <v>357</v>
      </c>
      <c r="E31" s="26" t="s">
        <v>321</v>
      </c>
      <c r="F31">
        <v>11988</v>
      </c>
      <c r="G31" s="30">
        <v>6800</v>
      </c>
    </row>
    <row r="32" spans="1:7" x14ac:dyDescent="0.25">
      <c r="A32" t="s">
        <v>70</v>
      </c>
      <c r="B32" s="26">
        <v>4</v>
      </c>
      <c r="C32" s="26" t="s">
        <v>353</v>
      </c>
      <c r="D32" s="25" t="s">
        <v>359</v>
      </c>
      <c r="E32" s="26" t="s">
        <v>321</v>
      </c>
      <c r="F32">
        <v>20990</v>
      </c>
      <c r="G32" s="30">
        <v>17350</v>
      </c>
    </row>
    <row r="33" spans="1:7" x14ac:dyDescent="0.25">
      <c r="A33" t="s">
        <v>71</v>
      </c>
      <c r="B33" s="26">
        <v>4</v>
      </c>
      <c r="C33" s="26" t="s">
        <v>353</v>
      </c>
      <c r="D33" t="s">
        <v>358</v>
      </c>
      <c r="E33" s="26" t="s">
        <v>321</v>
      </c>
      <c r="F33">
        <v>9888</v>
      </c>
      <c r="G33" s="30">
        <v>6310</v>
      </c>
    </row>
    <row r="34" spans="1:7" x14ac:dyDescent="0.25">
      <c r="A34" t="s">
        <v>72</v>
      </c>
      <c r="B34" s="26">
        <v>4</v>
      </c>
      <c r="C34" s="26" t="s">
        <v>353</v>
      </c>
      <c r="D34" t="s">
        <v>360</v>
      </c>
      <c r="E34" s="26" t="s">
        <v>321</v>
      </c>
      <c r="F34">
        <v>13900</v>
      </c>
      <c r="G34" s="30">
        <v>8500</v>
      </c>
    </row>
    <row r="35" spans="1:7" x14ac:dyDescent="0.25">
      <c r="A35" t="s">
        <v>73</v>
      </c>
      <c r="B35" s="26">
        <v>4</v>
      </c>
      <c r="C35" s="26" t="s">
        <v>353</v>
      </c>
      <c r="D35" t="s">
        <v>361</v>
      </c>
      <c r="E35" s="26" t="s">
        <v>321</v>
      </c>
      <c r="F35">
        <v>15490</v>
      </c>
      <c r="G35" s="30">
        <v>11100</v>
      </c>
    </row>
    <row r="36" spans="1:7" x14ac:dyDescent="0.25">
      <c r="A36" t="s">
        <v>74</v>
      </c>
      <c r="B36" s="26">
        <v>4</v>
      </c>
      <c r="C36" s="26" t="s">
        <v>353</v>
      </c>
      <c r="D36" t="s">
        <v>362</v>
      </c>
      <c r="E36" s="26" t="s">
        <v>321</v>
      </c>
      <c r="F36">
        <v>29900</v>
      </c>
      <c r="G36" s="30">
        <v>21500</v>
      </c>
    </row>
    <row r="37" spans="1:7" x14ac:dyDescent="0.25">
      <c r="A37" t="s">
        <v>75</v>
      </c>
      <c r="B37" s="26">
        <v>4</v>
      </c>
      <c r="C37" s="26" t="s">
        <v>353</v>
      </c>
      <c r="D37" t="s">
        <v>363</v>
      </c>
      <c r="E37" s="26" t="s">
        <v>321</v>
      </c>
      <c r="F37">
        <v>46900</v>
      </c>
      <c r="G37" s="30">
        <v>35870</v>
      </c>
    </row>
    <row r="38" spans="1:7" x14ac:dyDescent="0.25">
      <c r="A38" t="s">
        <v>76</v>
      </c>
      <c r="B38" s="26">
        <v>4</v>
      </c>
      <c r="C38" s="26" t="s">
        <v>353</v>
      </c>
      <c r="D38" t="s">
        <v>364</v>
      </c>
      <c r="E38" s="26" t="s">
        <v>321</v>
      </c>
      <c r="F38">
        <v>10900</v>
      </c>
      <c r="G38" s="30">
        <v>7150</v>
      </c>
    </row>
    <row r="39" spans="1:7" x14ac:dyDescent="0.25">
      <c r="A39" t="s">
        <v>77</v>
      </c>
      <c r="B39" s="26">
        <v>4</v>
      </c>
      <c r="C39" s="26" t="s">
        <v>353</v>
      </c>
      <c r="D39" s="108" t="s">
        <v>365</v>
      </c>
      <c r="E39" s="26" t="s">
        <v>321</v>
      </c>
      <c r="F39">
        <v>16900</v>
      </c>
      <c r="G39" s="30">
        <v>9800</v>
      </c>
    </row>
    <row r="40" spans="1:7" x14ac:dyDescent="0.25">
      <c r="A40" t="s">
        <v>78</v>
      </c>
      <c r="B40" s="26">
        <v>4</v>
      </c>
      <c r="C40" s="26" t="s">
        <v>353</v>
      </c>
      <c r="D40" t="s">
        <v>366</v>
      </c>
      <c r="E40" s="26" t="s">
        <v>321</v>
      </c>
      <c r="F40">
        <v>22900</v>
      </c>
      <c r="G40" s="30">
        <v>16480</v>
      </c>
    </row>
    <row r="41" spans="1:7" x14ac:dyDescent="0.25">
      <c r="A41" t="s">
        <v>79</v>
      </c>
      <c r="B41" s="26">
        <v>4</v>
      </c>
      <c r="C41" s="26" t="s">
        <v>353</v>
      </c>
      <c r="D41" t="s">
        <v>367</v>
      </c>
      <c r="E41" s="26" t="s">
        <v>321</v>
      </c>
      <c r="F41">
        <v>21500</v>
      </c>
      <c r="G41" s="30">
        <v>15740</v>
      </c>
    </row>
    <row r="42" spans="1:7" x14ac:dyDescent="0.25">
      <c r="A42" t="s">
        <v>80</v>
      </c>
      <c r="B42" s="26">
        <v>4</v>
      </c>
      <c r="C42" s="26" t="s">
        <v>353</v>
      </c>
      <c r="D42" t="s">
        <v>368</v>
      </c>
      <c r="E42" s="26" t="s">
        <v>321</v>
      </c>
      <c r="F42">
        <v>36900</v>
      </c>
      <c r="G42" s="30">
        <v>28100</v>
      </c>
    </row>
    <row r="43" spans="1:7" x14ac:dyDescent="0.25">
      <c r="A43" t="s">
        <v>402</v>
      </c>
      <c r="B43" s="26">
        <v>3</v>
      </c>
      <c r="C43" s="26" t="s">
        <v>369</v>
      </c>
      <c r="D43" s="29" t="s">
        <v>370</v>
      </c>
      <c r="E43" s="26" t="s">
        <v>372</v>
      </c>
      <c r="F43">
        <v>9999</v>
      </c>
      <c r="G43" s="30">
        <v>6590</v>
      </c>
    </row>
    <row r="44" spans="1:7" x14ac:dyDescent="0.25">
      <c r="A44" t="s">
        <v>403</v>
      </c>
      <c r="B44" s="26">
        <v>3</v>
      </c>
      <c r="C44" s="26" t="s">
        <v>369</v>
      </c>
      <c r="D44" s="29" t="s">
        <v>371</v>
      </c>
      <c r="E44" s="26" t="s">
        <v>372</v>
      </c>
      <c r="F44">
        <v>9999</v>
      </c>
      <c r="G44" s="30">
        <v>6870</v>
      </c>
    </row>
    <row r="45" spans="1:7" x14ac:dyDescent="0.25">
      <c r="A45" t="s">
        <v>404</v>
      </c>
      <c r="B45" s="26">
        <v>3</v>
      </c>
      <c r="C45" s="26" t="s">
        <v>369</v>
      </c>
      <c r="D45" s="29" t="s">
        <v>373</v>
      </c>
      <c r="E45" s="26" t="s">
        <v>372</v>
      </c>
      <c r="F45">
        <v>29000</v>
      </c>
      <c r="G45" s="30">
        <v>19700</v>
      </c>
    </row>
    <row r="46" spans="1:7" x14ac:dyDescent="0.25">
      <c r="A46" t="s">
        <v>405</v>
      </c>
      <c r="B46" s="26">
        <v>3</v>
      </c>
      <c r="C46" s="26" t="s">
        <v>369</v>
      </c>
      <c r="D46" s="29" t="s">
        <v>374</v>
      </c>
      <c r="E46" s="26" t="s">
        <v>372</v>
      </c>
      <c r="F46">
        <v>3950</v>
      </c>
      <c r="G46" s="30">
        <v>1760</v>
      </c>
    </row>
    <row r="47" spans="1:7" x14ac:dyDescent="0.25">
      <c r="A47" t="s">
        <v>406</v>
      </c>
      <c r="B47" s="26">
        <v>3</v>
      </c>
      <c r="C47" s="26" t="s">
        <v>369</v>
      </c>
      <c r="D47" s="29" t="s">
        <v>375</v>
      </c>
      <c r="E47" s="26" t="s">
        <v>372</v>
      </c>
      <c r="F47">
        <v>9880</v>
      </c>
      <c r="G47" s="30">
        <v>6120</v>
      </c>
    </row>
    <row r="48" spans="1:7" x14ac:dyDescent="0.25">
      <c r="A48" t="s">
        <v>407</v>
      </c>
      <c r="B48" s="26">
        <v>3</v>
      </c>
      <c r="C48" s="26" t="s">
        <v>369</v>
      </c>
      <c r="D48" s="29" t="s">
        <v>376</v>
      </c>
      <c r="E48" s="26" t="s">
        <v>372</v>
      </c>
      <c r="F48">
        <v>13925</v>
      </c>
      <c r="G48" s="30">
        <v>7130</v>
      </c>
    </row>
    <row r="49" spans="1:7" x14ac:dyDescent="0.25">
      <c r="A49" t="s">
        <v>408</v>
      </c>
      <c r="B49" s="26">
        <v>3</v>
      </c>
      <c r="C49" s="26" t="s">
        <v>369</v>
      </c>
      <c r="D49" s="29" t="s">
        <v>377</v>
      </c>
      <c r="E49" s="26" t="s">
        <v>372</v>
      </c>
      <c r="F49">
        <v>69960</v>
      </c>
      <c r="G49" s="30">
        <v>57800</v>
      </c>
    </row>
    <row r="50" spans="1:7" ht="16.5" thickBot="1" x14ac:dyDescent="0.3">
      <c r="A50" s="24" t="s">
        <v>409</v>
      </c>
      <c r="B50" s="27">
        <v>3</v>
      </c>
      <c r="C50" s="27" t="s">
        <v>369</v>
      </c>
      <c r="D50" s="33" t="s">
        <v>378</v>
      </c>
      <c r="E50" s="27" t="s">
        <v>372</v>
      </c>
      <c r="F50" s="32">
        <v>78240</v>
      </c>
      <c r="G50" s="31">
        <v>59350</v>
      </c>
    </row>
  </sheetData>
  <sortState xmlns:xlrd2="http://schemas.microsoft.com/office/spreadsheetml/2017/richdata2" ref="A2:G50">
    <sortCondition ref="A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進貨單</vt:lpstr>
      <vt:lpstr>出貨單</vt:lpstr>
      <vt:lpstr>庫存統計</vt:lpstr>
      <vt:lpstr>客戶資料</vt:lpstr>
      <vt:lpstr>廠商資料</vt:lpstr>
      <vt:lpstr>產品資料</vt:lpstr>
      <vt:lpstr>廠商編號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蘇孟緯</cp:lastModifiedBy>
  <cp:lastPrinted>2010-03-10T05:31:11Z</cp:lastPrinted>
  <dcterms:created xsi:type="dcterms:W3CDTF">2010-03-10T04:42:54Z</dcterms:created>
  <dcterms:modified xsi:type="dcterms:W3CDTF">2022-10-24T04:00:41Z</dcterms:modified>
</cp:coreProperties>
</file>