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110\中興大學\全方位\Final\Samples\"/>
    </mc:Choice>
  </mc:AlternateContent>
  <xr:revisionPtr revIDLastSave="0" documentId="13_ncr:1_{70D5EAF5-7DEC-47E0-BFAF-B727BBCCA4F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單變數運算列表" sheetId="1" r:id="rId1"/>
    <sheet name="房屋貸款(單變數)" sheetId="2" r:id="rId2"/>
    <sheet name="各銀行指數型房貸利率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2" l="1"/>
  <c r="D2" i="1"/>
  <c r="C4" i="1" s="1"/>
  <c r="C14" i="1" l="1"/>
</calcChain>
</file>

<file path=xl/sharedStrings.xml><?xml version="1.0" encoding="utf-8"?>
<sst xmlns="http://schemas.openxmlformats.org/spreadsheetml/2006/main" count="87" uniqueCount="66">
  <si>
    <t>利率</t>
  </si>
  <si>
    <t>期數(年)</t>
  </si>
  <si>
    <t>貸款</t>
  </si>
  <si>
    <t>期付</t>
    <phoneticPr fontId="2" type="noConversion"/>
  </si>
  <si>
    <t xml:space="preserve">  &lt;---  =-PMT(A2,B2,C2)</t>
    <phoneticPr fontId="2" type="noConversion"/>
  </si>
  <si>
    <t xml:space="preserve">  &lt;---  =D2</t>
    <phoneticPr fontId="2" type="noConversion"/>
  </si>
  <si>
    <t>練習：</t>
    <phoneticPr fontId="2" type="noConversion"/>
  </si>
  <si>
    <t>欄變數</t>
    <phoneticPr fontId="2" type="noConversion"/>
  </si>
  <si>
    <t>每月攤還金額</t>
  </si>
  <si>
    <t>貸款年利率</t>
  </si>
  <si>
    <t>貸款年數</t>
  </si>
  <si>
    <t>貸款金額</t>
  </si>
  <si>
    <t>銀行</t>
  </si>
  <si>
    <t>產品名稱</t>
  </si>
  <si>
    <t>利率指標</t>
  </si>
  <si>
    <t>目前利率</t>
  </si>
  <si>
    <t>利率</t>
    <phoneticPr fontId="2" type="noConversion"/>
  </si>
  <si>
    <t>費用</t>
  </si>
  <si>
    <t>備註</t>
  </si>
  <si>
    <t>中信局</t>
  </si>
  <si>
    <t>指數型房貸</t>
  </si>
  <si>
    <t>10大行庫平均一年期定儲平均利率(扣除最高及最低各一家)</t>
    <phoneticPr fontId="2" type="noConversion"/>
  </si>
  <si>
    <t>免帳管費﹑鑑價費﹑手續費﹑轉貸費</t>
  </si>
  <si>
    <t>可選擇純粹型(貸款期間皆基動調整)；或混合型（前三年固定利率，第四年起機動調整）</t>
  </si>
  <si>
    <t>中信銀</t>
  </si>
  <si>
    <t>10大行庫平均一年期定儲平均利率(扣除最高及最低各兩家)</t>
    <phoneticPr fontId="2" type="noConversion"/>
  </si>
  <si>
    <t>4.75%起</t>
  </si>
  <si>
    <t>買賣件5000元轉貸件7000元，7月起取消違約金規定</t>
    <phoneticPr fontId="2" type="noConversion"/>
  </si>
  <si>
    <t xml:space="preserve">  </t>
  </si>
  <si>
    <t>台新銀</t>
  </si>
  <si>
    <t>8大行庫平均一年期定儲平均利率</t>
    <phoneticPr fontId="2" type="noConversion"/>
  </si>
  <si>
    <t>第一年4.25%
第二三年4.75%指數</t>
    <phoneticPr fontId="2" type="noConversion"/>
  </si>
  <si>
    <t>代書費﹑鑑價費5000至8000元，無違約金</t>
    <phoneticPr fontId="2" type="noConversion"/>
  </si>
  <si>
    <t>可搭配理財型房貸使用</t>
  </si>
  <si>
    <t>花旗銀</t>
  </si>
  <si>
    <t>活利型房貸</t>
  </si>
  <si>
    <t>21家金融機構之180天短期票卷次級市場平均利率</t>
    <phoneticPr fontId="2" type="noConversion"/>
  </si>
  <si>
    <t>4.65%起</t>
  </si>
  <si>
    <t>買賣件5000元轉貸件10000元</t>
    <phoneticPr fontId="2" type="noConversion"/>
  </si>
  <si>
    <t>大眾銀</t>
  </si>
  <si>
    <t>前10大銀行一年期定儲利率</t>
  </si>
  <si>
    <t>世華銀</t>
  </si>
  <si>
    <t>10大行庫平均一年期定儲平均利率為定價基準</t>
    <phoneticPr fontId="2" type="noConversion"/>
  </si>
  <si>
    <t>建華銀</t>
  </si>
  <si>
    <t>MMA指數型房貸</t>
  </si>
  <si>
    <t>10大行庫平均一年期定儲平均利率與該行一年期定儲利率，取其較低者</t>
    <phoneticPr fontId="2" type="noConversion"/>
  </si>
  <si>
    <t>第一年4.67%
第二年起以指數型房貸利率計算</t>
    <phoneticPr fontId="2" type="noConversion"/>
  </si>
  <si>
    <t>買賣件5000元轉貸件5000至8000元，無鑑價費</t>
    <phoneticPr fontId="2" type="noConversion"/>
  </si>
  <si>
    <t>可搭配MMA投資管理帳戶靈活使用</t>
  </si>
  <si>
    <t>土銀</t>
  </si>
  <si>
    <t>優惠房貸</t>
  </si>
  <si>
    <t>基放利率減碼</t>
  </si>
  <si>
    <t>未收任何轉貸費用</t>
  </si>
  <si>
    <t>前兩年以基放利率減9.08碼為利率，第三年起以基放利率減1.88碼</t>
  </si>
  <si>
    <t>台銀</t>
  </si>
  <si>
    <t>1. 只針對新客戶
2. 第三年開始改6.225%</t>
    <phoneticPr fontId="2" type="noConversion"/>
  </si>
  <si>
    <t>一銀</t>
  </si>
  <si>
    <t>1.前兩年固定，第三年</t>
  </si>
  <si>
    <t>彰化銀</t>
  </si>
  <si>
    <t>第一年4.5%
第二年4.6%
第三年5.455%
第四年採基放利率</t>
    <phoneticPr fontId="2" type="noConversion"/>
  </si>
  <si>
    <t>未收任何轉貸費用，未來轉貸指數型將收手續費</t>
    <phoneticPr fontId="2" type="noConversion"/>
  </si>
  <si>
    <t>安泰銀</t>
  </si>
  <si>
    <t>安儲利率指數型房貸</t>
  </si>
  <si>
    <t>目前為該行一年期定儲利率為基準</t>
  </si>
  <si>
    <t>前二年4.38%，第三年起6%指數</t>
  </si>
  <si>
    <t>免帳管費﹑鑑價費﹑提前還款無違約金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</si>
</sst>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;[Red]\-&quot;$&quot;#,##0"/>
    <numFmt numFmtId="44" formatCode="_-&quot;$&quot;* #,##0.00_-;\-&quot;$&quot;* #,##0.00_-;_-&quot;$&quot;* &quot;-&quot;??_-;_-@_-"/>
    <numFmt numFmtId="176" formatCode="0.0%"/>
    <numFmt numFmtId="177" formatCode="_$#,##0_-;[Red]\-&quot;$&quot;#,##0_-;_-&quot;$&quot;&quot;-&quot;_-;_-@_-"/>
    <numFmt numFmtId="178" formatCode="_-&quot;$&quot;* #,##0_-;\-&quot;$&quot;* #,##0_-;_-&quot;$&quot;* &quot;-&quot;??_-;_-@_-"/>
    <numFmt numFmtId="179" formatCode="0\ "/>
  </numFmts>
  <fonts count="6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sz val="12"/>
      <name val="Times New Roman"/>
      <family val="1"/>
    </font>
    <font>
      <b/>
      <sz val="12"/>
      <color indexed="9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7">
    <xf numFmtId="0" fontId="0" fillId="0" borderId="0" xfId="0"/>
    <xf numFmtId="0" fontId="3" fillId="0" borderId="0" xfId="0" applyFont="1" applyAlignment="1">
      <alignment horizontal="right"/>
    </xf>
    <xf numFmtId="6" fontId="0" fillId="0" borderId="0" xfId="0" applyNumberFormat="1"/>
    <xf numFmtId="6" fontId="4" fillId="0" borderId="0" xfId="0" applyNumberFormat="1" applyFont="1"/>
    <xf numFmtId="0" fontId="4" fillId="0" borderId="0" xfId="0" applyFont="1"/>
    <xf numFmtId="6" fontId="0" fillId="0" borderId="0" xfId="0" applyNumberFormat="1" applyFill="1"/>
    <xf numFmtId="176" fontId="0" fillId="0" borderId="0" xfId="0" applyNumberFormat="1"/>
    <xf numFmtId="0" fontId="0" fillId="0" borderId="0" xfId="0" applyFill="1"/>
    <xf numFmtId="0" fontId="5" fillId="2" borderId="0" xfId="0" applyFont="1" applyFill="1"/>
    <xf numFmtId="176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6" fontId="0" fillId="3" borderId="0" xfId="0" applyNumberFormat="1" applyFill="1"/>
    <xf numFmtId="10" fontId="0" fillId="0" borderId="1" xfId="0" applyNumberFormat="1" applyBorder="1"/>
    <xf numFmtId="0" fontId="1" fillId="0" borderId="0" xfId="1">
      <alignment vertical="center"/>
    </xf>
    <xf numFmtId="177" fontId="1" fillId="0" borderId="0" xfId="1" applyNumberFormat="1">
      <alignment vertical="center"/>
    </xf>
    <xf numFmtId="0" fontId="3" fillId="0" borderId="0" xfId="1" applyFont="1">
      <alignment vertical="center"/>
    </xf>
    <xf numFmtId="178" fontId="0" fillId="4" borderId="0" xfId="2" applyNumberFormat="1" applyFont="1" applyFill="1" applyBorder="1" applyAlignment="1">
      <alignment vertical="center"/>
    </xf>
    <xf numFmtId="0" fontId="1" fillId="0" borderId="0" xfId="1" applyAlignment="1"/>
    <xf numFmtId="10" fontId="1" fillId="5" borderId="0" xfId="3" applyNumberFormat="1" applyFill="1" applyBorder="1" applyAlignment="1">
      <alignment vertical="center"/>
    </xf>
    <xf numFmtId="10" fontId="1" fillId="0" borderId="0" xfId="3" applyNumberFormat="1" applyFill="1" applyBorder="1" applyAlignment="1">
      <alignment vertical="center"/>
    </xf>
    <xf numFmtId="178" fontId="0" fillId="0" borderId="0" xfId="2" applyNumberFormat="1" applyFont="1" applyFill="1" applyBorder="1" applyAlignment="1">
      <alignment vertical="center"/>
    </xf>
    <xf numFmtId="179" fontId="1" fillId="0" borderId="0" xfId="1" applyNumberFormat="1">
      <alignment vertical="center"/>
    </xf>
    <xf numFmtId="0" fontId="3" fillId="4" borderId="2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6" xfId="1" applyBorder="1" applyAlignment="1">
      <alignment vertical="center" wrapText="1"/>
    </xf>
    <xf numFmtId="10" fontId="1" fillId="0" borderId="6" xfId="1" applyNumberFormat="1" applyBorder="1" applyAlignment="1">
      <alignment horizontal="center" vertical="center" wrapText="1"/>
    </xf>
    <xf numFmtId="0" fontId="1" fillId="0" borderId="7" xfId="1" applyBorder="1" applyAlignment="1">
      <alignment vertical="center" wrapText="1"/>
    </xf>
    <xf numFmtId="0" fontId="1" fillId="0" borderId="6" xfId="1" applyBorder="1" applyAlignment="1">
      <alignment horizontal="center" vertical="center" wrapText="1"/>
    </xf>
    <xf numFmtId="0" fontId="1" fillId="0" borderId="6" xfId="1" applyBorder="1" applyAlignment="1">
      <alignment horizontal="left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vertical="center" wrapText="1"/>
    </xf>
    <xf numFmtId="0" fontId="1" fillId="0" borderId="9" xfId="1" applyBorder="1" applyAlignment="1">
      <alignment horizontal="center" vertical="center" wrapText="1"/>
    </xf>
    <xf numFmtId="10" fontId="1" fillId="0" borderId="9" xfId="1" applyNumberFormat="1" applyBorder="1" applyAlignment="1">
      <alignment horizontal="center" vertical="center" wrapText="1"/>
    </xf>
    <xf numFmtId="0" fontId="1" fillId="0" borderId="10" xfId="1" applyBorder="1" applyAlignment="1">
      <alignment vertical="center" wrapText="1"/>
    </xf>
    <xf numFmtId="0" fontId="1" fillId="0" borderId="0" xfId="1" applyAlignment="1">
      <alignment horizontal="center"/>
    </xf>
  </cellXfs>
  <cellStyles count="4">
    <cellStyle name="一般" xfId="0" builtinId="0"/>
    <cellStyle name="一般 2" xfId="1" xr:uid="{6736E4A0-50B7-443D-90BD-B969D86E1F3A}"/>
    <cellStyle name="百分比 2" xfId="3" xr:uid="{073895A3-C0E9-4277-BB4B-E9C138622A08}"/>
    <cellStyle name="貨幣 2" xfId="2" xr:uid="{9E46F34D-E248-4B75-BB06-161B20B82B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3</xdr:row>
      <xdr:rowOff>200025</xdr:rowOff>
    </xdr:from>
    <xdr:to>
      <xdr:col>1</xdr:col>
      <xdr:colOff>600075</xdr:colOff>
      <xdr:row>11</xdr:row>
      <xdr:rowOff>76200</xdr:rowOff>
    </xdr:to>
    <xdr:sp macro="" textlink="">
      <xdr:nvSpPr>
        <xdr:cNvPr id="2" name="左右大括弧 1">
          <a:extLst>
            <a:ext uri="{FF2B5EF4-FFF2-40B4-BE49-F238E27FC236}">
              <a16:creationId xmlns:a16="http://schemas.microsoft.com/office/drawing/2014/main" id="{7D7EEF4A-F5AE-45B8-A8A1-624AF247D228}"/>
            </a:ext>
          </a:extLst>
        </xdr:cNvPr>
        <xdr:cNvSpPr/>
      </xdr:nvSpPr>
      <xdr:spPr>
        <a:xfrm rot="5400000">
          <a:off x="304800" y="1371600"/>
          <a:ext cx="1552575" cy="46672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zh-TW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4" workbookViewId="0">
      <selection activeCell="C15" sqref="C15:C21"/>
    </sheetView>
  </sheetViews>
  <sheetFormatPr defaultRowHeight="16.5"/>
  <cols>
    <col min="1" max="1" width="9.375" customWidth="1"/>
    <col min="2" max="2" width="9.875" bestFit="1" customWidth="1"/>
    <col min="3" max="3" width="10.875" bestFit="1" customWidth="1"/>
    <col min="4" max="5" width="11" customWidth="1"/>
  </cols>
  <sheetData>
    <row r="1" spans="1:7" ht="17.25" thickBot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7" ht="17.25" thickBot="1">
      <c r="A2" s="12">
        <v>7.5999999999999998E-2</v>
      </c>
      <c r="B2">
        <v>20</v>
      </c>
      <c r="C2" s="2">
        <v>1000000</v>
      </c>
      <c r="D2" s="11">
        <f>-PMT(A2,B2,C2)</f>
        <v>98839.398846119831</v>
      </c>
      <c r="E2" s="3" t="s">
        <v>4</v>
      </c>
    </row>
    <row r="4" spans="1:7">
      <c r="B4" s="10" t="s">
        <v>7</v>
      </c>
      <c r="C4" s="11">
        <f>D2</f>
        <v>98839.398846119831</v>
      </c>
      <c r="D4" s="4" t="s">
        <v>5</v>
      </c>
      <c r="G4" s="5"/>
    </row>
    <row r="5" spans="1:7">
      <c r="B5" s="9">
        <v>7.1999999999999995E-2</v>
      </c>
      <c r="C5">
        <f t="dataTable" ref="C5:C11" dt2D="0" dtr="0" r1="A2"/>
        <v>95865.214431424058</v>
      </c>
      <c r="G5" s="7"/>
    </row>
    <row r="6" spans="1:7">
      <c r="B6" s="9">
        <v>7.3999999999999996E-2</v>
      </c>
      <c r="C6">
        <v>97347.414530434893</v>
      </c>
      <c r="G6" s="7"/>
    </row>
    <row r="7" spans="1:7">
      <c r="B7" s="9">
        <v>7.5999999999999998E-2</v>
      </c>
      <c r="C7">
        <v>98839.398846119831</v>
      </c>
      <c r="G7" s="7"/>
    </row>
    <row r="8" spans="1:7">
      <c r="B8" s="9">
        <v>7.8E-2</v>
      </c>
      <c r="C8">
        <v>100341.03966089441</v>
      </c>
      <c r="G8" s="7"/>
    </row>
    <row r="9" spans="1:7">
      <c r="B9" s="9">
        <v>0.08</v>
      </c>
      <c r="C9">
        <v>101852.20882315062</v>
      </c>
      <c r="G9" s="7"/>
    </row>
    <row r="10" spans="1:7">
      <c r="B10" s="9">
        <v>8.2000000000000003E-2</v>
      </c>
      <c r="C10">
        <v>103372.77783471438</v>
      </c>
      <c r="G10" s="7"/>
    </row>
    <row r="11" spans="1:7">
      <c r="B11" s="9">
        <v>8.4000000000000005E-2</v>
      </c>
      <c r="C11">
        <v>104902.61793630237</v>
      </c>
    </row>
    <row r="12" spans="1:7">
      <c r="B12" s="6"/>
    </row>
    <row r="14" spans="1:7">
      <c r="A14" s="8" t="s">
        <v>6</v>
      </c>
      <c r="B14" s="7"/>
      <c r="C14" s="11">
        <f>D2</f>
        <v>98839.398846119831</v>
      </c>
    </row>
    <row r="15" spans="1:7">
      <c r="B15" s="9">
        <v>7.1999999999999995E-2</v>
      </c>
    </row>
    <row r="16" spans="1:7">
      <c r="B16" s="9">
        <v>7.3999999999999996E-2</v>
      </c>
    </row>
    <row r="17" spans="2:2">
      <c r="B17" s="9">
        <v>7.5999999999999998E-2</v>
      </c>
    </row>
    <row r="18" spans="2:2">
      <c r="B18" s="9">
        <v>7.8E-2</v>
      </c>
    </row>
    <row r="19" spans="2:2">
      <c r="B19" s="9">
        <v>0.08</v>
      </c>
    </row>
    <row r="20" spans="2:2">
      <c r="B20" s="9">
        <v>8.2000000000000003E-2</v>
      </c>
    </row>
    <row r="21" spans="2:2">
      <c r="B21" s="9">
        <v>8.4000000000000005E-2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CC35-BAE0-4477-A251-C41EF632D862}">
  <dimension ref="A1:E11"/>
  <sheetViews>
    <sheetView workbookViewId="0">
      <selection activeCell="B2" sqref="B2"/>
    </sheetView>
  </sheetViews>
  <sheetFormatPr defaultColWidth="9" defaultRowHeight="16.5"/>
  <cols>
    <col min="1" max="1" width="15.125" style="13" customWidth="1"/>
    <col min="2" max="2" width="12" style="13" customWidth="1"/>
    <col min="3" max="3" width="2.875" style="13" customWidth="1"/>
    <col min="4" max="4" width="16.125" style="17" bestFit="1" customWidth="1"/>
    <col min="5" max="9" width="15.625" style="17" customWidth="1"/>
    <col min="10" max="16384" width="9" style="17"/>
  </cols>
  <sheetData>
    <row r="1" spans="1:5" ht="35.25" customHeight="1">
      <c r="B1" s="14"/>
      <c r="C1" s="14"/>
      <c r="D1" s="15" t="s">
        <v>8</v>
      </c>
      <c r="E1" s="16">
        <f>PMT($B$2/12,$B$3*12,-$B$4)</f>
        <v>49795.034782043316</v>
      </c>
    </row>
    <row r="2" spans="1:5" ht="24" customHeight="1">
      <c r="A2" s="15" t="s">
        <v>9</v>
      </c>
      <c r="B2" s="18">
        <v>3.6499999999999998E-2</v>
      </c>
      <c r="C2" s="19"/>
      <c r="D2" s="18">
        <v>1.83E-2</v>
      </c>
      <c r="E2" s="20">
        <f t="dataTable" ref="E2:E11" dt2D="0" dtr="0" r1="B2"/>
        <v>45627.057403981911</v>
      </c>
    </row>
    <row r="3" spans="1:5" ht="24" customHeight="1">
      <c r="A3" s="15" t="s">
        <v>10</v>
      </c>
      <c r="B3" s="21">
        <v>10</v>
      </c>
      <c r="C3" s="21"/>
      <c r="D3" s="18">
        <v>2.2599999999999999E-2</v>
      </c>
      <c r="E3" s="20">
        <v>46591.253874829519</v>
      </c>
    </row>
    <row r="4" spans="1:5" ht="24" customHeight="1">
      <c r="A4" s="15" t="s">
        <v>11</v>
      </c>
      <c r="B4" s="14">
        <v>5000000</v>
      </c>
      <c r="C4" s="14"/>
      <c r="D4" s="18">
        <v>2.4500000000000001E-2</v>
      </c>
      <c r="E4" s="20">
        <v>47021.353688591371</v>
      </c>
    </row>
    <row r="5" spans="1:5" ht="24" customHeight="1">
      <c r="D5" s="18">
        <v>4.19E-2</v>
      </c>
      <c r="E5" s="20">
        <v>51075.292171357891</v>
      </c>
    </row>
    <row r="6" spans="1:5" ht="24" customHeight="1">
      <c r="D6" s="18">
        <v>4.4999999999999998E-2</v>
      </c>
      <c r="E6" s="20">
        <v>51819.204378507653</v>
      </c>
    </row>
    <row r="7" spans="1:5" ht="24" customHeight="1">
      <c r="D7" s="18">
        <v>4.7899999999999998E-2</v>
      </c>
      <c r="E7" s="20">
        <v>52521.010238347219</v>
      </c>
    </row>
    <row r="8" spans="1:5" ht="24" customHeight="1">
      <c r="D8" s="18">
        <v>5.0700000000000002E-2</v>
      </c>
      <c r="E8" s="20">
        <v>53204.000106640822</v>
      </c>
    </row>
    <row r="9" spans="1:5" ht="24" customHeight="1">
      <c r="D9" s="18">
        <v>6.6799999999999998E-2</v>
      </c>
      <c r="E9" s="20">
        <v>57232.982716003418</v>
      </c>
    </row>
    <row r="10" spans="1:5" ht="24" customHeight="1">
      <c r="D10" s="18">
        <v>8.5400000000000004E-2</v>
      </c>
      <c r="E10" s="20">
        <v>62099.861101046481</v>
      </c>
    </row>
    <row r="11" spans="1:5" ht="24" customHeight="1">
      <c r="D11" s="18">
        <v>9.9099999999999994E-2</v>
      </c>
      <c r="E11" s="20">
        <v>65826.430783668824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E91D-16A5-41FB-B749-C5CF287BDF03}">
  <dimension ref="A1:G13"/>
  <sheetViews>
    <sheetView topLeftCell="A4" workbookViewId="0">
      <selection activeCell="E2" sqref="E2"/>
    </sheetView>
  </sheetViews>
  <sheetFormatPr defaultColWidth="8.875" defaultRowHeight="16.5"/>
  <cols>
    <col min="1" max="1" width="8.875" style="36"/>
    <col min="2" max="2" width="16.375" style="17" customWidth="1"/>
    <col min="3" max="3" width="27.75" style="17" customWidth="1"/>
    <col min="4" max="4" width="18.25" style="36" customWidth="1"/>
    <col min="5" max="5" width="13.125" style="36" customWidth="1"/>
    <col min="6" max="6" width="23.5" style="17" customWidth="1"/>
    <col min="7" max="7" width="21.625" style="17" customWidth="1"/>
    <col min="8" max="16384" width="8.875" style="17"/>
  </cols>
  <sheetData>
    <row r="1" spans="1:7" ht="26.25" customHeight="1">
      <c r="A1" s="22" t="s">
        <v>12</v>
      </c>
      <c r="B1" s="23" t="s">
        <v>13</v>
      </c>
      <c r="C1" s="23" t="s">
        <v>14</v>
      </c>
      <c r="D1" s="23" t="s">
        <v>15</v>
      </c>
      <c r="E1" s="23" t="s">
        <v>16</v>
      </c>
      <c r="F1" s="23" t="s">
        <v>17</v>
      </c>
      <c r="G1" s="24" t="s">
        <v>18</v>
      </c>
    </row>
    <row r="2" spans="1:7" ht="66">
      <c r="A2" s="25" t="s">
        <v>19</v>
      </c>
      <c r="B2" s="26" t="s">
        <v>20</v>
      </c>
      <c r="C2" s="26" t="s">
        <v>21</v>
      </c>
      <c r="D2" s="27">
        <v>4.2500000000000003E-2</v>
      </c>
      <c r="E2" s="27">
        <v>4.2500000000000003E-2</v>
      </c>
      <c r="F2" s="26" t="s">
        <v>22</v>
      </c>
      <c r="G2" s="28" t="s">
        <v>23</v>
      </c>
    </row>
    <row r="3" spans="1:7" ht="49.5">
      <c r="A3" s="25" t="s">
        <v>24</v>
      </c>
      <c r="B3" s="26" t="s">
        <v>20</v>
      </c>
      <c r="C3" s="26" t="s">
        <v>25</v>
      </c>
      <c r="D3" s="29" t="s">
        <v>26</v>
      </c>
      <c r="E3" s="27">
        <v>4.7500000000000001E-2</v>
      </c>
      <c r="F3" s="26" t="s">
        <v>27</v>
      </c>
      <c r="G3" s="28" t="s">
        <v>28</v>
      </c>
    </row>
    <row r="4" spans="1:7" ht="33">
      <c r="A4" s="25" t="s">
        <v>29</v>
      </c>
      <c r="B4" s="26" t="s">
        <v>20</v>
      </c>
      <c r="C4" s="26" t="s">
        <v>30</v>
      </c>
      <c r="D4" s="30" t="s">
        <v>31</v>
      </c>
      <c r="E4" s="27">
        <v>4.3499999999999997E-2</v>
      </c>
      <c r="F4" s="26" t="s">
        <v>32</v>
      </c>
      <c r="G4" s="28" t="s">
        <v>33</v>
      </c>
    </row>
    <row r="5" spans="1:7" ht="33">
      <c r="A5" s="25" t="s">
        <v>34</v>
      </c>
      <c r="B5" s="26" t="s">
        <v>35</v>
      </c>
      <c r="C5" s="26" t="s">
        <v>36</v>
      </c>
      <c r="D5" s="29" t="s">
        <v>37</v>
      </c>
      <c r="E5" s="27">
        <v>4.65E-2</v>
      </c>
      <c r="F5" s="26" t="s">
        <v>38</v>
      </c>
      <c r="G5" s="28" t="s">
        <v>28</v>
      </c>
    </row>
    <row r="6" spans="1:7" ht="33">
      <c r="A6" s="25" t="s">
        <v>39</v>
      </c>
      <c r="B6" s="26" t="s">
        <v>20</v>
      </c>
      <c r="C6" s="26" t="s">
        <v>40</v>
      </c>
      <c r="D6" s="29" t="s">
        <v>26</v>
      </c>
      <c r="E6" s="27">
        <v>4.7500000000000001E-2</v>
      </c>
      <c r="F6" s="26" t="s">
        <v>38</v>
      </c>
      <c r="G6" s="28" t="s">
        <v>28</v>
      </c>
    </row>
    <row r="7" spans="1:7" ht="33">
      <c r="A7" s="25" t="s">
        <v>41</v>
      </c>
      <c r="B7" s="26" t="s">
        <v>20</v>
      </c>
      <c r="C7" s="26" t="s">
        <v>42</v>
      </c>
      <c r="D7" s="29" t="s">
        <v>26</v>
      </c>
      <c r="E7" s="27">
        <v>4.7500000000000001E-2</v>
      </c>
      <c r="F7" s="26" t="s">
        <v>38</v>
      </c>
      <c r="G7" s="28" t="s">
        <v>28</v>
      </c>
    </row>
    <row r="8" spans="1:7" ht="49.5">
      <c r="A8" s="25" t="s">
        <v>43</v>
      </c>
      <c r="B8" s="26" t="s">
        <v>44</v>
      </c>
      <c r="C8" s="26" t="s">
        <v>45</v>
      </c>
      <c r="D8" s="30" t="s">
        <v>46</v>
      </c>
      <c r="E8" s="27">
        <v>4.6699999999999998E-2</v>
      </c>
      <c r="F8" s="26" t="s">
        <v>47</v>
      </c>
      <c r="G8" s="28" t="s">
        <v>48</v>
      </c>
    </row>
    <row r="9" spans="1:7" ht="49.5">
      <c r="A9" s="25" t="s">
        <v>49</v>
      </c>
      <c r="B9" s="26" t="s">
        <v>50</v>
      </c>
      <c r="C9" s="26" t="s">
        <v>51</v>
      </c>
      <c r="D9" s="27">
        <v>4.7E-2</v>
      </c>
      <c r="E9" s="27">
        <v>4.7E-2</v>
      </c>
      <c r="F9" s="26" t="s">
        <v>52</v>
      </c>
      <c r="G9" s="28" t="s">
        <v>53</v>
      </c>
    </row>
    <row r="10" spans="1:7" ht="33">
      <c r="A10" s="25" t="s">
        <v>54</v>
      </c>
      <c r="B10" s="26" t="s">
        <v>50</v>
      </c>
      <c r="C10" s="26" t="s">
        <v>51</v>
      </c>
      <c r="D10" s="27">
        <v>4.7E-2</v>
      </c>
      <c r="E10" s="27">
        <v>4.8000000000000001E-2</v>
      </c>
      <c r="F10" s="26" t="s">
        <v>52</v>
      </c>
      <c r="G10" s="28" t="s">
        <v>55</v>
      </c>
    </row>
    <row r="11" spans="1:7" ht="22.5" customHeight="1">
      <c r="A11" s="25" t="s">
        <v>56</v>
      </c>
      <c r="B11" s="26" t="s">
        <v>50</v>
      </c>
      <c r="C11" s="26" t="s">
        <v>51</v>
      </c>
      <c r="D11" s="27">
        <v>4.7E-2</v>
      </c>
      <c r="E11" s="27">
        <v>4.9000000000000002E-2</v>
      </c>
      <c r="F11" s="26" t="s">
        <v>52</v>
      </c>
      <c r="G11" s="28" t="s">
        <v>57</v>
      </c>
    </row>
    <row r="12" spans="1:7" ht="66">
      <c r="A12" s="25" t="s">
        <v>58</v>
      </c>
      <c r="B12" s="26" t="s">
        <v>50</v>
      </c>
      <c r="C12" s="26" t="s">
        <v>59</v>
      </c>
      <c r="D12" s="30" t="s">
        <v>59</v>
      </c>
      <c r="E12" s="27">
        <v>4.4999999999999998E-2</v>
      </c>
      <c r="F12" s="26" t="s">
        <v>60</v>
      </c>
      <c r="G12" s="28" t="s">
        <v>28</v>
      </c>
    </row>
    <row r="13" spans="1:7" ht="33.75" thickBot="1">
      <c r="A13" s="31" t="s">
        <v>61</v>
      </c>
      <c r="B13" s="32" t="s">
        <v>62</v>
      </c>
      <c r="C13" s="32" t="s">
        <v>63</v>
      </c>
      <c r="D13" s="33" t="s">
        <v>64</v>
      </c>
      <c r="E13" s="34">
        <v>4.3799999999999999E-2</v>
      </c>
      <c r="F13" s="32" t="s">
        <v>65</v>
      </c>
      <c r="G13" s="35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單變數運算列表</vt:lpstr>
      <vt:lpstr>房屋貸款(單變數)</vt:lpstr>
      <vt:lpstr>各銀行指數型房貸利率</vt:lpstr>
    </vt:vector>
  </TitlesOfParts>
  <Company>NTPU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楊世瑩</dc:creator>
  <cp:lastModifiedBy>蘇孟緯</cp:lastModifiedBy>
  <dcterms:created xsi:type="dcterms:W3CDTF">2002-05-22T09:33:54Z</dcterms:created>
  <dcterms:modified xsi:type="dcterms:W3CDTF">2021-07-12T07:36:41Z</dcterms:modified>
</cp:coreProperties>
</file>