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D:\_110\中興大學\全方位\Final\Samples\"/>
    </mc:Choice>
  </mc:AlternateContent>
  <xr:revisionPtr revIDLastSave="0" documentId="13_ncr:1_{A7DACF46-9B3A-4933-AB10-70C523FA289E}" xr6:coauthVersionLast="47" xr6:coauthVersionMax="47" xr10:uidLastSave="{00000000-0000-0000-0000-000000000000}"/>
  <bookViews>
    <workbookView xWindow="-120" yWindow="-120" windowWidth="20640" windowHeight="11160" tabRatio="757" activeTab="4" xr2:uid="{00000000-000D-0000-FFFF-FFFF00000000}"/>
  </bookViews>
  <sheets>
    <sheet name="例一" sheetId="1" r:id="rId1"/>
    <sheet name="例二" sheetId="2" r:id="rId2"/>
    <sheet name="運算列表一" sheetId="3" r:id="rId3"/>
    <sheet name="運算列表二" sheetId="4" r:id="rId4"/>
    <sheet name="運算列表三" sheetId="5" r:id="rId5"/>
    <sheet name="貸款分析" sheetId="6" r:id="rId6"/>
    <sheet name="折扣前" sheetId="7" r:id="rId7"/>
    <sheet name="折扣表" sheetId="8" r:id="rId8"/>
    <sheet name="折扣後" sheetId="10" r:id="rId9"/>
  </sheets>
  <definedNames>
    <definedName name="大禮盒數量" localSheetId="8">折扣後!$C$1</definedName>
    <definedName name="大禮盒數量">折扣前!$C$1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5" l="1" a="1"/>
  <c r="O7" i="5" s="1"/>
  <c r="P6" i="5"/>
  <c r="P5" i="5"/>
  <c r="B5" i="7"/>
  <c r="B5" i="10"/>
  <c r="B7" i="6"/>
  <c r="B9" i="6"/>
  <c r="C4" i="3"/>
  <c r="B8" i="4"/>
  <c r="C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<sst xmlns="http://schemas.openxmlformats.org/spreadsheetml/2006/main" count="33" uniqueCount="32">
  <si>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r>
      <t>假設</t>
    </r>
    <r>
      <rPr>
        <sz val="12"/>
        <rFont val="Arial"/>
        <family val="2"/>
      </rPr>
      <t xml:space="preserve"> </t>
    </r>
    <r>
      <rPr>
        <sz val="12"/>
        <rFont val="新細明體"/>
        <family val="1"/>
        <charset val="136"/>
      </rPr>
      <t>儲存格</t>
    </r>
    <r>
      <rPr>
        <sz val="12"/>
        <rFont val="Arial"/>
        <family val="2"/>
      </rPr>
      <t xml:space="preserve"> F1 </t>
    </r>
    <r>
      <rPr>
        <sz val="12"/>
        <rFont val="新細明體"/>
        <family val="1"/>
        <charset val="136"/>
      </rPr>
      <t>為</t>
    </r>
    <r>
      <rPr>
        <sz val="12"/>
        <rFont val="Arial"/>
        <family val="2"/>
      </rPr>
      <t xml:space="preserve"> X, </t>
    </r>
    <r>
      <rPr>
        <sz val="12"/>
        <rFont val="新細明體"/>
        <family val="1"/>
        <charset val="136"/>
      </rPr>
      <t>儲存格</t>
    </r>
    <r>
      <rPr>
        <sz val="12"/>
        <rFont val="Arial"/>
        <family val="2"/>
      </rPr>
      <t xml:space="preserve"> F2 </t>
    </r>
    <r>
      <rPr>
        <sz val="12"/>
        <rFont val="新細明體"/>
        <family val="1"/>
        <charset val="136"/>
      </rPr>
      <t>為</t>
    </r>
    <r>
      <rPr>
        <sz val="12"/>
        <rFont val="Arial"/>
        <family val="2"/>
      </rPr>
      <t xml:space="preserve"> Y, </t>
    </r>
    <r>
      <rPr>
        <sz val="12"/>
        <rFont val="新細明體"/>
        <family val="1"/>
        <charset val="136"/>
      </rPr>
      <t>則以上的題目可改寫成</t>
    </r>
    <r>
      <rPr>
        <sz val="12"/>
        <rFont val="Arial"/>
        <family val="2"/>
      </rPr>
      <t xml:space="preserve"> F1 - 4 * F2 + 4</t>
    </r>
  </si>
  <si>
    <r>
      <t>若</t>
    </r>
    <r>
      <rPr>
        <sz val="12"/>
        <rFont val="Arial"/>
        <family val="2"/>
      </rPr>
      <t xml:space="preserve"> X=0 </t>
    </r>
    <r>
      <rPr>
        <sz val="12"/>
        <rFont val="新細明體"/>
        <family val="1"/>
        <charset val="136"/>
      </rPr>
      <t>且</t>
    </r>
    <r>
      <rPr>
        <sz val="12"/>
        <rFont val="Arial"/>
        <family val="2"/>
      </rPr>
      <t xml:space="preserve"> Y </t>
    </r>
    <r>
      <rPr>
        <sz val="12"/>
        <rFont val="新細明體"/>
        <family val="1"/>
        <charset val="136"/>
      </rPr>
      <t>為</t>
    </r>
    <r>
      <rPr>
        <sz val="12"/>
        <rFont val="Arial"/>
        <family val="2"/>
      </rPr>
      <t xml:space="preserve"> 0 </t>
    </r>
    <r>
      <rPr>
        <sz val="12"/>
        <rFont val="新細明體"/>
        <family val="1"/>
        <charset val="136"/>
      </rPr>
      <t>則答案為何</t>
    </r>
    <r>
      <rPr>
        <sz val="12"/>
        <rFont val="Arial"/>
        <family val="2"/>
      </rPr>
      <t xml:space="preserve"> ? </t>
    </r>
    <r>
      <rPr>
        <sz val="12"/>
        <rFont val="新細明體"/>
        <family val="1"/>
        <charset val="136"/>
      </rPr>
      <t>答案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公式</t>
    </r>
    <r>
      <rPr>
        <sz val="12"/>
        <rFont val="Arial"/>
        <family val="2"/>
      </rPr>
      <t>)</t>
    </r>
    <r>
      <rPr>
        <sz val="12"/>
        <rFont val="新細明體"/>
        <family val="1"/>
        <charset val="136"/>
      </rPr>
      <t>請輸入在儲存格</t>
    </r>
    <r>
      <rPr>
        <sz val="12"/>
        <rFont val="Arial"/>
        <family val="2"/>
      </rPr>
      <t xml:space="preserve"> G1</t>
    </r>
  </si>
  <si>
    <r>
      <t>若</t>
    </r>
    <r>
      <rPr>
        <sz val="12"/>
        <rFont val="Arial"/>
        <family val="2"/>
      </rPr>
      <t xml:space="preserve"> X=1 </t>
    </r>
    <r>
      <rPr>
        <sz val="12"/>
        <rFont val="新細明體"/>
        <family val="1"/>
        <charset val="136"/>
      </rPr>
      <t>且</t>
    </r>
    <r>
      <rPr>
        <sz val="12"/>
        <rFont val="Arial"/>
        <family val="2"/>
      </rPr>
      <t xml:space="preserve"> Y </t>
    </r>
    <r>
      <rPr>
        <sz val="12"/>
        <rFont val="新細明體"/>
        <family val="1"/>
        <charset val="136"/>
      </rPr>
      <t>為</t>
    </r>
    <r>
      <rPr>
        <sz val="12"/>
        <rFont val="Arial"/>
        <family val="2"/>
      </rPr>
      <t xml:space="preserve"> 1 </t>
    </r>
    <r>
      <rPr>
        <sz val="12"/>
        <rFont val="新細明體"/>
        <family val="1"/>
        <charset val="136"/>
      </rPr>
      <t>則答案為何</t>
    </r>
    <r>
      <rPr>
        <sz val="12"/>
        <rFont val="Arial"/>
        <family val="2"/>
      </rPr>
      <t xml:space="preserve"> ? </t>
    </r>
    <r>
      <rPr>
        <sz val="12"/>
        <rFont val="新細明體"/>
        <family val="1"/>
        <charset val="136"/>
      </rPr>
      <t>答案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公式</t>
    </r>
    <r>
      <rPr>
        <sz val="12"/>
        <rFont val="Arial"/>
        <family val="2"/>
      </rPr>
      <t>)</t>
    </r>
    <r>
      <rPr>
        <sz val="12"/>
        <rFont val="新細明體"/>
        <family val="1"/>
        <charset val="136"/>
      </rPr>
      <t>請輸入在儲存格</t>
    </r>
    <r>
      <rPr>
        <sz val="12"/>
        <rFont val="Arial"/>
        <family val="2"/>
      </rPr>
      <t xml:space="preserve"> G2</t>
    </r>
  </si>
  <si>
    <r>
      <t>若</t>
    </r>
    <r>
      <rPr>
        <sz val="12"/>
        <rFont val="Arial"/>
        <family val="2"/>
      </rPr>
      <t xml:space="preserve"> X=2 </t>
    </r>
    <r>
      <rPr>
        <sz val="12"/>
        <rFont val="新細明體"/>
        <family val="1"/>
        <charset val="136"/>
      </rPr>
      <t>且</t>
    </r>
    <r>
      <rPr>
        <sz val="12"/>
        <rFont val="Arial"/>
        <family val="2"/>
      </rPr>
      <t xml:space="preserve"> Y </t>
    </r>
    <r>
      <rPr>
        <sz val="12"/>
        <rFont val="新細明體"/>
        <family val="1"/>
        <charset val="136"/>
      </rPr>
      <t>為</t>
    </r>
    <r>
      <rPr>
        <sz val="12"/>
        <rFont val="Arial"/>
        <family val="2"/>
      </rPr>
      <t xml:space="preserve"> 3 </t>
    </r>
    <r>
      <rPr>
        <sz val="12"/>
        <rFont val="新細明體"/>
        <family val="1"/>
        <charset val="136"/>
      </rPr>
      <t>則答案為何</t>
    </r>
    <r>
      <rPr>
        <sz val="12"/>
        <rFont val="Arial"/>
        <family val="2"/>
      </rPr>
      <t xml:space="preserve"> ? </t>
    </r>
    <r>
      <rPr>
        <sz val="12"/>
        <rFont val="新細明體"/>
        <family val="1"/>
        <charset val="136"/>
      </rPr>
      <t>答案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公式</t>
    </r>
    <r>
      <rPr>
        <sz val="12"/>
        <rFont val="Arial"/>
        <family val="2"/>
      </rPr>
      <t>)</t>
    </r>
    <r>
      <rPr>
        <sz val="12"/>
        <rFont val="新細明體"/>
        <family val="1"/>
        <charset val="136"/>
      </rPr>
      <t>請輸入在儲存格</t>
    </r>
    <r>
      <rPr>
        <sz val="12"/>
        <rFont val="Arial"/>
        <family val="2"/>
      </rPr>
      <t xml:space="preserve"> G3</t>
    </r>
  </si>
  <si>
    <r>
      <t>假設</t>
    </r>
    <r>
      <rPr>
        <sz val="12"/>
        <rFont val="Arial"/>
        <family val="2"/>
      </rPr>
      <t xml:space="preserve"> </t>
    </r>
    <r>
      <rPr>
        <sz val="12"/>
        <rFont val="新細明體"/>
        <family val="1"/>
        <charset val="136"/>
      </rPr>
      <t>儲存格</t>
    </r>
    <r>
      <rPr>
        <sz val="12"/>
        <rFont val="Arial"/>
        <family val="2"/>
      </rPr>
      <t xml:space="preserve"> F1 </t>
    </r>
    <r>
      <rPr>
        <sz val="12"/>
        <rFont val="新細明體"/>
        <family val="1"/>
        <charset val="136"/>
      </rPr>
      <t>為</t>
    </r>
    <r>
      <rPr>
        <sz val="12"/>
        <rFont val="Arial"/>
        <family val="2"/>
      </rPr>
      <t xml:space="preserve"> X, </t>
    </r>
    <r>
      <rPr>
        <sz val="12"/>
        <rFont val="新細明體"/>
        <family val="1"/>
        <charset val="136"/>
      </rPr>
      <t>答案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公式</t>
    </r>
    <r>
      <rPr>
        <sz val="12"/>
        <rFont val="Arial"/>
        <family val="2"/>
      </rPr>
      <t>)</t>
    </r>
    <r>
      <rPr>
        <sz val="12"/>
        <rFont val="新細明體"/>
        <family val="1"/>
        <charset val="136"/>
      </rPr>
      <t>請輸入在儲存格</t>
    </r>
    <r>
      <rPr>
        <sz val="12"/>
        <rFont val="Arial"/>
        <family val="2"/>
      </rPr>
      <t xml:space="preserve"> F2</t>
    </r>
  </si>
  <si>
    <r>
      <t>若</t>
    </r>
    <r>
      <rPr>
        <sz val="12"/>
        <rFont val="Arial"/>
        <family val="2"/>
      </rPr>
      <t xml:space="preserve"> X=4 </t>
    </r>
    <r>
      <rPr>
        <sz val="12"/>
        <rFont val="新細明體"/>
        <family val="1"/>
        <charset val="136"/>
      </rPr>
      <t>答案為何</t>
    </r>
    <r>
      <rPr>
        <sz val="12"/>
        <rFont val="Arial"/>
        <family val="2"/>
      </rPr>
      <t xml:space="preserve"> ?</t>
    </r>
  </si>
  <si>
    <r>
      <t>若</t>
    </r>
    <r>
      <rPr>
        <sz val="12"/>
        <rFont val="Arial"/>
        <family val="2"/>
      </rPr>
      <t xml:space="preserve"> X=0 </t>
    </r>
    <r>
      <rPr>
        <sz val="12"/>
        <rFont val="新細明體"/>
        <family val="1"/>
        <charset val="136"/>
      </rPr>
      <t>答案為何</t>
    </r>
    <r>
      <rPr>
        <sz val="12"/>
        <rFont val="Arial"/>
        <family val="2"/>
      </rPr>
      <t xml:space="preserve"> ?</t>
    </r>
  </si>
  <si>
    <r>
      <t>若</t>
    </r>
    <r>
      <rPr>
        <sz val="12"/>
        <rFont val="Arial"/>
        <family val="2"/>
      </rPr>
      <t xml:space="preserve"> X= -1 </t>
    </r>
    <r>
      <rPr>
        <sz val="12"/>
        <rFont val="新細明體"/>
        <family val="1"/>
        <charset val="136"/>
      </rPr>
      <t>答案為何</t>
    </r>
    <r>
      <rPr>
        <sz val="12"/>
        <rFont val="Arial"/>
        <family val="2"/>
      </rPr>
      <t xml:space="preserve"> ?</t>
    </r>
  </si>
  <si>
    <t>Loan Calculator</t>
  </si>
  <si>
    <r>
      <t xml:space="preserve">1. </t>
    </r>
    <r>
      <rPr>
        <sz val="10"/>
        <rFont val="新細明體"/>
        <family val="1"/>
        <charset val="136"/>
      </rPr>
      <t>若貸款期數分別為</t>
    </r>
    <r>
      <rPr>
        <sz val="10"/>
        <rFont val="Arial"/>
        <family val="2"/>
      </rPr>
      <t xml:space="preserve"> 2,3,4,</t>
    </r>
    <r>
      <rPr>
        <sz val="10"/>
        <rFont val="新細明體"/>
        <family val="1"/>
        <charset val="136"/>
      </rPr>
      <t>或</t>
    </r>
    <r>
      <rPr>
        <sz val="10"/>
        <rFont val="Arial"/>
        <family val="2"/>
      </rPr>
      <t xml:space="preserve"> 5 </t>
    </r>
    <r>
      <rPr>
        <sz val="10"/>
        <rFont val="新細明體"/>
        <family val="1"/>
        <charset val="136"/>
      </rPr>
      <t>年等四種情況</t>
    </r>
  </si>
  <si>
    <r>
      <t xml:space="preserve">2. </t>
    </r>
    <r>
      <rPr>
        <sz val="10"/>
        <rFont val="新細明體"/>
        <family val="1"/>
        <charset val="136"/>
      </rPr>
      <t>若利率分別為</t>
    </r>
    <r>
      <rPr>
        <sz val="10"/>
        <rFont val="Arial"/>
        <family val="2"/>
      </rPr>
      <t xml:space="preserve"> 10%, 10.5%, 11%, 11.5%, 12%, 12.5%, 13% </t>
    </r>
    <r>
      <rPr>
        <sz val="10"/>
        <rFont val="新細明體"/>
        <family val="1"/>
        <charset val="136"/>
      </rPr>
      <t>等七種情況</t>
    </r>
  </si>
  <si>
    <t>貸款</t>
  </si>
  <si>
    <r>
      <t xml:space="preserve">3. </t>
    </r>
    <r>
      <rPr>
        <sz val="10"/>
        <rFont val="新細明體"/>
        <family val="1"/>
        <charset val="136"/>
      </rPr>
      <t>計算各個情況的交插分析下</t>
    </r>
    <r>
      <rPr>
        <sz val="10"/>
        <rFont val="Arial"/>
        <family val="2"/>
      </rPr>
      <t xml:space="preserve">, </t>
    </r>
    <r>
      <rPr>
        <sz val="10"/>
        <rFont val="新細明體"/>
        <family val="1"/>
        <charset val="136"/>
      </rPr>
      <t>每月償還的本息各為多少錢</t>
    </r>
  </si>
  <si>
    <t>年利</t>
  </si>
  <si>
    <r>
      <t>期數</t>
    </r>
    <r>
      <rPr>
        <sz val="10"/>
        <rFont val="Arial"/>
        <family val="2"/>
      </rPr>
      <t>(</t>
    </r>
    <r>
      <rPr>
        <sz val="10"/>
        <rFont val="新細明體"/>
        <family val="1"/>
        <charset val="136"/>
      </rPr>
      <t>年</t>
    </r>
    <r>
      <rPr>
        <sz val="10"/>
        <rFont val="Arial"/>
        <family val="2"/>
      </rPr>
      <t>)</t>
    </r>
  </si>
  <si>
    <t>每月本息</t>
  </si>
  <si>
    <t>利率</t>
  </si>
  <si>
    <t>折扣前</t>
  </si>
  <si>
    <t>半票票價</t>
    <phoneticPr fontId="16" type="noConversion"/>
  </si>
  <si>
    <t>全票訂購張數 :</t>
    <phoneticPr fontId="16" type="noConversion"/>
  </si>
  <si>
    <t>半票訂購張數 :</t>
    <phoneticPr fontId="16" type="noConversion"/>
  </si>
  <si>
    <t>全票票價</t>
    <phoneticPr fontId="16" type="noConversion"/>
  </si>
  <si>
    <t>全票訂購張數 :</t>
    <phoneticPr fontId="16" type="noConversion"/>
  </si>
  <si>
    <t>半票訂購張數 :</t>
    <phoneticPr fontId="16" type="noConversion"/>
  </si>
  <si>
    <t>半票票價</t>
    <phoneticPr fontId="16" type="noConversion"/>
  </si>
  <si>
    <t>全票票價</t>
    <phoneticPr fontId="16" type="noConversion"/>
  </si>
  <si>
    <t>折扣優惠</t>
    <phoneticPr fontId="16" type="noConversion"/>
  </si>
  <si>
    <t>總票款</t>
    <phoneticPr fontId="16" type="noConversion"/>
  </si>
  <si>
    <t>折扣</t>
    <phoneticPr fontId="16" type="noConversion"/>
  </si>
  <si>
    <t>X:</t>
    <phoneticPr fontId="16" type="noConversion"/>
  </si>
  <si>
    <t>Y:</t>
    <phoneticPr fontId="16" type="noConversion"/>
  </si>
  <si>
    <t>ANS: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</si>
</sst>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_);[Red]\(&quot;$&quot;#,##0\)"/>
    <numFmt numFmtId="177" formatCode="&quot;$&quot;#,##0.00_);[Red]\(&quot;$&quot;#,##0.00\)"/>
    <numFmt numFmtId="178" formatCode="_(&quot;$&quot;* #,##0.00_);_(&quot;$&quot;* \(#,##0.00\);_(&quot;$&quot;* &quot;-&quot;??_);_(@_)"/>
  </numFmts>
  <fonts count="17"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indexed="9"/>
      <name val="細明體"/>
      <family val="3"/>
      <charset val="136"/>
    </font>
    <font>
      <b/>
      <sz val="12"/>
      <color indexed="9"/>
      <name val="Arial"/>
      <family val="2"/>
    </font>
    <font>
      <sz val="12"/>
      <color indexed="12"/>
      <name val="細明體"/>
      <family val="3"/>
      <charset val="136"/>
    </font>
    <font>
      <b/>
      <sz val="12"/>
      <name val="細明體"/>
      <family val="3"/>
      <charset val="136"/>
    </font>
    <font>
      <sz val="10"/>
      <name val="細明體"/>
      <family val="3"/>
      <charset val="136"/>
    </font>
    <font>
      <b/>
      <sz val="12"/>
      <name val="細明體"/>
      <family val="3"/>
      <charset val="136"/>
    </font>
    <font>
      <sz val="10"/>
      <name val="MS Sans Serif"/>
      <family val="2"/>
    </font>
    <font>
      <b/>
      <sz val="12"/>
      <color indexed="16"/>
      <name val="細明體"/>
      <family val="3"/>
      <charset val="136"/>
    </font>
    <font>
      <b/>
      <sz val="10"/>
      <color indexed="16"/>
      <name val="Arial"/>
      <family val="2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2"/>
      </patternFill>
    </fill>
    <fill>
      <patternFill patternType="lightGray">
        <fgColor indexed="13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 style="hair">
        <color indexed="10"/>
      </right>
      <top style="medium">
        <color indexed="10"/>
      </top>
      <bottom style="hair">
        <color indexed="10"/>
      </bottom>
      <diagonal/>
    </border>
    <border>
      <left style="hair">
        <color indexed="10"/>
      </left>
      <right style="hair">
        <color indexed="10"/>
      </right>
      <top style="medium">
        <color indexed="10"/>
      </top>
      <bottom style="hair">
        <color indexed="10"/>
      </bottom>
      <diagonal/>
    </border>
    <border>
      <left style="hair">
        <color indexed="10"/>
      </left>
      <right style="medium">
        <color indexed="10"/>
      </right>
      <top style="medium">
        <color indexed="10"/>
      </top>
      <bottom style="hair">
        <color indexed="10"/>
      </bottom>
      <diagonal/>
    </border>
    <border>
      <left style="medium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 style="hair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medium">
        <color indexed="10"/>
      </left>
      <right style="hair">
        <color indexed="10"/>
      </right>
      <top style="hair">
        <color indexed="10"/>
      </top>
      <bottom style="medium">
        <color indexed="10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medium">
        <color indexed="10"/>
      </bottom>
      <diagonal/>
    </border>
    <border>
      <left style="hair">
        <color indexed="10"/>
      </left>
      <right style="medium">
        <color indexed="10"/>
      </right>
      <top style="hair">
        <color indexed="10"/>
      </top>
      <bottom style="medium">
        <color indexed="10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10"/>
      </left>
      <right/>
      <top style="double">
        <color indexed="10"/>
      </top>
      <bottom/>
      <diagonal/>
    </border>
    <border>
      <left/>
      <right style="double">
        <color indexed="10"/>
      </right>
      <top style="double">
        <color indexed="10"/>
      </top>
      <bottom/>
      <diagonal/>
    </border>
    <border>
      <left style="double">
        <color indexed="10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0"/>
      </right>
      <top style="double">
        <color indexed="64"/>
      </top>
      <bottom style="thin">
        <color indexed="64"/>
      </bottom>
      <diagonal/>
    </border>
    <border>
      <left style="double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0"/>
      </right>
      <top style="thin">
        <color indexed="64"/>
      </top>
      <bottom style="thin">
        <color indexed="64"/>
      </bottom>
      <diagonal/>
    </border>
    <border>
      <left style="double">
        <color indexed="10"/>
      </left>
      <right style="thin">
        <color indexed="64"/>
      </right>
      <top style="thin">
        <color indexed="64"/>
      </top>
      <bottom style="double">
        <color indexed="10"/>
      </bottom>
      <diagonal/>
    </border>
    <border>
      <left style="thin">
        <color indexed="64"/>
      </left>
      <right style="double">
        <color indexed="10"/>
      </right>
      <top style="thin">
        <color indexed="64"/>
      </top>
      <bottom style="double">
        <color indexed="10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hair">
        <color indexed="10"/>
      </left>
      <right style="hair">
        <color indexed="10"/>
      </right>
      <top style="medium">
        <color indexed="10"/>
      </top>
      <bottom style="medium">
        <color indexed="10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3" fillId="0" borderId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3"/>
    <xf numFmtId="0" fontId="3" fillId="2" borderId="1" xfId="3" applyFill="1" applyBorder="1" applyAlignment="1">
      <alignment horizontal="right"/>
    </xf>
    <xf numFmtId="0" fontId="3" fillId="2" borderId="1" xfId="3" applyFill="1" applyBorder="1"/>
    <xf numFmtId="177" fontId="3" fillId="0" borderId="0" xfId="3" applyNumberFormat="1"/>
    <xf numFmtId="10" fontId="3" fillId="2" borderId="1" xfId="4" applyNumberFormat="1" applyFont="1" applyFill="1" applyBorder="1"/>
    <xf numFmtId="10" fontId="3" fillId="0" borderId="0" xfId="4" applyNumberFormat="1" applyFont="1"/>
    <xf numFmtId="178" fontId="3" fillId="0" borderId="0" xfId="5" applyFont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5" fillId="5" borderId="0" xfId="2" applyFont="1" applyFill="1"/>
    <xf numFmtId="0" fontId="6" fillId="5" borderId="0" xfId="2" applyFont="1" applyFill="1"/>
    <xf numFmtId="0" fontId="4" fillId="0" borderId="0" xfId="2"/>
    <xf numFmtId="0" fontId="4" fillId="0" borderId="0" xfId="2" applyFont="1" applyBorder="1"/>
    <xf numFmtId="0" fontId="4" fillId="0" borderId="0" xfId="2" applyFont="1"/>
    <xf numFmtId="0" fontId="7" fillId="3" borderId="0" xfId="2" applyFont="1" applyFill="1" applyAlignment="1">
      <alignment horizontal="centerContinuous"/>
    </xf>
    <xf numFmtId="0" fontId="8" fillId="3" borderId="0" xfId="2" applyFont="1" applyFill="1" applyAlignment="1">
      <alignment horizontal="centerContinuous"/>
    </xf>
    <xf numFmtId="0" fontId="9" fillId="3" borderId="0" xfId="2" applyFont="1" applyFill="1"/>
    <xf numFmtId="0" fontId="10" fillId="3" borderId="0" xfId="2" applyFont="1" applyFill="1" applyAlignment="1">
      <alignment horizontal="centerContinuous"/>
    </xf>
    <xf numFmtId="0" fontId="11" fillId="3" borderId="0" xfId="2" applyFont="1" applyFill="1" applyAlignment="1">
      <alignment horizontal="centerContinuous"/>
    </xf>
    <xf numFmtId="0" fontId="10" fillId="3" borderId="0" xfId="2" applyFont="1" applyFill="1"/>
    <xf numFmtId="0" fontId="1" fillId="3" borderId="15" xfId="2" applyFont="1" applyFill="1" applyBorder="1"/>
    <xf numFmtId="176" fontId="1" fillId="3" borderId="16" xfId="5" applyNumberFormat="1" applyFont="1" applyFill="1" applyBorder="1"/>
    <xf numFmtId="176" fontId="1" fillId="3" borderId="17" xfId="5" applyNumberFormat="1" applyFont="1" applyFill="1" applyBorder="1"/>
    <xf numFmtId="176" fontId="1" fillId="3" borderId="18" xfId="5" applyNumberFormat="1" applyFont="1" applyFill="1" applyBorder="1"/>
    <xf numFmtId="0" fontId="1" fillId="3" borderId="1" xfId="2" applyFont="1" applyFill="1" applyBorder="1"/>
    <xf numFmtId="0" fontId="1" fillId="3" borderId="19" xfId="2" applyFont="1" applyFill="1" applyBorder="1"/>
    <xf numFmtId="0" fontId="10" fillId="3" borderId="0" xfId="2" applyFont="1" applyFill="1" applyAlignment="1">
      <alignment horizontal="right"/>
    </xf>
    <xf numFmtId="176" fontId="1" fillId="3" borderId="20" xfId="5" applyNumberFormat="1" applyFont="1" applyFill="1" applyBorder="1"/>
    <xf numFmtId="0" fontId="1" fillId="3" borderId="21" xfId="2" applyFont="1" applyFill="1" applyBorder="1"/>
    <xf numFmtId="0" fontId="1" fillId="3" borderId="22" xfId="2" applyFont="1" applyFill="1" applyBorder="1"/>
    <xf numFmtId="0" fontId="12" fillId="6" borderId="23" xfId="1" applyFont="1" applyFill="1" applyBorder="1" applyAlignment="1">
      <alignment horizontal="centerContinuous"/>
    </xf>
    <xf numFmtId="0" fontId="13" fillId="6" borderId="24" xfId="1" applyFont="1" applyFill="1" applyBorder="1" applyAlignment="1">
      <alignment horizontal="centerContinuous"/>
    </xf>
    <xf numFmtId="0" fontId="4" fillId="0" borderId="0" xfId="1"/>
    <xf numFmtId="176" fontId="1" fillId="6" borderId="25" xfId="5" applyNumberFormat="1" applyFont="1" applyFill="1" applyBorder="1"/>
    <xf numFmtId="9" fontId="1" fillId="6" borderId="26" xfId="1" applyNumberFormat="1" applyFont="1" applyFill="1" applyBorder="1"/>
    <xf numFmtId="176" fontId="1" fillId="6" borderId="27" xfId="5" applyNumberFormat="1" applyFont="1" applyFill="1" applyBorder="1"/>
    <xf numFmtId="9" fontId="1" fillId="6" borderId="28" xfId="1" applyNumberFormat="1" applyFont="1" applyFill="1" applyBorder="1"/>
    <xf numFmtId="176" fontId="1" fillId="6" borderId="29" xfId="5" applyNumberFormat="1" applyFont="1" applyFill="1" applyBorder="1"/>
    <xf numFmtId="9" fontId="1" fillId="6" borderId="30" xfId="1" applyNumberFormat="1" applyFont="1" applyFill="1" applyBorder="1"/>
    <xf numFmtId="0" fontId="14" fillId="0" borderId="0" xfId="0" applyFont="1"/>
    <xf numFmtId="0" fontId="15" fillId="0" borderId="0" xfId="3" applyFont="1"/>
    <xf numFmtId="0" fontId="15" fillId="0" borderId="0" xfId="3" applyFont="1" applyAlignment="1">
      <alignment horizontal="right"/>
    </xf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7" borderId="31" xfId="0" applyFont="1" applyFill="1" applyBorder="1"/>
    <xf numFmtId="0" fontId="1" fillId="7" borderId="32" xfId="0" applyFont="1" applyFill="1" applyBorder="1"/>
    <xf numFmtId="0" fontId="1" fillId="0" borderId="2" xfId="0" applyFont="1" applyBorder="1"/>
    <xf numFmtId="0" fontId="1" fillId="7" borderId="33" xfId="0" applyFont="1" applyFill="1" applyBorder="1"/>
    <xf numFmtId="0" fontId="8" fillId="3" borderId="0" xfId="2" applyFont="1" applyFill="1"/>
    <xf numFmtId="0" fontId="8" fillId="3" borderId="0" xfId="2" applyFont="1" applyFill="1" applyAlignment="1">
      <alignment horizontal="right"/>
    </xf>
    <xf numFmtId="0" fontId="12" fillId="6" borderId="24" xfId="1" applyFont="1" applyFill="1" applyBorder="1" applyAlignment="1">
      <alignment horizontal="centerContinuous"/>
    </xf>
  </cellXfs>
  <cellStyles count="6">
    <cellStyle name="一般" xfId="0" builtinId="0"/>
    <cellStyle name="一般_折扣表" xfId="1" xr:uid="{00000000-0005-0000-0000-000001000000}"/>
    <cellStyle name="一般_折扣前" xfId="2" xr:uid="{00000000-0005-0000-0000-000002000000}"/>
    <cellStyle name="一般_貸款分析" xfId="3" xr:uid="{00000000-0005-0000-0000-000003000000}"/>
    <cellStyle name="百分比" xfId="4" builtinId="5"/>
    <cellStyle name="貨幣" xfId="5" builtinId="4"/>
  </cellStyles>
  <dxfs count="1">
    <dxf>
      <font>
        <b/>
        <i val="0"/>
        <color rgb="FFFFFF00"/>
      </font>
      <fill>
        <patternFill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0</xdr:row>
      <xdr:rowOff>152400</xdr:rowOff>
    </xdr:from>
    <xdr:to>
      <xdr:col>2</xdr:col>
      <xdr:colOff>752475</xdr:colOff>
      <xdr:row>2</xdr:row>
      <xdr:rowOff>66675</xdr:rowOff>
    </xdr:to>
    <xdr:sp macro="" textlink="">
      <xdr:nvSpPr>
        <xdr:cNvPr id="1025" name="文字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561975" y="152400"/>
          <a:ext cx="1714500" cy="295275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題目</a:t>
          </a:r>
          <a:r>
            <a:rPr lang="zh-TW" altLang="en-US" sz="12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: X - 4Y + 4 = 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0</xdr:row>
      <xdr:rowOff>152400</xdr:rowOff>
    </xdr:from>
    <xdr:to>
      <xdr:col>2</xdr:col>
      <xdr:colOff>752475</xdr:colOff>
      <xdr:row>2</xdr:row>
      <xdr:rowOff>66675</xdr:rowOff>
    </xdr:to>
    <xdr:sp macro="" textlink="">
      <xdr:nvSpPr>
        <xdr:cNvPr id="2049" name="文字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561975" y="152400"/>
          <a:ext cx="1714500" cy="295275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題目</a:t>
          </a:r>
          <a:r>
            <a:rPr lang="zh-TW" altLang="en-US" sz="12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: X</a:t>
          </a:r>
          <a:r>
            <a:rPr lang="en-US" altLang="zh-TW" sz="1200" b="1" i="0" strike="noStrike" baseline="30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 - 4X + 3 = ?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104775</xdr:rowOff>
    </xdr:from>
    <xdr:to>
      <xdr:col>3</xdr:col>
      <xdr:colOff>733425</xdr:colOff>
      <xdr:row>2</xdr:row>
      <xdr:rowOff>19050</xdr:rowOff>
    </xdr:to>
    <xdr:sp macro="" textlink="">
      <xdr:nvSpPr>
        <xdr:cNvPr id="3073" name="文字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 txBox="1">
          <a:spLocks noChangeArrowheads="1"/>
        </xdr:cNvSpPr>
      </xdr:nvSpPr>
      <xdr:spPr bwMode="auto">
        <a:xfrm>
          <a:off x="200025" y="104775"/>
          <a:ext cx="2447925" cy="295275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題目</a:t>
          </a:r>
          <a:r>
            <a:rPr lang="zh-TW" altLang="en-US" sz="12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: X</a:t>
          </a:r>
          <a:r>
            <a:rPr lang="en-US" altLang="zh-TW" sz="1200" b="1" i="0" strike="noStrike" baseline="30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 - 2X + 1 = ?</a:t>
          </a:r>
        </a:p>
      </xdr:txBody>
    </xdr:sp>
    <xdr:clientData/>
  </xdr:twoCellAnchor>
  <xdr:twoCellAnchor>
    <xdr:from>
      <xdr:col>2</xdr:col>
      <xdr:colOff>752475</xdr:colOff>
      <xdr:row>2</xdr:row>
      <xdr:rowOff>142875</xdr:rowOff>
    </xdr:from>
    <xdr:to>
      <xdr:col>3</xdr:col>
      <xdr:colOff>523875</xdr:colOff>
      <xdr:row>3</xdr:row>
      <xdr:rowOff>104775</xdr:rowOff>
    </xdr:to>
    <xdr:sp macro="" textlink="">
      <xdr:nvSpPr>
        <xdr:cNvPr id="3089" name="Line 2">
          <a:extLst>
            <a:ext uri="{FF2B5EF4-FFF2-40B4-BE49-F238E27FC236}">
              <a16:creationId xmlns:a16="http://schemas.microsoft.com/office/drawing/2014/main" id="{00000000-0008-0000-0200-0000110C0000}"/>
            </a:ext>
          </a:extLst>
        </xdr:cNvPr>
        <xdr:cNvSpPr>
          <a:spLocks noChangeShapeType="1"/>
        </xdr:cNvSpPr>
      </xdr:nvSpPr>
      <xdr:spPr bwMode="auto">
        <a:xfrm flipH="1">
          <a:off x="1905000" y="523875"/>
          <a:ext cx="5334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3</xdr:col>
      <xdr:colOff>533400</xdr:colOff>
      <xdr:row>2</xdr:row>
      <xdr:rowOff>76200</xdr:rowOff>
    </xdr:from>
    <xdr:to>
      <xdr:col>4</xdr:col>
      <xdr:colOff>695325</xdr:colOff>
      <xdr:row>3</xdr:row>
      <xdr:rowOff>114300</xdr:rowOff>
    </xdr:to>
    <xdr:sp macro="" textlink="">
      <xdr:nvSpPr>
        <xdr:cNvPr id="3075" name="文字 3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>
          <a:spLocks noChangeArrowheads="1"/>
        </xdr:cNvSpPr>
      </xdr:nvSpPr>
      <xdr:spPr bwMode="auto">
        <a:xfrm>
          <a:off x="2447925" y="457200"/>
          <a:ext cx="923925" cy="2381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輸入公式</a:t>
          </a:r>
        </a:p>
      </xdr:txBody>
    </xdr:sp>
    <xdr:clientData/>
  </xdr:twoCellAnchor>
  <xdr:twoCellAnchor>
    <xdr:from>
      <xdr:col>0</xdr:col>
      <xdr:colOff>238125</xdr:colOff>
      <xdr:row>19</xdr:row>
      <xdr:rowOff>19050</xdr:rowOff>
    </xdr:from>
    <xdr:to>
      <xdr:col>3</xdr:col>
      <xdr:colOff>676275</xdr:colOff>
      <xdr:row>20</xdr:row>
      <xdr:rowOff>66675</xdr:rowOff>
    </xdr:to>
    <xdr:sp macro="" textlink="">
      <xdr:nvSpPr>
        <xdr:cNvPr id="3076" name="文字 4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>
          <a:spLocks noChangeArrowheads="1"/>
        </xdr:cNvSpPr>
      </xdr:nvSpPr>
      <xdr:spPr bwMode="auto">
        <a:xfrm>
          <a:off x="238125" y="3667125"/>
          <a:ext cx="2352675" cy="2381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分別代入公式中的</a:t>
          </a:r>
          <a:r>
            <a:rPr lang="zh-TW" altLang="en-US" sz="1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X </a:t>
          </a: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運算</a:t>
          </a:r>
        </a:p>
      </xdr:txBody>
    </xdr:sp>
    <xdr:clientData/>
  </xdr:twoCellAnchor>
  <xdr:twoCellAnchor>
    <xdr:from>
      <xdr:col>0</xdr:col>
      <xdr:colOff>571500</xdr:colOff>
      <xdr:row>17</xdr:row>
      <xdr:rowOff>28575</xdr:rowOff>
    </xdr:from>
    <xdr:to>
      <xdr:col>1</xdr:col>
      <xdr:colOff>133350</xdr:colOff>
      <xdr:row>19</xdr:row>
      <xdr:rowOff>9525</xdr:rowOff>
    </xdr:to>
    <xdr:sp macro="" textlink="">
      <xdr:nvSpPr>
        <xdr:cNvPr id="3092" name="Line 5">
          <a:extLst>
            <a:ext uri="{FF2B5EF4-FFF2-40B4-BE49-F238E27FC236}">
              <a16:creationId xmlns:a16="http://schemas.microsoft.com/office/drawing/2014/main" id="{00000000-0008-0000-0200-0000140C0000}"/>
            </a:ext>
          </a:extLst>
        </xdr:cNvPr>
        <xdr:cNvSpPr>
          <a:spLocks noChangeShapeType="1"/>
        </xdr:cNvSpPr>
      </xdr:nvSpPr>
      <xdr:spPr bwMode="auto">
        <a:xfrm flipV="1">
          <a:off x="571500" y="3286125"/>
          <a:ext cx="32385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104775</xdr:rowOff>
    </xdr:from>
    <xdr:to>
      <xdr:col>4</xdr:col>
      <xdr:colOff>247650</xdr:colOff>
      <xdr:row>2</xdr:row>
      <xdr:rowOff>19050</xdr:rowOff>
    </xdr:to>
    <xdr:sp macro="" textlink="">
      <xdr:nvSpPr>
        <xdr:cNvPr id="4097" name="文字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 txBox="1">
          <a:spLocks noChangeArrowheads="1"/>
        </xdr:cNvSpPr>
      </xdr:nvSpPr>
      <xdr:spPr bwMode="auto">
        <a:xfrm>
          <a:off x="200025" y="104775"/>
          <a:ext cx="1866900" cy="295275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題目</a:t>
          </a:r>
          <a:r>
            <a:rPr lang="zh-TW" altLang="en-US" sz="12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: X</a:t>
          </a:r>
          <a:r>
            <a:rPr lang="en-US" altLang="zh-TW" sz="1200" b="1" i="0" strike="noStrike" baseline="30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 + 3X - 2 = ?</a:t>
          </a:r>
        </a:p>
      </xdr:txBody>
    </xdr:sp>
    <xdr:clientData/>
  </xdr:twoCellAnchor>
  <xdr:twoCellAnchor>
    <xdr:from>
      <xdr:col>5</xdr:col>
      <xdr:colOff>76200</xdr:colOff>
      <xdr:row>4</xdr:row>
      <xdr:rowOff>104775</xdr:rowOff>
    </xdr:from>
    <xdr:to>
      <xdr:col>6</xdr:col>
      <xdr:colOff>104775</xdr:colOff>
      <xdr:row>5</xdr:row>
      <xdr:rowOff>152400</xdr:rowOff>
    </xdr:to>
    <xdr:sp macro="" textlink="">
      <xdr:nvSpPr>
        <xdr:cNvPr id="4113" name="Line 2">
          <a:extLst>
            <a:ext uri="{FF2B5EF4-FFF2-40B4-BE49-F238E27FC236}">
              <a16:creationId xmlns:a16="http://schemas.microsoft.com/office/drawing/2014/main" id="{00000000-0008-0000-0300-000011100000}"/>
            </a:ext>
          </a:extLst>
        </xdr:cNvPr>
        <xdr:cNvSpPr>
          <a:spLocks noChangeShapeType="1"/>
        </xdr:cNvSpPr>
      </xdr:nvSpPr>
      <xdr:spPr bwMode="auto">
        <a:xfrm flipH="1">
          <a:off x="2247900" y="866775"/>
          <a:ext cx="38100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0</xdr:col>
      <xdr:colOff>180975</xdr:colOff>
      <xdr:row>9</xdr:row>
      <xdr:rowOff>0</xdr:rowOff>
    </xdr:from>
    <xdr:to>
      <xdr:col>2</xdr:col>
      <xdr:colOff>152400</xdr:colOff>
      <xdr:row>10</xdr:row>
      <xdr:rowOff>47625</xdr:rowOff>
    </xdr:to>
    <xdr:sp macro="" textlink="">
      <xdr:nvSpPr>
        <xdr:cNvPr id="4099" name="文字 3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SpPr>
          <a:spLocks noChangeArrowheads="1"/>
        </xdr:cNvSpPr>
      </xdr:nvSpPr>
      <xdr:spPr bwMode="auto">
        <a:xfrm>
          <a:off x="180975" y="1714500"/>
          <a:ext cx="1085850" cy="2381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輸入公式</a:t>
          </a:r>
        </a:p>
      </xdr:txBody>
    </xdr:sp>
    <xdr:clientData/>
  </xdr:twoCellAnchor>
  <xdr:twoCellAnchor>
    <xdr:from>
      <xdr:col>6</xdr:col>
      <xdr:colOff>95250</xdr:colOff>
      <xdr:row>3</xdr:row>
      <xdr:rowOff>76200</xdr:rowOff>
    </xdr:from>
    <xdr:to>
      <xdr:col>12</xdr:col>
      <xdr:colOff>314325</xdr:colOff>
      <xdr:row>4</xdr:row>
      <xdr:rowOff>123825</xdr:rowOff>
    </xdr:to>
    <xdr:sp macro="" textlink="">
      <xdr:nvSpPr>
        <xdr:cNvPr id="4100" name="文字 4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rrowheads="1"/>
        </xdr:cNvSpPr>
      </xdr:nvSpPr>
      <xdr:spPr bwMode="auto">
        <a:xfrm>
          <a:off x="2619375" y="647700"/>
          <a:ext cx="2333625" cy="2381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分別代入公式中的</a:t>
          </a:r>
          <a:r>
            <a:rPr lang="zh-TW" altLang="en-US" sz="1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X </a:t>
          </a: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運算</a:t>
          </a:r>
        </a:p>
      </xdr:txBody>
    </xdr:sp>
    <xdr:clientData/>
  </xdr:twoCellAnchor>
  <xdr:twoCellAnchor>
    <xdr:from>
      <xdr:col>0</xdr:col>
      <xdr:colOff>628650</xdr:colOff>
      <xdr:row>7</xdr:row>
      <xdr:rowOff>95250</xdr:rowOff>
    </xdr:from>
    <xdr:to>
      <xdr:col>1</xdr:col>
      <xdr:colOff>66675</xdr:colOff>
      <xdr:row>9</xdr:row>
      <xdr:rowOff>0</xdr:rowOff>
    </xdr:to>
    <xdr:sp macro="" textlink="">
      <xdr:nvSpPr>
        <xdr:cNvPr id="4116" name="Line 5">
          <a:extLst>
            <a:ext uri="{FF2B5EF4-FFF2-40B4-BE49-F238E27FC236}">
              <a16:creationId xmlns:a16="http://schemas.microsoft.com/office/drawing/2014/main" id="{00000000-0008-0000-0300-000014100000}"/>
            </a:ext>
          </a:extLst>
        </xdr:cNvPr>
        <xdr:cNvSpPr>
          <a:spLocks noChangeShapeType="1"/>
        </xdr:cNvSpPr>
      </xdr:nvSpPr>
      <xdr:spPr bwMode="auto">
        <a:xfrm flipV="1">
          <a:off x="628650" y="1428750"/>
          <a:ext cx="200025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85725</xdr:rowOff>
    </xdr:from>
    <xdr:to>
      <xdr:col>6</xdr:col>
      <xdr:colOff>352425</xdr:colOff>
      <xdr:row>1</xdr:row>
      <xdr:rowOff>152400</xdr:rowOff>
    </xdr:to>
    <xdr:sp macro="" textlink="">
      <xdr:nvSpPr>
        <xdr:cNvPr id="5121" name="文字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 txBox="1">
          <a:spLocks noChangeArrowheads="1"/>
        </xdr:cNvSpPr>
      </xdr:nvSpPr>
      <xdr:spPr bwMode="auto">
        <a:xfrm>
          <a:off x="171450" y="85725"/>
          <a:ext cx="3781425" cy="257175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題目</a:t>
          </a:r>
          <a:r>
            <a:rPr lang="zh-TW" altLang="en-US" sz="12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: X</a:t>
          </a:r>
          <a:r>
            <a:rPr lang="en-US" altLang="zh-TW" sz="1200" b="1" i="0" strike="noStrike" baseline="30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 - Y</a:t>
          </a:r>
          <a:r>
            <a:rPr lang="en-US" altLang="zh-TW" sz="1200" b="1" i="0" strike="noStrike" baseline="30000">
              <a:solidFill>
                <a:srgbClr val="000000"/>
              </a:solidFill>
              <a:latin typeface="Arial"/>
              <a:cs typeface="Arial"/>
            </a:rPr>
            <a:t>3 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+ 3X</a:t>
          </a:r>
          <a:r>
            <a:rPr lang="en-US" altLang="zh-TW" sz="1200" b="1" i="0" strike="noStrike" baseline="30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Y - 2XY</a:t>
          </a:r>
          <a:r>
            <a:rPr lang="en-US" altLang="zh-TW" sz="1200" b="1" i="0" strike="noStrike" baseline="30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 + 4XY - 1 = ?</a:t>
          </a:r>
        </a:p>
      </xdr:txBody>
    </xdr:sp>
    <xdr:clientData/>
  </xdr:twoCellAnchor>
  <xdr:twoCellAnchor>
    <xdr:from>
      <xdr:col>1</xdr:col>
      <xdr:colOff>304800</xdr:colOff>
      <xdr:row>4</xdr:row>
      <xdr:rowOff>47625</xdr:rowOff>
    </xdr:from>
    <xdr:to>
      <xdr:col>2</xdr:col>
      <xdr:colOff>200025</xdr:colOff>
      <xdr:row>5</xdr:row>
      <xdr:rowOff>123825</xdr:rowOff>
    </xdr:to>
    <xdr:sp macro="" textlink="">
      <xdr:nvSpPr>
        <xdr:cNvPr id="5143" name="Line 2">
          <a:extLst>
            <a:ext uri="{FF2B5EF4-FFF2-40B4-BE49-F238E27FC236}">
              <a16:creationId xmlns:a16="http://schemas.microsoft.com/office/drawing/2014/main" id="{00000000-0008-0000-0400-000017140000}"/>
            </a:ext>
          </a:extLst>
        </xdr:cNvPr>
        <xdr:cNvSpPr>
          <a:spLocks noChangeShapeType="1"/>
        </xdr:cNvSpPr>
      </xdr:nvSpPr>
      <xdr:spPr bwMode="auto">
        <a:xfrm>
          <a:off x="1066800" y="809625"/>
          <a:ext cx="53340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0</xdr:col>
      <xdr:colOff>152400</xdr:colOff>
      <xdr:row>3</xdr:row>
      <xdr:rowOff>47625</xdr:rowOff>
    </xdr:from>
    <xdr:to>
      <xdr:col>1</xdr:col>
      <xdr:colOff>314325</xdr:colOff>
      <xdr:row>4</xdr:row>
      <xdr:rowOff>95250</xdr:rowOff>
    </xdr:to>
    <xdr:sp macro="" textlink="">
      <xdr:nvSpPr>
        <xdr:cNvPr id="5123" name="文字 3">
          <a:extLst>
            <a:ext uri="{FF2B5EF4-FFF2-40B4-BE49-F238E27FC236}">
              <a16:creationId xmlns:a16="http://schemas.microsoft.com/office/drawing/2014/main" id="{00000000-0008-0000-0400-000003140000}"/>
            </a:ext>
          </a:extLst>
        </xdr:cNvPr>
        <xdr:cNvSpPr>
          <a:spLocks noChangeArrowheads="1"/>
        </xdr:cNvSpPr>
      </xdr:nvSpPr>
      <xdr:spPr bwMode="auto">
        <a:xfrm>
          <a:off x="152400" y="619125"/>
          <a:ext cx="923925" cy="2381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輸入公式</a:t>
          </a:r>
        </a:p>
      </xdr:txBody>
    </xdr:sp>
    <xdr:clientData/>
  </xdr:twoCellAnchor>
  <xdr:twoCellAnchor>
    <xdr:from>
      <xdr:col>0</xdr:col>
      <xdr:colOff>571500</xdr:colOff>
      <xdr:row>15</xdr:row>
      <xdr:rowOff>57150</xdr:rowOff>
    </xdr:from>
    <xdr:to>
      <xdr:col>5</xdr:col>
      <xdr:colOff>295275</xdr:colOff>
      <xdr:row>16</xdr:row>
      <xdr:rowOff>104775</xdr:rowOff>
    </xdr:to>
    <xdr:sp macro="" textlink="">
      <xdr:nvSpPr>
        <xdr:cNvPr id="5124" name="文字 4">
          <a:extLst>
            <a:ext uri="{FF2B5EF4-FFF2-40B4-BE49-F238E27FC236}">
              <a16:creationId xmlns:a16="http://schemas.microsoft.com/office/drawing/2014/main" id="{00000000-0008-0000-0400-000004140000}"/>
            </a:ext>
          </a:extLst>
        </xdr:cNvPr>
        <xdr:cNvSpPr>
          <a:spLocks noChangeArrowheads="1"/>
        </xdr:cNvSpPr>
      </xdr:nvSpPr>
      <xdr:spPr bwMode="auto">
        <a:xfrm>
          <a:off x="571500" y="3038475"/>
          <a:ext cx="2714625" cy="2381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分別代入公式中的</a:t>
          </a:r>
          <a:r>
            <a:rPr lang="zh-TW" altLang="en-US" sz="1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X </a:t>
          </a: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運算</a:t>
          </a:r>
        </a:p>
      </xdr:txBody>
    </xdr:sp>
    <xdr:clientData/>
  </xdr:twoCellAnchor>
  <xdr:twoCellAnchor>
    <xdr:from>
      <xdr:col>1</xdr:col>
      <xdr:colOff>104775</xdr:colOff>
      <xdr:row>10</xdr:row>
      <xdr:rowOff>85725</xdr:rowOff>
    </xdr:from>
    <xdr:to>
      <xdr:col>1</xdr:col>
      <xdr:colOff>590550</xdr:colOff>
      <xdr:row>14</xdr:row>
      <xdr:rowOff>190500</xdr:rowOff>
    </xdr:to>
    <xdr:sp macro="" textlink="">
      <xdr:nvSpPr>
        <xdr:cNvPr id="5146" name="Line 5">
          <a:extLst>
            <a:ext uri="{FF2B5EF4-FFF2-40B4-BE49-F238E27FC236}">
              <a16:creationId xmlns:a16="http://schemas.microsoft.com/office/drawing/2014/main" id="{00000000-0008-0000-0400-00001A140000}"/>
            </a:ext>
          </a:extLst>
        </xdr:cNvPr>
        <xdr:cNvSpPr>
          <a:spLocks noChangeShapeType="1"/>
        </xdr:cNvSpPr>
      </xdr:nvSpPr>
      <xdr:spPr bwMode="auto">
        <a:xfrm flipV="1">
          <a:off x="866775" y="2057400"/>
          <a:ext cx="485775" cy="904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5</xdr:col>
      <xdr:colOff>57150</xdr:colOff>
      <xdr:row>2</xdr:row>
      <xdr:rowOff>57150</xdr:rowOff>
    </xdr:from>
    <xdr:to>
      <xdr:col>10</xdr:col>
      <xdr:colOff>352425</xdr:colOff>
      <xdr:row>3</xdr:row>
      <xdr:rowOff>104775</xdr:rowOff>
    </xdr:to>
    <xdr:sp macro="" textlink="">
      <xdr:nvSpPr>
        <xdr:cNvPr id="5126" name="文字 6">
          <a:extLst>
            <a:ext uri="{FF2B5EF4-FFF2-40B4-BE49-F238E27FC236}">
              <a16:creationId xmlns:a16="http://schemas.microsoft.com/office/drawing/2014/main" id="{00000000-0008-0000-0400-000006140000}"/>
            </a:ext>
          </a:extLst>
        </xdr:cNvPr>
        <xdr:cNvSpPr>
          <a:spLocks noChangeArrowheads="1"/>
        </xdr:cNvSpPr>
      </xdr:nvSpPr>
      <xdr:spPr bwMode="auto">
        <a:xfrm>
          <a:off x="3048000" y="438150"/>
          <a:ext cx="3638550" cy="238125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分別代入公式中的</a:t>
          </a:r>
          <a:r>
            <a:rPr lang="zh-TW" altLang="en-US" sz="1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altLang="zh-TW" sz="1200" b="1" i="0" strike="noStrike">
              <a:solidFill>
                <a:srgbClr val="000000"/>
              </a:solidFill>
              <a:latin typeface="Arial"/>
              <a:cs typeface="Arial"/>
            </a:rPr>
            <a:t>Y </a:t>
          </a:r>
          <a:r>
            <a:rPr lang="zh-TW" altLang="en-US" sz="1200" b="1" i="0" strike="noStrike">
              <a:solidFill>
                <a:srgbClr val="000000"/>
              </a:solidFill>
              <a:latin typeface="新細明體"/>
              <a:ea typeface="新細明體"/>
            </a:rPr>
            <a:t>運算</a:t>
          </a:r>
        </a:p>
      </xdr:txBody>
    </xdr:sp>
    <xdr:clientData/>
  </xdr:twoCellAnchor>
  <xdr:twoCellAnchor>
    <xdr:from>
      <xdr:col>5</xdr:col>
      <xdr:colOff>219075</xdr:colOff>
      <xdr:row>3</xdr:row>
      <xdr:rowOff>123825</xdr:rowOff>
    </xdr:from>
    <xdr:to>
      <xdr:col>6</xdr:col>
      <xdr:colOff>152400</xdr:colOff>
      <xdr:row>5</xdr:row>
      <xdr:rowOff>0</xdr:rowOff>
    </xdr:to>
    <xdr:sp macro="" textlink="">
      <xdr:nvSpPr>
        <xdr:cNvPr id="5148" name="Line 7">
          <a:extLst>
            <a:ext uri="{FF2B5EF4-FFF2-40B4-BE49-F238E27FC236}">
              <a16:creationId xmlns:a16="http://schemas.microsoft.com/office/drawing/2014/main" id="{00000000-0008-0000-0400-00001C140000}"/>
            </a:ext>
          </a:extLst>
        </xdr:cNvPr>
        <xdr:cNvSpPr>
          <a:spLocks noChangeShapeType="1"/>
        </xdr:cNvSpPr>
      </xdr:nvSpPr>
      <xdr:spPr bwMode="auto">
        <a:xfrm flipH="1">
          <a:off x="3209925" y="695325"/>
          <a:ext cx="542925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8"/>
  <sheetViews>
    <sheetView workbookViewId="0">
      <selection activeCell="B9" sqref="B9"/>
    </sheetView>
  </sheetViews>
  <sheetFormatPr defaultRowHeight="15"/>
  <sheetData>
    <row r="5" spans="1:1" ht="16.5">
      <c r="A5" s="57" t="s">
        <v>0</v>
      </c>
    </row>
    <row r="6" spans="1:1" ht="16.5">
      <c r="A6" s="57" t="s">
        <v>1</v>
      </c>
    </row>
    <row r="7" spans="1:1" ht="16.5">
      <c r="A7" s="57" t="s">
        <v>2</v>
      </c>
    </row>
    <row r="8" spans="1:1" ht="16.5">
      <c r="A8" s="57" t="s">
        <v>3</v>
      </c>
    </row>
  </sheetData>
  <phoneticPr fontId="16" type="noConversion"/>
  <pageMargins left="0.75" right="0.75" top="1" bottom="1" header="0.5" footer="0.5"/>
  <headerFooter alignWithMargins="0">
    <oddHeader>&amp;A</oddHeader>
    <oddFooter>第 &amp;P 頁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7"/>
  <sheetViews>
    <sheetView workbookViewId="0">
      <selection activeCell="A25" sqref="A25"/>
    </sheetView>
  </sheetViews>
  <sheetFormatPr defaultRowHeight="15"/>
  <sheetData>
    <row r="4" spans="1:1" ht="16.5">
      <c r="A4" s="57" t="s">
        <v>4</v>
      </c>
    </row>
    <row r="5" spans="1:1" ht="16.5">
      <c r="A5" s="57" t="s">
        <v>5</v>
      </c>
    </row>
    <row r="6" spans="1:1" ht="16.5">
      <c r="A6" s="57" t="s">
        <v>6</v>
      </c>
    </row>
    <row r="7" spans="1:1" ht="16.5">
      <c r="A7" s="57" t="s">
        <v>7</v>
      </c>
    </row>
  </sheetData>
  <phoneticPr fontId="16" type="noConversion"/>
  <pageMargins left="0.75" right="0.75" top="1" bottom="1" header="0.5" footer="0.5"/>
  <headerFooter alignWithMargins="0">
    <oddHeader>&amp;A</oddHeader>
    <oddFooter>第 &amp;P 頁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18"/>
  <sheetViews>
    <sheetView workbookViewId="0">
      <selection activeCell="C5" sqref="C5"/>
    </sheetView>
  </sheetViews>
  <sheetFormatPr defaultRowHeight="15"/>
  <cols>
    <col min="2" max="2" width="4.5546875" customWidth="1"/>
  </cols>
  <sheetData>
    <row r="3" spans="2:3" ht="15.75" thickBot="1"/>
    <row r="4" spans="2:3" ht="15.75" thickBot="1">
      <c r="C4" s="8">
        <f>A1^3-2*A1+1</f>
        <v>1</v>
      </c>
    </row>
    <row r="5" spans="2:3">
      <c r="B5" s="12">
        <v>-2</v>
      </c>
      <c r="C5" s="9">
        <f t="dataTable" ref="C5:C18" dt2D="0" dtr="0" r1="A1"/>
        <v>-3</v>
      </c>
    </row>
    <row r="6" spans="2:3">
      <c r="B6" s="13">
        <v>3.4</v>
      </c>
      <c r="C6" s="10">
        <v>33.503999999999998</v>
      </c>
    </row>
    <row r="7" spans="2:3">
      <c r="B7" s="13">
        <v>1</v>
      </c>
      <c r="C7" s="10">
        <v>0</v>
      </c>
    </row>
    <row r="8" spans="2:3">
      <c r="B8" s="13">
        <v>0</v>
      </c>
      <c r="C8" s="10">
        <v>1</v>
      </c>
    </row>
    <row r="9" spans="2:3">
      <c r="B9" s="13">
        <v>-1</v>
      </c>
      <c r="C9" s="10">
        <v>2</v>
      </c>
    </row>
    <row r="10" spans="2:3">
      <c r="B10" s="13">
        <v>2</v>
      </c>
      <c r="C10" s="10">
        <v>5</v>
      </c>
    </row>
    <row r="11" spans="2:3">
      <c r="B11" s="13">
        <v>5</v>
      </c>
      <c r="C11" s="10">
        <v>116</v>
      </c>
    </row>
    <row r="12" spans="2:3">
      <c r="B12" s="13">
        <v>7</v>
      </c>
      <c r="C12" s="10">
        <v>330</v>
      </c>
    </row>
    <row r="13" spans="2:3">
      <c r="B13" s="13">
        <v>0.5</v>
      </c>
      <c r="C13" s="10">
        <v>0.125</v>
      </c>
    </row>
    <row r="14" spans="2:3">
      <c r="B14" s="13">
        <v>0.9</v>
      </c>
      <c r="C14" s="10">
        <v>-7.0999999999999952E-2</v>
      </c>
    </row>
    <row r="15" spans="2:3">
      <c r="B15" s="13">
        <v>-0.5</v>
      </c>
      <c r="C15" s="10">
        <v>1.875</v>
      </c>
    </row>
    <row r="16" spans="2:3">
      <c r="B16" s="13">
        <v>10</v>
      </c>
      <c r="C16" s="10">
        <v>981</v>
      </c>
    </row>
    <row r="17" spans="2:3">
      <c r="B17" s="13">
        <v>4</v>
      </c>
      <c r="C17" s="10">
        <v>57</v>
      </c>
    </row>
    <row r="18" spans="2:3" ht="15.75" thickBot="1">
      <c r="B18" s="14">
        <v>-4</v>
      </c>
      <c r="C18" s="11">
        <v>-55</v>
      </c>
    </row>
  </sheetData>
  <phoneticPr fontId="16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M8"/>
  <sheetViews>
    <sheetView workbookViewId="0">
      <selection activeCell="I25" sqref="I25"/>
    </sheetView>
  </sheetViews>
  <sheetFormatPr defaultRowHeight="15"/>
  <cols>
    <col min="2" max="12" width="4.109375" customWidth="1"/>
    <col min="13" max="13" width="6.5546875" bestFit="1" customWidth="1"/>
    <col min="14" max="14" width="2.5546875" customWidth="1"/>
  </cols>
  <sheetData>
    <row r="7" spans="2:13">
      <c r="B7" s="26"/>
      <c r="C7" s="24">
        <v>0</v>
      </c>
      <c r="D7" s="24">
        <v>2</v>
      </c>
      <c r="E7" s="24">
        <v>0.5</v>
      </c>
      <c r="F7" s="24">
        <v>1</v>
      </c>
      <c r="G7" s="24">
        <v>3</v>
      </c>
      <c r="H7" s="24">
        <v>-2</v>
      </c>
      <c r="I7" s="24">
        <v>-1</v>
      </c>
      <c r="J7" s="24">
        <v>0.8</v>
      </c>
      <c r="K7" s="24">
        <v>-3</v>
      </c>
      <c r="L7" s="24">
        <v>10</v>
      </c>
      <c r="M7" s="24">
        <v>100</v>
      </c>
    </row>
    <row r="8" spans="2:13">
      <c r="B8" s="26">
        <f>B1^2+3*B1-2</f>
        <v>-2</v>
      </c>
      <c r="C8" s="25">
        <f t="dataTable" ref="C8:M8" dt2D="0" dtr="1" r1="B1"/>
        <v>-2</v>
      </c>
      <c r="D8" s="25">
        <v>8</v>
      </c>
      <c r="E8" s="25">
        <v>-0.25</v>
      </c>
      <c r="F8" s="25">
        <v>2</v>
      </c>
      <c r="G8" s="25">
        <v>16</v>
      </c>
      <c r="H8" s="25">
        <v>-4</v>
      </c>
      <c r="I8" s="25">
        <v>-4</v>
      </c>
      <c r="J8" s="25">
        <v>1.0400000000000005</v>
      </c>
      <c r="K8" s="25">
        <v>-2</v>
      </c>
      <c r="L8" s="25">
        <v>128</v>
      </c>
      <c r="M8" s="25">
        <v>10298</v>
      </c>
    </row>
  </sheetData>
  <phoneticPr fontId="16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5:P15"/>
  <sheetViews>
    <sheetView tabSelected="1" workbookViewId="0">
      <selection activeCell="M14" sqref="M14"/>
    </sheetView>
  </sheetViews>
  <sheetFormatPr defaultRowHeight="15"/>
  <cols>
    <col min="2" max="2" width="7.44140625" customWidth="1"/>
    <col min="3" max="3" width="4.33203125" customWidth="1"/>
    <col min="4" max="8" width="7.109375" bestFit="1" customWidth="1"/>
    <col min="9" max="9" width="9.5546875" bestFit="1" customWidth="1"/>
    <col min="10" max="10" width="8.109375" bestFit="1" customWidth="1"/>
    <col min="11" max="11" width="10.109375" bestFit="1" customWidth="1"/>
    <col min="14" max="14" width="5.109375" customWidth="1"/>
  </cols>
  <sheetData>
    <row r="5" spans="3:16" ht="15.75" thickBot="1">
      <c r="N5" t="s">
        <v>29</v>
      </c>
      <c r="O5">
        <v>1</v>
      </c>
      <c r="P5">
        <f>MATCH(O5,C7:C15,0)</f>
        <v>2</v>
      </c>
    </row>
    <row r="6" spans="3:16" ht="16.5" thickBot="1">
      <c r="C6" s="65">
        <f>A1^3-A2^3+3*A1^2*A2-2*A1*A2^2+4*A1*A2-1</f>
        <v>-1</v>
      </c>
      <c r="D6" s="63">
        <v>1</v>
      </c>
      <c r="E6" s="66">
        <v>2</v>
      </c>
      <c r="F6" s="66">
        <v>0</v>
      </c>
      <c r="G6" s="66">
        <v>-1</v>
      </c>
      <c r="H6" s="66">
        <v>2</v>
      </c>
      <c r="I6" s="66">
        <v>0.5</v>
      </c>
      <c r="J6" s="66">
        <v>3</v>
      </c>
      <c r="K6" s="64">
        <v>10</v>
      </c>
      <c r="N6" t="s">
        <v>30</v>
      </c>
      <c r="O6">
        <v>-1</v>
      </c>
      <c r="P6">
        <f>MATCH(O6,D6:K6,0)</f>
        <v>4</v>
      </c>
    </row>
    <row r="7" spans="3:16" ht="15.75">
      <c r="C7" s="60">
        <v>2</v>
      </c>
      <c r="D7" s="15">
        <f t="dataTable" ref="D7:K15" dt2D="1" dtr="0" r1="A2" r2="A1"/>
        <v>22</v>
      </c>
      <c r="E7" s="16">
        <v>23</v>
      </c>
      <c r="F7" s="16">
        <v>7</v>
      </c>
      <c r="G7" s="16">
        <v>-16</v>
      </c>
      <c r="H7" s="16">
        <v>23</v>
      </c>
      <c r="I7" s="16">
        <v>15.875</v>
      </c>
      <c r="J7" s="16">
        <v>4</v>
      </c>
      <c r="K7" s="17">
        <v>-1193</v>
      </c>
      <c r="N7" t="s">
        <v>31</v>
      </c>
      <c r="O7" cm="1">
        <f t="array" ref="O7">INDEX(D7:K15,P5,P6)</f>
        <v>-8</v>
      </c>
    </row>
    <row r="8" spans="3:16" ht="15.75">
      <c r="C8" s="61">
        <v>1</v>
      </c>
      <c r="D8" s="18">
        <v>4</v>
      </c>
      <c r="E8" s="19">
        <v>-2</v>
      </c>
      <c r="F8" s="19">
        <v>0</v>
      </c>
      <c r="G8" s="19">
        <v>-8</v>
      </c>
      <c r="H8" s="19">
        <v>-2</v>
      </c>
      <c r="I8" s="19">
        <v>2.875</v>
      </c>
      <c r="J8" s="19">
        <v>-24</v>
      </c>
      <c r="K8" s="20">
        <v>-1130</v>
      </c>
    </row>
    <row r="9" spans="3:16" ht="15.75">
      <c r="C9" s="61">
        <v>0</v>
      </c>
      <c r="D9" s="18">
        <v>-2</v>
      </c>
      <c r="E9" s="19">
        <v>-9</v>
      </c>
      <c r="F9" s="19">
        <v>-1</v>
      </c>
      <c r="G9" s="19">
        <v>0</v>
      </c>
      <c r="H9" s="19">
        <v>-9</v>
      </c>
      <c r="I9" s="19">
        <v>-1.125</v>
      </c>
      <c r="J9" s="19">
        <v>-28</v>
      </c>
      <c r="K9" s="20">
        <v>-1001</v>
      </c>
    </row>
    <row r="10" spans="3:16" ht="15.75">
      <c r="C10" s="61">
        <v>-1</v>
      </c>
      <c r="D10" s="18">
        <v>-2</v>
      </c>
      <c r="E10" s="19">
        <v>-4</v>
      </c>
      <c r="F10" s="19">
        <v>-2</v>
      </c>
      <c r="G10" s="19">
        <v>2</v>
      </c>
      <c r="H10" s="19">
        <v>-4</v>
      </c>
      <c r="I10" s="19">
        <v>-2.125</v>
      </c>
      <c r="J10" s="19">
        <v>-14</v>
      </c>
      <c r="K10" s="20">
        <v>-812</v>
      </c>
    </row>
    <row r="11" spans="3:16" ht="15.75">
      <c r="C11" s="61">
        <v>3</v>
      </c>
      <c r="D11" s="18">
        <v>58</v>
      </c>
      <c r="E11" s="19">
        <v>72</v>
      </c>
      <c r="F11" s="19">
        <v>26</v>
      </c>
      <c r="G11" s="19">
        <v>-18</v>
      </c>
      <c r="H11" s="19">
        <v>72</v>
      </c>
      <c r="I11" s="19">
        <v>43.875</v>
      </c>
      <c r="J11" s="19">
        <v>62</v>
      </c>
      <c r="K11" s="20">
        <v>-1184</v>
      </c>
    </row>
    <row r="12" spans="3:16" ht="15.75">
      <c r="C12" s="61">
        <v>10</v>
      </c>
      <c r="D12" s="18">
        <v>1318</v>
      </c>
      <c r="E12" s="19">
        <v>1591</v>
      </c>
      <c r="F12" s="19">
        <v>999</v>
      </c>
      <c r="G12" s="19">
        <v>640</v>
      </c>
      <c r="H12" s="19">
        <v>1591</v>
      </c>
      <c r="I12" s="19">
        <v>1163.875</v>
      </c>
      <c r="J12" s="19">
        <v>1812</v>
      </c>
      <c r="K12" s="20">
        <v>1399</v>
      </c>
    </row>
    <row r="13" spans="3:16" ht="15.75">
      <c r="C13" s="61">
        <v>-2</v>
      </c>
      <c r="D13" s="18">
        <v>-2</v>
      </c>
      <c r="E13" s="19">
        <v>7</v>
      </c>
      <c r="F13" s="19">
        <v>-9</v>
      </c>
      <c r="G13" s="19">
        <v>-8</v>
      </c>
      <c r="H13" s="19">
        <v>7</v>
      </c>
      <c r="I13" s="19">
        <v>-6.125</v>
      </c>
      <c r="J13" s="19">
        <v>12</v>
      </c>
      <c r="K13" s="20">
        <v>-569</v>
      </c>
    </row>
    <row r="14" spans="3:16" ht="15.75">
      <c r="C14" s="61">
        <v>0.5</v>
      </c>
      <c r="D14" s="18">
        <v>-0.125</v>
      </c>
      <c r="E14" s="19">
        <v>-7.375</v>
      </c>
      <c r="F14" s="19">
        <v>-0.875</v>
      </c>
      <c r="G14" s="19">
        <v>-3.625</v>
      </c>
      <c r="H14" s="19">
        <v>-7.375</v>
      </c>
      <c r="I14" s="19">
        <v>0.125</v>
      </c>
      <c r="J14" s="19">
        <v>-28.625</v>
      </c>
      <c r="K14" s="20">
        <v>-1073.375</v>
      </c>
    </row>
    <row r="15" spans="3:16" ht="16.5" thickBot="1">
      <c r="C15" s="62">
        <v>4</v>
      </c>
      <c r="D15" s="21">
        <v>118</v>
      </c>
      <c r="E15" s="22">
        <v>151</v>
      </c>
      <c r="F15" s="22">
        <v>63</v>
      </c>
      <c r="G15" s="22">
        <v>-8</v>
      </c>
      <c r="H15" s="22">
        <v>151</v>
      </c>
      <c r="I15" s="22">
        <v>92.875</v>
      </c>
      <c r="J15" s="22">
        <v>156</v>
      </c>
      <c r="K15" s="23">
        <v>-1097</v>
      </c>
    </row>
  </sheetData>
  <phoneticPr fontId="16" type="noConversion"/>
  <conditionalFormatting sqref="D7:K15">
    <cfRule type="cellIs" dxfId="0" priority="1" operator="equal">
      <formula>$O$7</formula>
    </cfRule>
  </conditionalFormatting>
  <dataValidations count="2">
    <dataValidation type="list" allowBlank="1" showInputMessage="1" showErrorMessage="1" sqref="O5" xr:uid="{C5CA4976-D1B4-456A-B0F2-A2323E336A4E}">
      <formula1>$C$7:$C$15</formula1>
    </dataValidation>
    <dataValidation type="list" allowBlank="1" showInputMessage="1" showErrorMessage="1" sqref="O6" xr:uid="{51267454-BB9C-493D-909A-ADC174AE8FC0}">
      <formula1>$D$6:$K$6</formula1>
    </dataValidation>
  </dataValidations>
  <printOptions gridLines="1" gridLinesSet="0"/>
  <pageMargins left="0.75" right="0.75" top="1" bottom="1" header="0.5" footer="0.5"/>
  <headerFooter alignWithMargins="0">
    <oddHeader>&amp;A</oddHeader>
    <oddFooter>第&amp;P頁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defaultRowHeight="12.75"/>
  <cols>
    <col min="1" max="1" width="8.88671875" style="1"/>
    <col min="2" max="2" width="11.109375" style="1" customWidth="1"/>
    <col min="3" max="16384" width="8.88671875" style="1"/>
  </cols>
  <sheetData>
    <row r="1" spans="1:8" ht="14.25">
      <c r="B1" s="1" t="s">
        <v>8</v>
      </c>
      <c r="D1" s="1" t="s">
        <v>9</v>
      </c>
    </row>
    <row r="2" spans="1:8" ht="14.25">
      <c r="D2" s="1" t="s">
        <v>10</v>
      </c>
    </row>
    <row r="3" spans="1:8" ht="14.25">
      <c r="A3" s="58" t="s">
        <v>11</v>
      </c>
      <c r="B3" s="1">
        <v>12400</v>
      </c>
      <c r="D3" s="1" t="s">
        <v>12</v>
      </c>
    </row>
    <row r="4" spans="1:8" ht="14.25">
      <c r="A4" s="58" t="s">
        <v>13</v>
      </c>
      <c r="B4" s="1">
        <v>0.11</v>
      </c>
    </row>
    <row r="5" spans="1:8" ht="14.25">
      <c r="A5" s="58" t="s">
        <v>14</v>
      </c>
      <c r="B5" s="1">
        <v>4</v>
      </c>
    </row>
    <row r="6" spans="1:8">
      <c r="D6" s="2"/>
      <c r="E6" s="3">
        <v>2</v>
      </c>
      <c r="F6" s="3">
        <v>3</v>
      </c>
      <c r="G6" s="3">
        <v>4</v>
      </c>
      <c r="H6" s="3">
        <v>5</v>
      </c>
    </row>
    <row r="7" spans="1:8" ht="14.25">
      <c r="A7" s="58" t="s">
        <v>15</v>
      </c>
      <c r="B7" s="4">
        <f>PMT(B4/12,B5*12,B3)</f>
        <v>-320.48448038201485</v>
      </c>
      <c r="D7" s="5">
        <v>0.1</v>
      </c>
      <c r="E7" s="3"/>
      <c r="F7" s="3"/>
      <c r="G7" s="3"/>
      <c r="H7" s="3"/>
    </row>
    <row r="8" spans="1:8">
      <c r="D8" s="5">
        <v>0.105</v>
      </c>
      <c r="E8" s="3"/>
      <c r="F8" s="3"/>
      <c r="G8" s="3"/>
      <c r="H8" s="3"/>
    </row>
    <row r="9" spans="1:8" ht="14.25">
      <c r="A9" s="59" t="s">
        <v>16</v>
      </c>
      <c r="B9" s="4">
        <f>PMT(B4/12,B5*12,B3)</f>
        <v>-320.48448038201485</v>
      </c>
      <c r="D9" s="5">
        <v>0.11</v>
      </c>
      <c r="E9" s="3"/>
      <c r="F9" s="3"/>
      <c r="G9" s="3"/>
      <c r="H9" s="3"/>
    </row>
    <row r="10" spans="1:8">
      <c r="A10" s="6">
        <v>0.1</v>
      </c>
      <c r="B10" s="7">
        <v>-314.49603459086637</v>
      </c>
      <c r="D10" s="5">
        <v>0.115</v>
      </c>
      <c r="E10" s="3"/>
      <c r="F10" s="3"/>
      <c r="G10" s="3"/>
      <c r="H10" s="3"/>
    </row>
    <row r="11" spans="1:8">
      <c r="A11" s="6">
        <v>0.105</v>
      </c>
      <c r="B11" s="7">
        <v>-317.48190892360765</v>
      </c>
      <c r="D11" s="5">
        <v>0.12</v>
      </c>
      <c r="E11" s="3"/>
      <c r="F11" s="3"/>
      <c r="G11" s="3"/>
      <c r="H11" s="3"/>
    </row>
    <row r="12" spans="1:8">
      <c r="A12" s="6">
        <v>0.11</v>
      </c>
      <c r="B12" s="7">
        <v>-320.48448038201229</v>
      </c>
      <c r="D12" s="5">
        <v>0.125</v>
      </c>
      <c r="E12" s="3"/>
      <c r="F12" s="3"/>
      <c r="G12" s="3"/>
      <c r="H12" s="3"/>
    </row>
    <row r="13" spans="1:8">
      <c r="A13" s="6">
        <v>0.115</v>
      </c>
      <c r="B13" s="7">
        <v>-323.50371043263186</v>
      </c>
      <c r="D13" s="5">
        <v>0.13</v>
      </c>
      <c r="E13" s="3"/>
      <c r="F13" s="3"/>
      <c r="G13" s="3"/>
      <c r="H13" s="3"/>
    </row>
    <row r="14" spans="1:8">
      <c r="A14" s="6">
        <v>0.12</v>
      </c>
      <c r="B14" s="7">
        <v>-326.53955935590403</v>
      </c>
    </row>
    <row r="15" spans="1:8">
      <c r="A15" s="6">
        <v>0.125</v>
      </c>
      <c r="B15" s="7">
        <v>-329.59198625796171</v>
      </c>
    </row>
    <row r="16" spans="1:8">
      <c r="A16" s="6">
        <v>0.13</v>
      </c>
      <c r="B16" s="7">
        <v>-332.66094908268587</v>
      </c>
    </row>
  </sheetData>
  <phoneticPr fontId="16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zoomScale="130" zoomScaleNormal="130" workbookViewId="0">
      <selection activeCell="D12" sqref="D12"/>
    </sheetView>
  </sheetViews>
  <sheetFormatPr defaultColWidth="8" defaultRowHeight="15.75"/>
  <cols>
    <col min="1" max="1" width="15.5546875" style="31" bestFit="1" customWidth="1"/>
    <col min="2" max="16384" width="8" style="31"/>
  </cols>
  <sheetData>
    <row r="1" spans="1:9" ht="16.5">
      <c r="A1" s="27" t="s">
        <v>19</v>
      </c>
      <c r="B1" s="28">
        <v>40</v>
      </c>
      <c r="C1" s="29"/>
      <c r="D1" s="29"/>
      <c r="E1" s="29"/>
      <c r="F1" s="29"/>
      <c r="G1" s="29"/>
      <c r="H1" s="30"/>
      <c r="I1" s="30"/>
    </row>
    <row r="2" spans="1:9" ht="16.5">
      <c r="A2" s="27" t="s">
        <v>20</v>
      </c>
      <c r="B2" s="28">
        <v>60</v>
      </c>
      <c r="C2" s="29"/>
      <c r="D2" s="29"/>
      <c r="E2" s="29"/>
      <c r="F2" s="29"/>
      <c r="G2" s="29"/>
      <c r="H2" s="30"/>
      <c r="I2" s="30"/>
    </row>
    <row r="3" spans="1:9" ht="16.5">
      <c r="A3" s="32"/>
      <c r="B3" s="33" t="s">
        <v>17</v>
      </c>
      <c r="C3" s="33"/>
      <c r="D3" s="33"/>
      <c r="E3" s="33"/>
      <c r="F3" s="33"/>
      <c r="G3" s="33"/>
      <c r="H3" s="30"/>
      <c r="I3" s="30"/>
    </row>
    <row r="4" spans="1:9" ht="17.25" thickBot="1">
      <c r="A4" s="34"/>
      <c r="B4" s="35" t="s">
        <v>18</v>
      </c>
      <c r="C4" s="36"/>
      <c r="D4" s="36"/>
      <c r="E4" s="36"/>
      <c r="F4" s="36"/>
      <c r="G4" s="36"/>
      <c r="H4" s="30"/>
      <c r="I4" s="30"/>
    </row>
    <row r="5" spans="1:9" ht="17.25" thickTop="1">
      <c r="A5" s="37"/>
      <c r="B5" s="38">
        <f>B1*C1+B2*C2</f>
        <v>0</v>
      </c>
      <c r="C5" s="39">
        <v>150</v>
      </c>
      <c r="D5" s="39">
        <v>200</v>
      </c>
      <c r="E5" s="39">
        <v>280</v>
      </c>
      <c r="F5" s="39">
        <v>380</v>
      </c>
      <c r="G5" s="40">
        <v>500</v>
      </c>
    </row>
    <row r="6" spans="1:9" ht="16.5">
      <c r="A6" s="37"/>
      <c r="B6" s="41">
        <v>350</v>
      </c>
      <c r="C6" s="42">
        <f t="dataTable" ref="C6:G9" dt2D="1" dtr="0" r1="C2" r2="C1"/>
        <v>23000</v>
      </c>
      <c r="D6" s="42">
        <v>26000</v>
      </c>
      <c r="E6" s="42">
        <v>30800</v>
      </c>
      <c r="F6" s="42">
        <v>36800</v>
      </c>
      <c r="G6" s="43">
        <v>44000</v>
      </c>
    </row>
    <row r="7" spans="1:9" ht="16.5">
      <c r="A7" s="44" t="s">
        <v>21</v>
      </c>
      <c r="B7" s="41">
        <v>450</v>
      </c>
      <c r="C7" s="42">
        <v>27000</v>
      </c>
      <c r="D7" s="42">
        <v>30000</v>
      </c>
      <c r="E7" s="42">
        <v>34800</v>
      </c>
      <c r="F7" s="42">
        <v>40800</v>
      </c>
      <c r="G7" s="43">
        <v>48000</v>
      </c>
    </row>
    <row r="8" spans="1:9" ht="16.5">
      <c r="A8" s="44"/>
      <c r="B8" s="41">
        <v>600</v>
      </c>
      <c r="C8" s="42">
        <v>33000</v>
      </c>
      <c r="D8" s="42">
        <v>36000</v>
      </c>
      <c r="E8" s="42">
        <v>40800</v>
      </c>
      <c r="F8" s="42">
        <v>46800</v>
      </c>
      <c r="G8" s="43">
        <v>54000</v>
      </c>
    </row>
    <row r="9" spans="1:9" ht="17.25" thickBot="1">
      <c r="A9" s="37"/>
      <c r="B9" s="45">
        <v>800</v>
      </c>
      <c r="C9" s="46">
        <v>41000</v>
      </c>
      <c r="D9" s="46">
        <v>44000</v>
      </c>
      <c r="E9" s="46">
        <v>48800</v>
      </c>
      <c r="F9" s="46">
        <v>54800</v>
      </c>
      <c r="G9" s="47">
        <v>62000</v>
      </c>
    </row>
    <row r="10" spans="1:9" ht="16.5" thickTop="1"/>
  </sheetData>
  <phoneticPr fontId="16" type="noConversion"/>
  <printOptions gridLines="1" gridLinesSet="0"/>
  <pageMargins left="0.75" right="0.75" top="1" bottom="1" header="0.5" footer="0.5"/>
  <pageSetup paperSize="9" orientation="portrait" horizontalDpi="180" verticalDpi="0" copies="0" r:id="rId1"/>
  <headerFooter alignWithMargins="0">
    <oddHeader>&amp;A</oddHeader>
    <oddFooter>第&amp;P頁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A7" sqref="A7"/>
    </sheetView>
  </sheetViews>
  <sheetFormatPr defaultRowHeight="15.75"/>
  <cols>
    <col min="1" max="2" width="8.5546875" style="50" customWidth="1"/>
    <col min="3" max="16384" width="8.88671875" style="50"/>
  </cols>
  <sheetData>
    <row r="1" spans="1:2" ht="18" thickTop="1" thickBot="1">
      <c r="A1" s="48" t="s">
        <v>26</v>
      </c>
      <c r="B1" s="49"/>
    </row>
    <row r="2" spans="1:2" ht="18" thickTop="1" thickBot="1">
      <c r="A2" s="48" t="s">
        <v>27</v>
      </c>
      <c r="B2" s="69" t="s">
        <v>28</v>
      </c>
    </row>
    <row r="3" spans="1:2" ht="17.25" thickTop="1" thickBot="1">
      <c r="A3" s="51">
        <v>0</v>
      </c>
      <c r="B3" s="52">
        <v>1</v>
      </c>
    </row>
    <row r="4" spans="1:2" ht="16.5" thickTop="1">
      <c r="A4" s="51">
        <v>10000</v>
      </c>
      <c r="B4" s="52">
        <v>0.95</v>
      </c>
    </row>
    <row r="5" spans="1:2">
      <c r="A5" s="53">
        <v>20000</v>
      </c>
      <c r="B5" s="54">
        <v>0.9</v>
      </c>
    </row>
    <row r="6" spans="1:2">
      <c r="A6" s="53">
        <v>35000</v>
      </c>
      <c r="B6" s="54">
        <v>0.8</v>
      </c>
    </row>
    <row r="7" spans="1:2" ht="16.5" thickBot="1">
      <c r="A7" s="55">
        <v>50000</v>
      </c>
      <c r="B7" s="56">
        <v>0.65</v>
      </c>
    </row>
    <row r="8" spans="1:2" ht="16.5" thickTop="1"/>
  </sheetData>
  <phoneticPr fontId="16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B5" sqref="B5"/>
    </sheetView>
  </sheetViews>
  <sheetFormatPr defaultColWidth="8" defaultRowHeight="15.75"/>
  <cols>
    <col min="1" max="1" width="15.5546875" style="31" bestFit="1" customWidth="1"/>
    <col min="2" max="16384" width="8" style="31"/>
  </cols>
  <sheetData>
    <row r="1" spans="1:9" ht="16.5">
      <c r="A1" s="27" t="s">
        <v>22</v>
      </c>
      <c r="B1" s="28">
        <v>40</v>
      </c>
      <c r="C1" s="29"/>
      <c r="D1" s="29"/>
      <c r="E1" s="29"/>
      <c r="F1" s="29"/>
      <c r="G1" s="29"/>
      <c r="H1" s="30"/>
      <c r="I1" s="30"/>
    </row>
    <row r="2" spans="1:9" ht="16.5">
      <c r="A2" s="27" t="s">
        <v>23</v>
      </c>
      <c r="B2" s="28">
        <v>60</v>
      </c>
      <c r="C2" s="29"/>
      <c r="D2" s="29"/>
      <c r="E2" s="29"/>
      <c r="F2" s="29"/>
      <c r="G2" s="29"/>
      <c r="H2" s="30"/>
      <c r="I2" s="30"/>
    </row>
    <row r="3" spans="1:9" ht="16.5">
      <c r="A3" s="32"/>
      <c r="B3" s="33" t="s">
        <v>17</v>
      </c>
      <c r="C3" s="33"/>
      <c r="D3" s="33"/>
      <c r="E3" s="33"/>
      <c r="F3" s="33"/>
      <c r="G3" s="33"/>
      <c r="H3" s="30"/>
      <c r="I3" s="30"/>
    </row>
    <row r="4" spans="1:9" ht="17.25" thickBot="1">
      <c r="A4" s="34"/>
      <c r="B4" s="33" t="s">
        <v>24</v>
      </c>
      <c r="C4" s="36"/>
      <c r="D4" s="36"/>
      <c r="E4" s="36"/>
      <c r="F4" s="36"/>
      <c r="G4" s="36"/>
      <c r="H4" s="30"/>
      <c r="I4" s="30"/>
    </row>
    <row r="5" spans="1:9" ht="17.25" thickTop="1">
      <c r="A5" s="67"/>
      <c r="B5" s="38">
        <f>VLOOKUP(B1*C1+B2*C2,折扣表!A3:B7,2)*(B1*C1+B2*C2)</f>
        <v>0</v>
      </c>
      <c r="C5" s="39">
        <v>150</v>
      </c>
      <c r="D5" s="39">
        <v>200</v>
      </c>
      <c r="E5" s="39">
        <v>280</v>
      </c>
      <c r="F5" s="39">
        <v>380</v>
      </c>
      <c r="G5" s="40">
        <v>500</v>
      </c>
    </row>
    <row r="6" spans="1:9" ht="16.5">
      <c r="A6" s="67"/>
      <c r="B6" s="41">
        <v>350</v>
      </c>
      <c r="C6" s="42">
        <f t="dataTable" ref="C6:G9" dt2D="1" dtr="0" r1="C2" r2="C1"/>
        <v>20700</v>
      </c>
      <c r="D6" s="42">
        <v>23400</v>
      </c>
      <c r="E6" s="42">
        <v>27720</v>
      </c>
      <c r="F6" s="42">
        <v>29440</v>
      </c>
      <c r="G6" s="43">
        <v>35200</v>
      </c>
    </row>
    <row r="7" spans="1:9" ht="16.5">
      <c r="A7" s="68" t="s">
        <v>25</v>
      </c>
      <c r="B7" s="41">
        <v>450</v>
      </c>
      <c r="C7" s="42">
        <v>24300</v>
      </c>
      <c r="D7" s="42">
        <v>27000</v>
      </c>
      <c r="E7" s="42">
        <v>31320</v>
      </c>
      <c r="F7" s="42">
        <v>32640</v>
      </c>
      <c r="G7" s="43">
        <v>38400</v>
      </c>
    </row>
    <row r="8" spans="1:9" ht="16.5">
      <c r="A8" s="68"/>
      <c r="B8" s="41">
        <v>600</v>
      </c>
      <c r="C8" s="42">
        <v>29700</v>
      </c>
      <c r="D8" s="42">
        <v>28800</v>
      </c>
      <c r="E8" s="42">
        <v>32640</v>
      </c>
      <c r="F8" s="42">
        <v>37440</v>
      </c>
      <c r="G8" s="43">
        <v>35100</v>
      </c>
    </row>
    <row r="9" spans="1:9" ht="17.25" thickBot="1">
      <c r="A9" s="67"/>
      <c r="B9" s="45">
        <v>800</v>
      </c>
      <c r="C9" s="46">
        <v>32800</v>
      </c>
      <c r="D9" s="46">
        <v>35200</v>
      </c>
      <c r="E9" s="46">
        <v>39040</v>
      </c>
      <c r="F9" s="46">
        <v>35620</v>
      </c>
      <c r="G9" s="47">
        <v>40300</v>
      </c>
    </row>
    <row r="10" spans="1:9" ht="16.5" thickTop="1"/>
  </sheetData>
  <phoneticPr fontId="16" type="noConversion"/>
  <printOptions gridLines="1" gridLinesSet="0"/>
  <pageMargins left="0.75" right="0.75" top="1" bottom="1" header="0.5" footer="0.5"/>
  <pageSetup paperSize="9" orientation="portrait" horizontalDpi="180" verticalDpi="0" copies="0" r:id="rId1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2</vt:i4>
      </vt:variant>
    </vt:vector>
  </HeadingPairs>
  <TitlesOfParts>
    <vt:vector size="11" baseType="lpstr">
      <vt:lpstr>例一</vt:lpstr>
      <vt:lpstr>例二</vt:lpstr>
      <vt:lpstr>運算列表一</vt:lpstr>
      <vt:lpstr>運算列表二</vt:lpstr>
      <vt:lpstr>運算列表三</vt:lpstr>
      <vt:lpstr>貸款分析</vt:lpstr>
      <vt:lpstr>折扣前</vt:lpstr>
      <vt:lpstr>折扣表</vt:lpstr>
      <vt:lpstr>折扣後</vt:lpstr>
      <vt:lpstr>折扣後!大禮盒數量</vt:lpstr>
      <vt:lpstr>大禮盒數量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王仲麒</dc:creator>
  <cp:lastModifiedBy>蘇孟緯</cp:lastModifiedBy>
  <dcterms:created xsi:type="dcterms:W3CDTF">1999-11-02T11:44:43Z</dcterms:created>
  <dcterms:modified xsi:type="dcterms:W3CDTF">2021-07-12T12:40:11Z</dcterms:modified>
</cp:coreProperties>
</file>