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D5AB82BA-BA61-4EA9-B233-2F0E2F57D0DC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雙變數運算列表" sheetId="1" r:id="rId1"/>
    <sheet name="房屋貸款(雙變數)" sheetId="2" r:id="rId2"/>
    <sheet name="各銀行指數型房貸利率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B4" i="1" s="1"/>
</calcChain>
</file>

<file path=xl/sharedStrings.xml><?xml version="1.0" encoding="utf-8"?>
<sst xmlns="http://schemas.openxmlformats.org/spreadsheetml/2006/main" count="97" uniqueCount="64">
  <si>
    <t>利率</t>
  </si>
  <si>
    <t>期數(年)</t>
  </si>
  <si>
    <t>貸款</t>
  </si>
  <si>
    <t>期付</t>
    <phoneticPr fontId="2" type="noConversion"/>
  </si>
  <si>
    <t xml:space="preserve">  &lt;---  =-PMT(A2,B2,C2)</t>
    <phoneticPr fontId="2" type="noConversion"/>
  </si>
  <si>
    <t xml:space="preserve"> =D2 --&gt;</t>
    <phoneticPr fontId="2" type="noConversion"/>
  </si>
  <si>
    <t>練習：</t>
    <phoneticPr fontId="2" type="noConversion"/>
  </si>
  <si>
    <t>貸款年利率</t>
  </si>
  <si>
    <t>中信局</t>
  </si>
  <si>
    <t>貸款年數</t>
  </si>
  <si>
    <t>中信銀</t>
  </si>
  <si>
    <t>貸款金額</t>
  </si>
  <si>
    <t>台新銀</t>
  </si>
  <si>
    <t>花旗銀</t>
  </si>
  <si>
    <t>大眾銀</t>
  </si>
  <si>
    <t>世華銀</t>
  </si>
  <si>
    <t>建華銀</t>
  </si>
  <si>
    <t>土銀</t>
  </si>
  <si>
    <t>台銀</t>
  </si>
  <si>
    <t>一銀</t>
  </si>
  <si>
    <t>彰化銀</t>
  </si>
  <si>
    <t>安泰銀</t>
  </si>
  <si>
    <t>銀行</t>
  </si>
  <si>
    <t>產品名稱</t>
  </si>
  <si>
    <t>利率指標</t>
  </si>
  <si>
    <t>目前利率</t>
  </si>
  <si>
    <t>利率</t>
    <phoneticPr fontId="2" type="noConversion"/>
  </si>
  <si>
    <t>費用</t>
  </si>
  <si>
    <t>備註</t>
  </si>
  <si>
    <t>指數型房貸</t>
  </si>
  <si>
    <t>10大行庫平均一年期定儲平均利率(扣除最高及最低各一家)</t>
    <phoneticPr fontId="2" type="noConversion"/>
  </si>
  <si>
    <t>免帳管費﹑鑑價費﹑手續費﹑轉貸費</t>
  </si>
  <si>
    <t>可選擇純粹型(貸款期間皆基動調整)；或混合型（前三年固定利率，第四年起機動調整）</t>
  </si>
  <si>
    <t>10大行庫平均一年期定儲平均利率(扣除最高及最低各兩家)</t>
    <phoneticPr fontId="2" type="noConversion"/>
  </si>
  <si>
    <t>4.75%起</t>
  </si>
  <si>
    <t>買賣件5000元轉貸件7000元，7月起取消違約金規定</t>
    <phoneticPr fontId="2" type="noConversion"/>
  </si>
  <si>
    <t xml:space="preserve">  </t>
  </si>
  <si>
    <t>8大行庫平均一年期定儲平均利率</t>
    <phoneticPr fontId="2" type="noConversion"/>
  </si>
  <si>
    <t>第一年4.25%
第二三年4.75%指數</t>
    <phoneticPr fontId="2" type="noConversion"/>
  </si>
  <si>
    <t>代書費﹑鑑價費5000至8000元，無違約金</t>
    <phoneticPr fontId="2" type="noConversion"/>
  </si>
  <si>
    <t>可搭配理財型房貸使用</t>
  </si>
  <si>
    <t>活利型房貸</t>
  </si>
  <si>
    <t>21家金融機構之180天短期票卷次級市場平均利率</t>
    <phoneticPr fontId="2" type="noConversion"/>
  </si>
  <si>
    <t>4.65%起</t>
  </si>
  <si>
    <t>買賣件5000元轉貸件10000元</t>
    <phoneticPr fontId="2" type="noConversion"/>
  </si>
  <si>
    <t>前10大銀行一年期定儲利率</t>
  </si>
  <si>
    <t>10大行庫平均一年期定儲平均利率為定價基準</t>
    <phoneticPr fontId="2" type="noConversion"/>
  </si>
  <si>
    <t>MMA指數型房貸</t>
  </si>
  <si>
    <t>10大行庫平均一年期定儲平均利率與該行一年期定儲利率，取其較低者</t>
    <phoneticPr fontId="2" type="noConversion"/>
  </si>
  <si>
    <t>第一年4.67%
第二年起以指數型房貸利率計算</t>
    <phoneticPr fontId="2" type="noConversion"/>
  </si>
  <si>
    <t>買賣件5000元轉貸件5000至8000元，無鑑價費</t>
    <phoneticPr fontId="2" type="noConversion"/>
  </si>
  <si>
    <t>可搭配MMA投資管理帳戶靈活使用</t>
  </si>
  <si>
    <t>優惠房貸</t>
  </si>
  <si>
    <t>基放利率減碼</t>
  </si>
  <si>
    <t>未收任何轉貸費用</t>
  </si>
  <si>
    <t>前兩年以基放利率減9.08碼為利率，第三年起以基放利率減1.88碼</t>
  </si>
  <si>
    <t>1. 只針對新客戶
2. 第三年開始改6.225%</t>
    <phoneticPr fontId="2" type="noConversion"/>
  </si>
  <si>
    <t>1.前兩年固定，第三年</t>
  </si>
  <si>
    <t>第一年4.5%
第二年4.6%
第三年5.455%
第四年採基放利率</t>
    <phoneticPr fontId="2" type="noConversion"/>
  </si>
  <si>
    <t>未收任何轉貸費用，未來轉貸指數型將收手續費</t>
    <phoneticPr fontId="2" type="noConversion"/>
  </si>
  <si>
    <t>安儲利率指數型房貸</t>
  </si>
  <si>
    <t>目前為該行一年期定儲利率為基準</t>
  </si>
  <si>
    <t>前二年4.38%，第三年起6%指數</t>
  </si>
  <si>
    <t>免帳管費﹑鑑價費﹑提前還款無違約金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</si>
</sst>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4" formatCode="_-&quot;$&quot;* #,##0.00_-;\-&quot;$&quot;* #,##0.00_-;_-&quot;$&quot;* &quot;-&quot;??_-;_-@_-"/>
    <numFmt numFmtId="176" formatCode="0.0%"/>
    <numFmt numFmtId="177" formatCode="_$#,##0_-;[Red]\-&quot;$&quot;#,##0_-;_-&quot;$&quot;&quot;-&quot;_-;_-@_-"/>
    <numFmt numFmtId="178" formatCode="_-&quot;$&quot;* #,##0_-;\-&quot;$&quot;* #,##0_-;_-&quot;$&quot;* &quot;-&quot;??_-;_-@_-"/>
    <numFmt numFmtId="179" formatCode="0\ "/>
  </numFmts>
  <fonts count="6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b/>
      <sz val="12"/>
      <color indexed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3" fillId="0" borderId="0" xfId="0" applyFont="1" applyAlignment="1">
      <alignment horizontal="right"/>
    </xf>
    <xf numFmtId="10" fontId="0" fillId="0" borderId="0" xfId="0" applyNumberFormat="1"/>
    <xf numFmtId="6" fontId="0" fillId="0" borderId="0" xfId="0" applyNumberFormat="1"/>
    <xf numFmtId="6" fontId="4" fillId="0" borderId="0" xfId="0" applyNumberFormat="1" applyFont="1"/>
    <xf numFmtId="0" fontId="4" fillId="0" borderId="0" xfId="0" quotePrefix="1" applyFont="1" applyAlignment="1">
      <alignment horizontal="right"/>
    </xf>
    <xf numFmtId="176" fontId="0" fillId="0" borderId="0" xfId="0" applyNumberFormat="1"/>
    <xf numFmtId="0" fontId="5" fillId="2" borderId="0" xfId="0" applyFont="1" applyFill="1"/>
    <xf numFmtId="0" fontId="1" fillId="0" borderId="0" xfId="1">
      <alignment vertical="center"/>
    </xf>
    <xf numFmtId="177" fontId="1" fillId="0" borderId="0" xfId="1" applyNumberFormat="1">
      <alignment vertical="center"/>
    </xf>
    <xf numFmtId="177" fontId="3" fillId="3" borderId="0" xfId="1" applyNumberFormat="1" applyFont="1" applyFill="1" applyAlignment="1">
      <alignment horizontal="center" vertical="center" wrapText="1"/>
    </xf>
    <xf numFmtId="178" fontId="3" fillId="3" borderId="0" xfId="2" applyNumberFormat="1" applyFont="1" applyFill="1" applyBorder="1" applyAlignment="1">
      <alignment vertical="center"/>
    </xf>
    <xf numFmtId="0" fontId="3" fillId="4" borderId="0" xfId="1" applyFont="1" applyFill="1" applyAlignment="1">
      <alignment horizontal="center" vertical="center"/>
    </xf>
    <xf numFmtId="0" fontId="1" fillId="0" borderId="0" xfId="1" applyAlignment="1"/>
    <xf numFmtId="0" fontId="3" fillId="0" borderId="0" xfId="1" applyFont="1">
      <alignment vertical="center"/>
    </xf>
    <xf numFmtId="10" fontId="1" fillId="5" borderId="0" xfId="3" applyNumberFormat="1" applyFill="1" applyBorder="1" applyAlignment="1">
      <alignment vertical="center"/>
    </xf>
    <xf numFmtId="10" fontId="1" fillId="0" borderId="0" xfId="3" applyNumberFormat="1" applyFill="1" applyBorder="1" applyAlignment="1">
      <alignment vertical="center"/>
    </xf>
    <xf numFmtId="10" fontId="1" fillId="0" borderId="0" xfId="3" applyNumberFormat="1" applyFill="1" applyBorder="1" applyAlignment="1">
      <alignment horizontal="center" vertical="center" wrapText="1"/>
    </xf>
    <xf numFmtId="0" fontId="0" fillId="0" borderId="0" xfId="2" applyNumberFormat="1" applyFont="1" applyFill="1" applyBorder="1" applyAlignment="1"/>
    <xf numFmtId="179" fontId="1" fillId="4" borderId="0" xfId="1" applyNumberFormat="1" applyFill="1">
      <alignment vertical="center"/>
    </xf>
    <xf numFmtId="179" fontId="1" fillId="0" borderId="0" xfId="1" applyNumberFormat="1">
      <alignment vertical="center"/>
    </xf>
    <xf numFmtId="179" fontId="1" fillId="0" borderId="0" xfId="1" applyNumberFormat="1" applyAlignment="1">
      <alignment horizontal="center" vertical="center" wrapText="1"/>
    </xf>
    <xf numFmtId="177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vertical="center" wrapText="1"/>
    </xf>
    <xf numFmtId="10" fontId="1" fillId="0" borderId="5" xfId="1" applyNumberFormat="1" applyBorder="1" applyAlignment="1">
      <alignment horizontal="center" vertical="center" wrapText="1"/>
    </xf>
    <xf numFmtId="0" fontId="1" fillId="0" borderId="6" xfId="1" applyBorder="1" applyAlignment="1">
      <alignment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vertical="center" wrapText="1"/>
    </xf>
    <xf numFmtId="0" fontId="1" fillId="0" borderId="8" xfId="1" applyBorder="1" applyAlignment="1">
      <alignment horizontal="center" vertical="center" wrapText="1"/>
    </xf>
    <xf numFmtId="10" fontId="1" fillId="0" borderId="8" xfId="1" applyNumberFormat="1" applyBorder="1" applyAlignment="1">
      <alignment horizontal="center" vertical="center" wrapText="1"/>
    </xf>
    <xf numFmtId="0" fontId="1" fillId="0" borderId="9" xfId="1" applyBorder="1" applyAlignment="1">
      <alignment vertical="center" wrapText="1"/>
    </xf>
    <xf numFmtId="0" fontId="1" fillId="0" borderId="0" xfId="1" applyAlignment="1">
      <alignment horizontal="center"/>
    </xf>
  </cellXfs>
  <cellStyles count="4">
    <cellStyle name="一般" xfId="0" builtinId="0"/>
    <cellStyle name="一般 2" xfId="1" xr:uid="{350AA330-721A-4E70-A641-BA05974216E1}"/>
    <cellStyle name="百分比 2" xfId="3" xr:uid="{BC288468-EDEF-41BE-93C5-03081D0F1EB6}"/>
    <cellStyle name="貨幣 2" xfId="2" xr:uid="{8B155C05-F259-403F-8DD8-C31AC38D199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B4" sqref="B4"/>
    </sheetView>
  </sheetViews>
  <sheetFormatPr defaultRowHeight="16.5"/>
  <cols>
    <col min="3" max="4" width="10.5" bestFit="1" customWidth="1"/>
    <col min="5" max="5" width="10.25" customWidth="1"/>
    <col min="6" max="6" width="10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>
      <c r="A2" s="2">
        <v>7.5999999999999998E-2</v>
      </c>
      <c r="B2">
        <v>20</v>
      </c>
      <c r="C2" s="3">
        <v>1000000</v>
      </c>
      <c r="D2" s="3">
        <f>-PMT(A2,B2,C2)</f>
        <v>98839.398846119831</v>
      </c>
      <c r="E2" s="4" t="s">
        <v>4</v>
      </c>
    </row>
    <row r="4" spans="1:6">
      <c r="A4" s="5" t="s">
        <v>5</v>
      </c>
      <c r="B4" s="3">
        <f>D2</f>
        <v>98839.398846119831</v>
      </c>
      <c r="C4" s="3">
        <v>1000000</v>
      </c>
      <c r="D4" s="3">
        <v>2000000</v>
      </c>
      <c r="E4" s="3">
        <v>3000000</v>
      </c>
      <c r="F4" s="3">
        <v>4000000</v>
      </c>
    </row>
    <row r="5" spans="1:6">
      <c r="B5" s="6">
        <v>7.1999999999999995E-2</v>
      </c>
      <c r="C5">
        <f t="dataTable" ref="C5:F11" dt2D="1" dtr="0" r1="C2" r2="A2"/>
        <v>95865.214431424058</v>
      </c>
      <c r="D5">
        <v>191730.42886284812</v>
      </c>
      <c r="E5">
        <v>287595.64329427219</v>
      </c>
      <c r="F5">
        <v>383460.85772569623</v>
      </c>
    </row>
    <row r="6" spans="1:6">
      <c r="B6" s="6">
        <v>7.3999999999999996E-2</v>
      </c>
      <c r="C6">
        <v>97347.414530434893</v>
      </c>
      <c r="D6">
        <v>194694.82906086979</v>
      </c>
      <c r="E6">
        <v>292042.24359130469</v>
      </c>
      <c r="F6">
        <v>389389.65812173957</v>
      </c>
    </row>
    <row r="7" spans="1:6">
      <c r="B7" s="6">
        <v>7.5999999999999998E-2</v>
      </c>
      <c r="C7">
        <v>98839.398846119831</v>
      </c>
      <c r="D7">
        <v>197678.79769223966</v>
      </c>
      <c r="E7">
        <v>296518.19653835945</v>
      </c>
      <c r="F7">
        <v>395357.59538447933</v>
      </c>
    </row>
    <row r="8" spans="1:6">
      <c r="B8" s="6">
        <v>7.8E-2</v>
      </c>
      <c r="C8">
        <v>100341.03966089441</v>
      </c>
      <c r="D8">
        <v>200682.07932178883</v>
      </c>
      <c r="E8">
        <v>301023.11898268317</v>
      </c>
      <c r="F8">
        <v>401364.15864357766</v>
      </c>
    </row>
    <row r="9" spans="1:6">
      <c r="B9" s="6">
        <v>0.08</v>
      </c>
      <c r="C9">
        <v>101852.20882315062</v>
      </c>
      <c r="D9">
        <v>203704.41764630124</v>
      </c>
      <c r="E9">
        <v>305556.62646945188</v>
      </c>
      <c r="F9">
        <v>407408.83529260248</v>
      </c>
    </row>
    <row r="10" spans="1:6">
      <c r="B10" s="6">
        <v>8.2000000000000003E-2</v>
      </c>
      <c r="C10">
        <v>103372.77783471438</v>
      </c>
      <c r="D10">
        <v>206745.55566942875</v>
      </c>
      <c r="E10">
        <v>310118.33350414317</v>
      </c>
      <c r="F10">
        <v>413491.1113388575</v>
      </c>
    </row>
    <row r="11" spans="1:6">
      <c r="B11" s="6">
        <v>8.4000000000000005E-2</v>
      </c>
      <c r="C11">
        <v>104902.61793630237</v>
      </c>
      <c r="D11">
        <v>209805.23587260474</v>
      </c>
      <c r="E11">
        <v>314707.85380890709</v>
      </c>
      <c r="F11">
        <v>419610.47174520948</v>
      </c>
    </row>
    <row r="12" spans="1:6">
      <c r="B12" s="6"/>
    </row>
    <row r="13" spans="1:6">
      <c r="B13" s="6"/>
    </row>
    <row r="14" spans="1:6">
      <c r="A14" s="7" t="s">
        <v>6</v>
      </c>
    </row>
    <row r="15" spans="1:6">
      <c r="B15" s="3"/>
      <c r="C15" s="3">
        <v>1000000</v>
      </c>
      <c r="D15" s="3">
        <v>2000000</v>
      </c>
      <c r="E15" s="3">
        <v>3000000</v>
      </c>
      <c r="F15" s="3">
        <v>4000000</v>
      </c>
    </row>
    <row r="16" spans="1:6">
      <c r="B16" s="6">
        <v>7.1999999999999995E-2</v>
      </c>
    </row>
    <row r="17" spans="2:2">
      <c r="B17" s="6">
        <v>7.3999999999999996E-2</v>
      </c>
    </row>
    <row r="18" spans="2:2">
      <c r="B18" s="6">
        <v>7.5999999999999998E-2</v>
      </c>
    </row>
    <row r="19" spans="2:2">
      <c r="B19" s="6">
        <v>7.8E-2</v>
      </c>
    </row>
    <row r="20" spans="2:2">
      <c r="B20" s="6">
        <v>0.08</v>
      </c>
    </row>
    <row r="21" spans="2:2">
      <c r="B21" s="6">
        <v>8.2000000000000003E-2</v>
      </c>
    </row>
    <row r="22" spans="2:2">
      <c r="B22" s="6">
        <v>8.4000000000000005E-2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E126-935D-4E55-B0A1-4B62AEA77DE7}">
  <dimension ref="A1:J13"/>
  <sheetViews>
    <sheetView tabSelected="1" workbookViewId="0">
      <selection activeCell="D1" sqref="D1"/>
    </sheetView>
  </sheetViews>
  <sheetFormatPr defaultColWidth="9" defaultRowHeight="16.5"/>
  <cols>
    <col min="1" max="1" width="15.125" style="8" customWidth="1"/>
    <col min="2" max="2" width="11.5" style="8" bestFit="1" customWidth="1"/>
    <col min="3" max="3" width="3.375" style="8" customWidth="1"/>
    <col min="4" max="4" width="18.625" style="8" customWidth="1"/>
    <col min="5" max="5" width="13.75" style="13" customWidth="1"/>
    <col min="6" max="10" width="13" style="13" customWidth="1"/>
    <col min="11" max="16384" width="9" style="13"/>
  </cols>
  <sheetData>
    <row r="1" spans="1:10" ht="35.25" customHeight="1">
      <c r="B1" s="9"/>
      <c r="C1" s="9"/>
      <c r="D1" s="10"/>
      <c r="E1" s="11"/>
      <c r="F1" s="12">
        <v>10</v>
      </c>
      <c r="G1" s="12">
        <v>15</v>
      </c>
      <c r="H1" s="12">
        <v>20</v>
      </c>
      <c r="I1" s="12">
        <v>25</v>
      </c>
      <c r="J1" s="12">
        <v>30</v>
      </c>
    </row>
    <row r="2" spans="1:10" ht="24" customHeight="1">
      <c r="A2" s="14" t="s">
        <v>7</v>
      </c>
      <c r="B2" s="15">
        <v>3.6499999999999998E-2</v>
      </c>
      <c r="C2" s="16"/>
      <c r="D2" s="17" t="s">
        <v>8</v>
      </c>
      <c r="E2" s="15">
        <v>4.2500000000000003E-2</v>
      </c>
      <c r="F2" s="18"/>
      <c r="G2" s="18"/>
      <c r="H2" s="18"/>
      <c r="I2" s="18"/>
      <c r="J2" s="18"/>
    </row>
    <row r="3" spans="1:10" ht="24" customHeight="1">
      <c r="A3" s="14" t="s">
        <v>9</v>
      </c>
      <c r="B3" s="19">
        <v>10</v>
      </c>
      <c r="C3" s="20"/>
      <c r="D3" s="21" t="s">
        <v>10</v>
      </c>
      <c r="E3" s="15">
        <v>4.7500000000000001E-2</v>
      </c>
      <c r="F3" s="18"/>
      <c r="G3" s="18"/>
      <c r="H3" s="18"/>
      <c r="I3" s="18"/>
      <c r="J3" s="18"/>
    </row>
    <row r="4" spans="1:10" ht="24" customHeight="1">
      <c r="A4" s="14" t="s">
        <v>11</v>
      </c>
      <c r="B4" s="9">
        <v>5000000</v>
      </c>
      <c r="C4" s="9"/>
      <c r="D4" s="22" t="s">
        <v>12</v>
      </c>
      <c r="E4" s="15">
        <v>4.3499999999999997E-2</v>
      </c>
      <c r="F4" s="18"/>
      <c r="G4" s="18"/>
      <c r="H4" s="18"/>
      <c r="I4" s="18"/>
      <c r="J4" s="18"/>
    </row>
    <row r="5" spans="1:10" ht="24" customHeight="1">
      <c r="D5" s="23" t="s">
        <v>13</v>
      </c>
      <c r="E5" s="15">
        <v>4.65E-2</v>
      </c>
      <c r="F5" s="18"/>
      <c r="G5" s="18"/>
      <c r="H5" s="18"/>
      <c r="I5" s="18"/>
      <c r="J5" s="18"/>
    </row>
    <row r="6" spans="1:10" ht="24" customHeight="1">
      <c r="D6" s="23" t="s">
        <v>14</v>
      </c>
      <c r="E6" s="15">
        <v>4.7500000000000001E-2</v>
      </c>
      <c r="F6" s="18"/>
      <c r="G6" s="18"/>
      <c r="H6" s="18"/>
      <c r="I6" s="18"/>
      <c r="J6" s="18"/>
    </row>
    <row r="7" spans="1:10" ht="24" customHeight="1">
      <c r="D7" s="23" t="s">
        <v>15</v>
      </c>
      <c r="E7" s="15">
        <v>4.7500000000000001E-2</v>
      </c>
      <c r="F7" s="18"/>
      <c r="G7" s="18"/>
      <c r="H7" s="18"/>
      <c r="I7" s="18"/>
      <c r="J7" s="18"/>
    </row>
    <row r="8" spans="1:10" ht="24" customHeight="1">
      <c r="D8" s="23" t="s">
        <v>16</v>
      </c>
      <c r="E8" s="15">
        <v>4.6699999999999998E-2</v>
      </c>
      <c r="F8" s="18"/>
      <c r="G8" s="18"/>
      <c r="H8" s="18"/>
      <c r="I8" s="18"/>
      <c r="J8" s="18"/>
    </row>
    <row r="9" spans="1:10" ht="24" customHeight="1">
      <c r="D9" s="23" t="s">
        <v>17</v>
      </c>
      <c r="E9" s="15">
        <v>4.7E-2</v>
      </c>
      <c r="F9" s="18"/>
      <c r="G9" s="18"/>
      <c r="H9" s="18"/>
      <c r="I9" s="18"/>
      <c r="J9" s="18"/>
    </row>
    <row r="10" spans="1:10" ht="24" customHeight="1">
      <c r="D10" s="23" t="s">
        <v>18</v>
      </c>
      <c r="E10" s="15">
        <v>4.8000000000000001E-2</v>
      </c>
      <c r="F10" s="18"/>
      <c r="G10" s="18"/>
      <c r="H10" s="18"/>
      <c r="I10" s="18"/>
      <c r="J10" s="18"/>
    </row>
    <row r="11" spans="1:10" ht="24" customHeight="1">
      <c r="D11" s="23" t="s">
        <v>19</v>
      </c>
      <c r="E11" s="15">
        <v>4.9000000000000002E-2</v>
      </c>
      <c r="F11" s="18"/>
      <c r="G11" s="18"/>
      <c r="H11" s="18"/>
      <c r="I11" s="18"/>
      <c r="J11" s="18"/>
    </row>
    <row r="12" spans="1:10" ht="24" customHeight="1">
      <c r="D12" s="23" t="s">
        <v>20</v>
      </c>
      <c r="E12" s="15">
        <v>4.4999999999999998E-2</v>
      </c>
      <c r="F12" s="18"/>
      <c r="G12" s="18"/>
      <c r="H12" s="18"/>
      <c r="I12" s="18"/>
      <c r="J12" s="18"/>
    </row>
    <row r="13" spans="1:10" ht="24" customHeight="1">
      <c r="D13" s="23" t="s">
        <v>21</v>
      </c>
      <c r="E13" s="15">
        <v>4.3799999999999999E-2</v>
      </c>
      <c r="F13" s="18"/>
      <c r="G13" s="18"/>
      <c r="H13" s="18"/>
      <c r="I13" s="18"/>
      <c r="J13" s="1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DE97-0321-4339-94D0-20D08EF3CA61}">
  <dimension ref="A1:G13"/>
  <sheetViews>
    <sheetView topLeftCell="A13" workbookViewId="0">
      <selection activeCell="D1" sqref="D1"/>
    </sheetView>
  </sheetViews>
  <sheetFormatPr defaultColWidth="8.875" defaultRowHeight="16.5"/>
  <cols>
    <col min="1" max="1" width="8.875" style="38"/>
    <col min="2" max="2" width="16.375" style="13" customWidth="1"/>
    <col min="3" max="3" width="27.75" style="13" customWidth="1"/>
    <col min="4" max="4" width="18.25" style="38" customWidth="1"/>
    <col min="5" max="5" width="13.125" style="38" customWidth="1"/>
    <col min="6" max="6" width="23.5" style="13" customWidth="1"/>
    <col min="7" max="7" width="21.625" style="13" customWidth="1"/>
    <col min="8" max="16384" width="8.875" style="13"/>
  </cols>
  <sheetData>
    <row r="1" spans="1:7" ht="26.25" customHeight="1">
      <c r="A1" s="24" t="s">
        <v>22</v>
      </c>
      <c r="B1" s="25" t="s">
        <v>23</v>
      </c>
      <c r="C1" s="25" t="s">
        <v>24</v>
      </c>
      <c r="D1" s="25" t="s">
        <v>25</v>
      </c>
      <c r="E1" s="25" t="s">
        <v>26</v>
      </c>
      <c r="F1" s="25" t="s">
        <v>27</v>
      </c>
      <c r="G1" s="26" t="s">
        <v>28</v>
      </c>
    </row>
    <row r="2" spans="1:7" ht="66">
      <c r="A2" s="27" t="s">
        <v>8</v>
      </c>
      <c r="B2" s="28" t="s">
        <v>29</v>
      </c>
      <c r="C2" s="28" t="s">
        <v>30</v>
      </c>
      <c r="D2" s="29">
        <v>4.2500000000000003E-2</v>
      </c>
      <c r="E2" s="29">
        <v>4.2500000000000003E-2</v>
      </c>
      <c r="F2" s="28" t="s">
        <v>31</v>
      </c>
      <c r="G2" s="30" t="s">
        <v>32</v>
      </c>
    </row>
    <row r="3" spans="1:7" ht="49.5">
      <c r="A3" s="27" t="s">
        <v>10</v>
      </c>
      <c r="B3" s="28" t="s">
        <v>29</v>
      </c>
      <c r="C3" s="28" t="s">
        <v>33</v>
      </c>
      <c r="D3" s="31" t="s">
        <v>34</v>
      </c>
      <c r="E3" s="29">
        <v>4.7500000000000001E-2</v>
      </c>
      <c r="F3" s="28" t="s">
        <v>35</v>
      </c>
      <c r="G3" s="30" t="s">
        <v>36</v>
      </c>
    </row>
    <row r="4" spans="1:7" ht="33">
      <c r="A4" s="27" t="s">
        <v>12</v>
      </c>
      <c r="B4" s="28" t="s">
        <v>29</v>
      </c>
      <c r="C4" s="28" t="s">
        <v>37</v>
      </c>
      <c r="D4" s="32" t="s">
        <v>38</v>
      </c>
      <c r="E4" s="29">
        <v>4.3499999999999997E-2</v>
      </c>
      <c r="F4" s="28" t="s">
        <v>39</v>
      </c>
      <c r="G4" s="30" t="s">
        <v>40</v>
      </c>
    </row>
    <row r="5" spans="1:7" ht="33">
      <c r="A5" s="27" t="s">
        <v>13</v>
      </c>
      <c r="B5" s="28" t="s">
        <v>41</v>
      </c>
      <c r="C5" s="28" t="s">
        <v>42</v>
      </c>
      <c r="D5" s="31" t="s">
        <v>43</v>
      </c>
      <c r="E5" s="29">
        <v>4.65E-2</v>
      </c>
      <c r="F5" s="28" t="s">
        <v>44</v>
      </c>
      <c r="G5" s="30" t="s">
        <v>36</v>
      </c>
    </row>
    <row r="6" spans="1:7" ht="33">
      <c r="A6" s="27" t="s">
        <v>14</v>
      </c>
      <c r="B6" s="28" t="s">
        <v>29</v>
      </c>
      <c r="C6" s="28" t="s">
        <v>45</v>
      </c>
      <c r="D6" s="31" t="s">
        <v>34</v>
      </c>
      <c r="E6" s="29">
        <v>4.7500000000000001E-2</v>
      </c>
      <c r="F6" s="28" t="s">
        <v>44</v>
      </c>
      <c r="G6" s="30" t="s">
        <v>36</v>
      </c>
    </row>
    <row r="7" spans="1:7" ht="33">
      <c r="A7" s="27" t="s">
        <v>15</v>
      </c>
      <c r="B7" s="28" t="s">
        <v>29</v>
      </c>
      <c r="C7" s="28" t="s">
        <v>46</v>
      </c>
      <c r="D7" s="31" t="s">
        <v>34</v>
      </c>
      <c r="E7" s="29">
        <v>4.7500000000000001E-2</v>
      </c>
      <c r="F7" s="28" t="s">
        <v>44</v>
      </c>
      <c r="G7" s="30" t="s">
        <v>36</v>
      </c>
    </row>
    <row r="8" spans="1:7" ht="49.5">
      <c r="A8" s="27" t="s">
        <v>16</v>
      </c>
      <c r="B8" s="28" t="s">
        <v>47</v>
      </c>
      <c r="C8" s="28" t="s">
        <v>48</v>
      </c>
      <c r="D8" s="32" t="s">
        <v>49</v>
      </c>
      <c r="E8" s="29">
        <v>4.6699999999999998E-2</v>
      </c>
      <c r="F8" s="28" t="s">
        <v>50</v>
      </c>
      <c r="G8" s="30" t="s">
        <v>51</v>
      </c>
    </row>
    <row r="9" spans="1:7" ht="49.5">
      <c r="A9" s="27" t="s">
        <v>17</v>
      </c>
      <c r="B9" s="28" t="s">
        <v>52</v>
      </c>
      <c r="C9" s="28" t="s">
        <v>53</v>
      </c>
      <c r="D9" s="29">
        <v>4.7E-2</v>
      </c>
      <c r="E9" s="29">
        <v>4.7E-2</v>
      </c>
      <c r="F9" s="28" t="s">
        <v>54</v>
      </c>
      <c r="G9" s="30" t="s">
        <v>55</v>
      </c>
    </row>
    <row r="10" spans="1:7" ht="33">
      <c r="A10" s="27" t="s">
        <v>18</v>
      </c>
      <c r="B10" s="28" t="s">
        <v>52</v>
      </c>
      <c r="C10" s="28" t="s">
        <v>53</v>
      </c>
      <c r="D10" s="29">
        <v>4.7E-2</v>
      </c>
      <c r="E10" s="29">
        <v>4.8000000000000001E-2</v>
      </c>
      <c r="F10" s="28" t="s">
        <v>54</v>
      </c>
      <c r="G10" s="30" t="s">
        <v>56</v>
      </c>
    </row>
    <row r="11" spans="1:7" ht="22.5" customHeight="1">
      <c r="A11" s="27" t="s">
        <v>19</v>
      </c>
      <c r="B11" s="28" t="s">
        <v>52</v>
      </c>
      <c r="C11" s="28" t="s">
        <v>53</v>
      </c>
      <c r="D11" s="29">
        <v>4.7E-2</v>
      </c>
      <c r="E11" s="29">
        <v>4.9000000000000002E-2</v>
      </c>
      <c r="F11" s="28" t="s">
        <v>54</v>
      </c>
      <c r="G11" s="30" t="s">
        <v>57</v>
      </c>
    </row>
    <row r="12" spans="1:7" ht="66">
      <c r="A12" s="27" t="s">
        <v>20</v>
      </c>
      <c r="B12" s="28" t="s">
        <v>52</v>
      </c>
      <c r="C12" s="28" t="s">
        <v>58</v>
      </c>
      <c r="D12" s="32" t="s">
        <v>58</v>
      </c>
      <c r="E12" s="29">
        <v>4.4999999999999998E-2</v>
      </c>
      <c r="F12" s="28" t="s">
        <v>59</v>
      </c>
      <c r="G12" s="30" t="s">
        <v>36</v>
      </c>
    </row>
    <row r="13" spans="1:7" ht="33.75" thickBot="1">
      <c r="A13" s="33" t="s">
        <v>21</v>
      </c>
      <c r="B13" s="34" t="s">
        <v>60</v>
      </c>
      <c r="C13" s="34" t="s">
        <v>61</v>
      </c>
      <c r="D13" s="35" t="s">
        <v>62</v>
      </c>
      <c r="E13" s="36">
        <v>4.3799999999999999E-2</v>
      </c>
      <c r="F13" s="34" t="s">
        <v>63</v>
      </c>
      <c r="G13" s="3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雙變數運算列表</vt:lpstr>
      <vt:lpstr>房屋貸款(雙變數)</vt:lpstr>
      <vt:lpstr>各銀行指數型房貸利率</vt:lpstr>
    </vt:vector>
  </TitlesOfParts>
  <Company>NTPU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楊世瑩</dc:creator>
  <cp:lastModifiedBy>蘇孟緯</cp:lastModifiedBy>
  <dcterms:created xsi:type="dcterms:W3CDTF">2002-05-22T10:01:23Z</dcterms:created>
  <dcterms:modified xsi:type="dcterms:W3CDTF">2021-06-30T10:48:51Z</dcterms:modified>
</cp:coreProperties>
</file>