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llen\Desktop\TEMP\"/>
    </mc:Choice>
  </mc:AlternateContent>
  <xr:revisionPtr revIDLastSave="0" documentId="13_ncr:1_{B130BC12-F741-4EFB-A48C-D074E947A1B8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Excel Solver - Examples" sheetId="14" r:id="rId1"/>
    <sheet name="Example 1" sheetId="13" r:id="rId2"/>
    <sheet name="Example 2" sheetId="3" r:id="rId3"/>
    <sheet name="Example 3" sheetId="5" r:id="rId4"/>
  </sheets>
  <definedNames>
    <definedName name="Available">'Example 3'!$I$7:$I$8</definedName>
    <definedName name="lssolver_est" localSheetId="3" hidden="1">1</definedName>
    <definedName name="lssolver_itr" localSheetId="3" hidden="1">100</definedName>
    <definedName name="lssolver_neg" localSheetId="3" hidden="1">1</definedName>
    <definedName name="lssolver_piv" localSheetId="3" hidden="1">0.000001</definedName>
    <definedName name="lssolver_pre" localSheetId="3" hidden="1">0.00000001</definedName>
    <definedName name="lssolver_red" localSheetId="3" hidden="1">0.000001</definedName>
    <definedName name="lssolver_rep" localSheetId="3" hidden="1">2</definedName>
    <definedName name="lssolver_scl" localSheetId="3" hidden="1">0</definedName>
    <definedName name="lssolver_sho" localSheetId="3" hidden="1">2</definedName>
    <definedName name="lssolver_sol" localSheetId="3" hidden="1">0.0001</definedName>
    <definedName name="lssolver_tim" localSheetId="3" hidden="1">100</definedName>
    <definedName name="lssolver_tol" localSheetId="3" hidden="1">0.05</definedName>
    <definedName name="Ordered">'Example 3'!$B$10:$E$10</definedName>
    <definedName name="Products_shipped">'Example 3'!$B$7:$E$8</definedName>
    <definedName name="qpsolver_itr" localSheetId="3" hidden="1">100</definedName>
    <definedName name="qpsolver_lin" localSheetId="3" hidden="1">1</definedName>
    <definedName name="qpsolver_neg" localSheetId="3" hidden="1">1</definedName>
    <definedName name="qpsolver_piv" localSheetId="3" hidden="1">0.000001</definedName>
    <definedName name="qpsolver_pre" localSheetId="3" hidden="1">0.00000001</definedName>
    <definedName name="qpsolver_red" localSheetId="3" hidden="1">0.000001</definedName>
    <definedName name="qpsolver_rep" localSheetId="3" hidden="1">2</definedName>
    <definedName name="qpsolver_scl" localSheetId="3" hidden="1">2</definedName>
    <definedName name="qpsolver_sho" localSheetId="3" hidden="1">2</definedName>
    <definedName name="qpsolver_tim" localSheetId="3" hidden="1">100</definedName>
    <definedName name="qpsolver_tol" localSheetId="3" hidden="1">0.05</definedName>
    <definedName name="scen_result" localSheetId="3" hidden="1">#VALUE!</definedName>
    <definedName name="sencount" hidden="1">2</definedName>
    <definedName name="Shipping_cost">'Example 3'!$C$12</definedName>
    <definedName name="solver_adj" localSheetId="1" hidden="1">'Example 1'!$B$4:$B$5</definedName>
    <definedName name="solver_adj" localSheetId="2" hidden="1">'Example 2'!$B$2:$D$4</definedName>
    <definedName name="solver_adj" localSheetId="3" hidden="1">'Example 3'!$B$7:$E$8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bd" localSheetId="3" hidden="1">2</definedName>
    <definedName name="solver_itr" localSheetId="1" hidden="1">2147483647</definedName>
    <definedName name="solver_itr" localSheetId="2" hidden="1">2147483647</definedName>
    <definedName name="solver_itr" localSheetId="3" hidden="1">100</definedName>
    <definedName name="solver_lhs1" localSheetId="1" hidden="1">'Example 1'!$B$3</definedName>
    <definedName name="solver_lhs1" localSheetId="2" hidden="1">'Example 2'!$B$2:$D$4</definedName>
    <definedName name="solver_lhs1" localSheetId="3" hidden="1">'Example 3'!$B$9:$E$9</definedName>
    <definedName name="solver_lhs2" localSheetId="1" hidden="1">'Example 1'!$B$4</definedName>
    <definedName name="solver_lhs2" localSheetId="2" hidden="1">'Example 2'!$B$2:$D$4</definedName>
    <definedName name="solver_lhs2" localSheetId="3" hidden="1">'Example 3'!$G$7:$G$8</definedName>
    <definedName name="solver_lhs3" localSheetId="1" hidden="1">'Example 1'!$B$5</definedName>
    <definedName name="solver_lhs3" localSheetId="2" hidden="1">'Example 2'!$B$5:$D$5</definedName>
    <definedName name="solver_lhs3" localSheetId="3" hidden="1">'Example 3'!$B$7:$E$8</definedName>
    <definedName name="solver_lhs4" localSheetId="2" hidden="1">'Example 2'!$B$7:$B$8</definedName>
    <definedName name="solver_lhs4" localSheetId="3" hidden="1">'Example 3'!#REF!</definedName>
    <definedName name="solver_lhs5" localSheetId="2" hidden="1">'Example 2'!$E$2:$E$4</definedName>
    <definedName name="solver_lhs5" localSheetId="3" hidden="1">'Example 3'!$B$7:$G$8</definedName>
    <definedName name="solver_lhs6" localSheetId="3" hidden="1">'Example 3'!#REF!</definedName>
    <definedName name="solver_lin" localSheetId="1" hidden="1">2</definedName>
    <definedName name="solver_lin" localSheetId="3" hidden="1">1</definedName>
    <definedName name="solver_mip" localSheetId="1" hidden="1">2147483647</definedName>
    <definedName name="solver_mip" localSheetId="2" hidden="1">2147483647</definedName>
    <definedName name="solver_mip" localSheetId="3" hidden="1">1000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1000</definedName>
    <definedName name="solver_num" localSheetId="1" hidden="1">2</definedName>
    <definedName name="solver_num" localSheetId="2" hidden="1">5</definedName>
    <definedName name="solver_num" localSheetId="3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fx" localSheetId="3" hidden="1">2</definedName>
    <definedName name="solver_opt" localSheetId="1" hidden="1">'Example 1'!$B$7</definedName>
    <definedName name="solver_opt" localSheetId="3" hidden="1">'Example 3'!$C$12</definedName>
    <definedName name="solver_piv" localSheetId="3" hidden="1">0.000001</definedName>
    <definedName name="solver_pre" localSheetId="1" hidden="1">0.000001</definedName>
    <definedName name="solver_pre" localSheetId="2" hidden="1">0.000001</definedName>
    <definedName name="solver_pre" localSheetId="3" hidden="1">0.00000001</definedName>
    <definedName name="solver_pro" localSheetId="3" hidden="1">2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ed" localSheetId="3" hidden="1">0.000001</definedName>
    <definedName name="solver_rel1" localSheetId="1" hidden="1">2</definedName>
    <definedName name="solver_rel1" localSheetId="2" hidden="1">6</definedName>
    <definedName name="solver_rel1" localSheetId="3" hidden="1">2</definedName>
    <definedName name="solver_rel2" localSheetId="1" hidden="1">1</definedName>
    <definedName name="solver_rel2" localSheetId="2" hidden="1">4</definedName>
    <definedName name="solver_rel2" localSheetId="3" hidden="1">1</definedName>
    <definedName name="solver_rel3" localSheetId="1" hidden="1">4</definedName>
    <definedName name="solver_rel3" localSheetId="2" hidden="1">2</definedName>
    <definedName name="solver_rel3" localSheetId="3" hidden="1">3</definedName>
    <definedName name="solver_rel4" localSheetId="2" hidden="1">2</definedName>
    <definedName name="solver_rel4" localSheetId="3" hidden="1">3</definedName>
    <definedName name="solver_rel5" localSheetId="2" hidden="1">2</definedName>
    <definedName name="solver_rel5" localSheetId="3" hidden="1">3</definedName>
    <definedName name="solver_rel6" localSheetId="3" hidden="1">3</definedName>
    <definedName name="solver_reo" localSheetId="3" hidden="1">2</definedName>
    <definedName name="solver_rep" localSheetId="3" hidden="1">2</definedName>
    <definedName name="solver_rhs1" localSheetId="1" hidden="1">40000</definedName>
    <definedName name="solver_rhs1" localSheetId="2" hidden="1">"AllDifferent"</definedName>
    <definedName name="solver_rhs1" localSheetId="3" hidden="1">Ordered</definedName>
    <definedName name="solver_rhs2" localSheetId="1" hidden="1">50</definedName>
    <definedName name="solver_rhs2" localSheetId="2" hidden="1">"整數"</definedName>
    <definedName name="solver_rhs2" localSheetId="3" hidden="1">Available</definedName>
    <definedName name="solver_rhs3" localSheetId="1" hidden="1">integer</definedName>
    <definedName name="solver_rhs3" localSheetId="2" hidden="1">15</definedName>
    <definedName name="solver_rhs3" localSheetId="3" hidden="1">0+0</definedName>
    <definedName name="solver_rhs4" localSheetId="2" hidden="1">15</definedName>
    <definedName name="solver_rhs4" localSheetId="3" hidden="1">0</definedName>
    <definedName name="solver_rhs5" localSheetId="2" hidden="1">15</definedName>
    <definedName name="solver_rhs5" localSheetId="3" hidden="1">0</definedName>
    <definedName name="solver_rhs6" localSheetId="3" hidden="1">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2" hidden="1">1</definedName>
    <definedName name="solver_scl" localSheetId="3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100</definedName>
    <definedName name="solver_tmp" localSheetId="3" hidden="1">Capacity</definedName>
    <definedName name="solver_tol" localSheetId="1" hidden="1">0.01</definedName>
    <definedName name="solver_tol" localSheetId="2" hidden="1">0.01</definedName>
    <definedName name="solver_tol" localSheetId="3" hidden="1">0.05</definedName>
    <definedName name="solver_typ" localSheetId="1" hidden="1">3</definedName>
    <definedName name="solver_typ" localSheetId="2" hidden="1">1</definedName>
    <definedName name="solver_typ" localSheetId="3" hidden="1">2</definedName>
    <definedName name="solver_val" localSheetId="1" hidden="1">12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ssolver_drv" localSheetId="3" hidden="1">1</definedName>
    <definedName name="sssolver_est" localSheetId="3" hidden="1">1</definedName>
    <definedName name="sssolver_itr" localSheetId="3" hidden="1">100</definedName>
    <definedName name="sssolver_lin" localSheetId="3" hidden="1">1</definedName>
    <definedName name="sssolver_neg" localSheetId="3" hidden="1">1</definedName>
    <definedName name="sssolver_nwt" localSheetId="3" hidden="1">1</definedName>
    <definedName name="sssolver_pre" localSheetId="3" hidden="1">0.000001</definedName>
    <definedName name="sssolver_rep" localSheetId="3" hidden="1">2</definedName>
    <definedName name="sssolver_scl" localSheetId="3" hidden="1">2</definedName>
    <definedName name="sssolver_sho" localSheetId="3" hidden="1">2</definedName>
    <definedName name="sssolver_tim" localSheetId="3" hidden="1">100</definedName>
    <definedName name="sssolver_tol" localSheetId="3" hidden="1">0.05</definedName>
    <definedName name="Total_received">'Example 3'!$B$9:$E$9</definedName>
    <definedName name="Total_shipped">'Example 3'!$G$7:$G$8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3" l="1"/>
  <c r="G8" i="5" l="1"/>
  <c r="G7" i="5"/>
  <c r="C9" i="5"/>
  <c r="D9" i="5"/>
  <c r="E9" i="5"/>
  <c r="B9" i="5"/>
  <c r="C12" i="5" l="1"/>
  <c r="B8" i="3" l="1"/>
  <c r="B7" i="3"/>
  <c r="B5" i="3" l="1"/>
  <c r="C5" i="3"/>
  <c r="D5" i="3"/>
  <c r="E2" i="3"/>
  <c r="E3" i="3"/>
  <c r="E4" i="3"/>
</calcChain>
</file>

<file path=xl/sharedStrings.xml><?xml version="1.0" encoding="utf-8"?>
<sst xmlns="http://schemas.openxmlformats.org/spreadsheetml/2006/main" count="57" uniqueCount="44">
  <si>
    <t>Magic Square</t>
  </si>
  <si>
    <t>Diagonal SUM</t>
  </si>
  <si>
    <t>Column Sum</t>
  </si>
  <si>
    <t>Row Sum</t>
  </si>
  <si>
    <t>Customer 1</t>
  </si>
  <si>
    <t>Customer 2</t>
  </si>
  <si>
    <t>Customer 3</t>
  </si>
  <si>
    <t>Customer 4</t>
  </si>
  <si>
    <t>Number of products shipped</t>
  </si>
  <si>
    <t>Problem</t>
  </si>
  <si>
    <t>Solution</t>
  </si>
  <si>
    <t>Warehouse 1</t>
  </si>
  <si>
    <t>Warehouse 2</t>
  </si>
  <si>
    <t>Available</t>
  </si>
  <si>
    <t>&lt;=</t>
  </si>
  <si>
    <t>Ordered</t>
  </si>
  <si>
    <t>Total Shipping Cost</t>
  </si>
  <si>
    <t>Cost of shipping ($ per product)</t>
  </si>
  <si>
    <t>Total received</t>
  </si>
  <si>
    <t>Total shipped</t>
  </si>
  <si>
    <t>NEW SERVICE ANALYSIS</t>
  </si>
  <si>
    <t>Cost of new equipment</t>
  </si>
  <si>
    <t>Projected clients per month</t>
  </si>
  <si>
    <t>No. of months to pay for equipment</t>
  </si>
  <si>
    <t>Cost per service</t>
  </si>
  <si>
    <t>You want to minimize the cost of shipping goods from 2 different warehouses to 4 different customers. Each warehouse has a limited supply and each customer has a certain demand.</t>
  </si>
  <si>
    <r>
      <t xml:space="preserve">1. The </t>
    </r>
    <r>
      <rPr>
        <b/>
        <sz val="8"/>
        <rFont val="MS Sans Serif"/>
      </rPr>
      <t>Objective</t>
    </r>
    <r>
      <rPr>
        <sz val="8"/>
        <rFont val="MS Sans Serif"/>
        <family val="2"/>
      </rPr>
      <t xml:space="preserve"> is to minimize cost. This is cell C12, named Shipping_cost.
2. The </t>
    </r>
    <r>
      <rPr>
        <b/>
        <sz val="8"/>
        <rFont val="MS Sans Serif"/>
      </rPr>
      <t>Variable</t>
    </r>
    <r>
      <rPr>
        <sz val="8"/>
        <rFont val="MS Sans Serif"/>
        <family val="2"/>
      </rPr>
      <t xml:space="preserve"> cells are those containing the number of products to ship from each warehouse to the customers. These are cells B2:E8, given the name Products_shipped.     
3. The </t>
    </r>
    <r>
      <rPr>
        <b/>
        <sz val="8"/>
        <rFont val="MS Sans Serif"/>
      </rPr>
      <t>Constraints</t>
    </r>
    <r>
      <rPr>
        <sz val="8"/>
        <rFont val="MS Sans Serif"/>
        <family val="2"/>
      </rPr>
      <t xml:space="preserve"> are:  
 Total_received (B9:E9) = Ordered (B10:E10)     
 Total_shipped (G7:G8) &lt;= Available (I7:I8)
</t>
    </r>
  </si>
  <si>
    <t>Author</t>
  </si>
  <si>
    <t>Excel Solver Examples</t>
  </si>
  <si>
    <t>Example 1. Calculating minimal cost per service</t>
  </si>
  <si>
    <t>Example 2. Magic box</t>
  </si>
  <si>
    <t>Example 3. Transportation optimization problem</t>
  </si>
  <si>
    <t xml:space="preserve">The workbook provides 3 examples of using Excel Solver to find optimal solutions for decision problems. </t>
  </si>
  <si>
    <t>You need to calculate the minimal cost per service (B5) that will let you pay for the new equipment within the specified timeframe.</t>
  </si>
  <si>
    <r>
      <t xml:space="preserve">1. The </t>
    </r>
    <r>
      <rPr>
        <b/>
        <sz val="8"/>
        <rFont val="MS Sans Serif"/>
      </rPr>
      <t>Objective</t>
    </r>
    <r>
      <rPr>
        <sz val="8"/>
        <rFont val="MS Sans Serif"/>
        <family val="2"/>
      </rPr>
      <t xml:space="preserve"> cell - none. 
2. The </t>
    </r>
    <r>
      <rPr>
        <b/>
        <sz val="8"/>
        <rFont val="MS Sans Serif"/>
      </rPr>
      <t>Variable</t>
    </r>
    <r>
      <rPr>
        <sz val="8"/>
        <rFont val="MS Sans Serif"/>
        <family val="2"/>
      </rPr>
      <t xml:space="preserve"> cells - B2:D4.
3. The </t>
    </r>
    <r>
      <rPr>
        <b/>
        <sz val="8"/>
        <rFont val="MS Sans Serif"/>
      </rPr>
      <t>Constraints</t>
    </r>
    <r>
      <rPr>
        <sz val="8"/>
        <rFont val="MS Sans Serif"/>
        <family val="2"/>
      </rPr>
      <t xml:space="preserve"> are:  
$B$2:$D$4 = AllDifferent
$B$2:$D$4 = integer
$B$5:$D$5 = 15
$E$2:$E$4 = 15
$B$7:$B$8 = 15
</t>
    </r>
  </si>
  <si>
    <t>Put numbers from 1 to 9 in cells B2:D4 so that each row, column and diagonal adds up to 15.</t>
  </si>
  <si>
    <r>
      <t xml:space="preserve">1. The </t>
    </r>
    <r>
      <rPr>
        <b/>
        <sz val="8"/>
        <rFont val="MS Sans Serif"/>
      </rPr>
      <t>Objective</t>
    </r>
    <r>
      <rPr>
        <sz val="8"/>
        <rFont val="MS Sans Serif"/>
        <family val="2"/>
      </rPr>
      <t xml:space="preserve"> is cell B7 that contains a formula to calculate the number of months to pay for the new equipment.
2. The </t>
    </r>
    <r>
      <rPr>
        <b/>
        <sz val="8"/>
        <rFont val="MS Sans Serif"/>
      </rPr>
      <t>Variable</t>
    </r>
    <r>
      <rPr>
        <sz val="8"/>
        <rFont val="MS Sans Serif"/>
        <family val="2"/>
      </rPr>
      <t xml:space="preserve"> cells are: 
B4 - Projected clients per month
B5 - Cost per service
3. The </t>
    </r>
    <r>
      <rPr>
        <b/>
        <sz val="8"/>
        <rFont val="MS Sans Serif"/>
      </rPr>
      <t>Constraints</t>
    </r>
    <r>
      <rPr>
        <sz val="8"/>
        <rFont val="MS Sans Serif"/>
        <family val="2"/>
      </rPr>
      <t xml:space="preserve"> are:  
B3=40000 - cost of the new equipment is $40,000.
B4&lt;=50 - the number of projected patients per month in under 50.
</t>
    </r>
  </si>
  <si>
    <t>Tutorial URL</t>
  </si>
  <si>
    <t>Ablebits.com</t>
  </si>
  <si>
    <t>Last update</t>
  </si>
  <si>
    <t>How to use Solver in Excel with examples</t>
  </si>
  <si>
    <t>Examples:</t>
  </si>
  <si>
    <t xml:space="preserve">•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</si>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</sst>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&quot;$&quot;#,##0"/>
    <numFmt numFmtId="178" formatCode="[$-409]d\-mmm\-yy;@"/>
  </numFmts>
  <fonts count="1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0"/>
      <name val="MS Sans Serif"/>
    </font>
    <font>
      <sz val="8"/>
      <name val="MS Sans Serif"/>
      <family val="2"/>
    </font>
    <font>
      <i/>
      <sz val="11"/>
      <color theme="1"/>
      <name val="新細明體"/>
      <family val="2"/>
      <scheme val="minor"/>
    </font>
    <font>
      <b/>
      <i/>
      <sz val="11"/>
      <color theme="1"/>
      <name val="新細明體"/>
      <family val="2"/>
      <scheme val="minor"/>
    </font>
    <font>
      <b/>
      <sz val="11"/>
      <color theme="2" tint="-0.499984740745262"/>
      <name val="新細明體"/>
      <family val="2"/>
      <scheme val="minor"/>
    </font>
    <font>
      <b/>
      <sz val="8"/>
      <name val="MS Sans Serif"/>
    </font>
    <font>
      <b/>
      <sz val="9"/>
      <name val="MS Sans Serif"/>
    </font>
    <font>
      <b/>
      <sz val="9"/>
      <name val="MS Sans Serif"/>
      <family val="2"/>
    </font>
    <font>
      <b/>
      <sz val="11"/>
      <color theme="1"/>
      <name val="新細明體"/>
      <family val="2"/>
      <charset val="204"/>
      <scheme val="minor"/>
    </font>
    <font>
      <sz val="11"/>
      <color theme="1"/>
      <name val="Calibri"/>
      <family val="2"/>
    </font>
    <font>
      <sz val="27"/>
      <color theme="1" tint="0.249977111117893"/>
      <name val="新細明體"/>
      <family val="2"/>
      <charset val="204"/>
      <scheme val="minor"/>
    </font>
    <font>
      <u/>
      <sz val="11"/>
      <color theme="10"/>
      <name val="新細明體"/>
      <family val="2"/>
      <scheme val="minor"/>
    </font>
    <font>
      <sz val="11"/>
      <color theme="10"/>
      <name val="新細明體"/>
      <family val="2"/>
      <charset val="204"/>
      <scheme val="minor"/>
    </font>
    <font>
      <sz val="11"/>
      <color theme="1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EF5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4">
    <xf numFmtId="0" fontId="0" fillId="0" borderId="0"/>
    <xf numFmtId="0" fontId="2" fillId="0" borderId="0"/>
    <xf numFmtId="0" fontId="11" fillId="0" borderId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2" fillId="0" borderId="0" xfId="1"/>
    <xf numFmtId="0" fontId="3" fillId="0" borderId="0" xfId="1" applyFont="1" applyAlignment="1">
      <alignment horizontal="right"/>
    </xf>
    <xf numFmtId="0" fontId="0" fillId="0" borderId="0" xfId="0" applyBorder="1"/>
    <xf numFmtId="176" fontId="0" fillId="0" borderId="0" xfId="0" applyNumberFormat="1" applyBorder="1"/>
    <xf numFmtId="0" fontId="2" fillId="2" borderId="0" xfId="1" applyFill="1" applyBorder="1"/>
    <xf numFmtId="0" fontId="3" fillId="2" borderId="0" xfId="1" applyFont="1" applyFill="1" applyBorder="1"/>
    <xf numFmtId="0" fontId="0" fillId="5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176" fontId="0" fillId="0" borderId="6" xfId="0" applyNumberFormat="1" applyBorder="1"/>
    <xf numFmtId="0" fontId="4" fillId="0" borderId="7" xfId="0" applyFont="1" applyBorder="1"/>
    <xf numFmtId="176" fontId="0" fillId="0" borderId="8" xfId="0" applyNumberFormat="1" applyBorder="1"/>
    <xf numFmtId="176" fontId="0" fillId="0" borderId="9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6" borderId="6" xfId="0" applyFont="1" applyFill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6" borderId="8" xfId="0" applyFont="1" applyFill="1" applyBorder="1"/>
    <xf numFmtId="0" fontId="0" fillId="0" borderId="8" xfId="0" applyBorder="1"/>
    <xf numFmtId="0" fontId="0" fillId="0" borderId="9" xfId="0" applyBorder="1"/>
    <xf numFmtId="176" fontId="1" fillId="3" borderId="1" xfId="0" applyNumberFormat="1" applyFont="1" applyFill="1" applyBorder="1" applyAlignment="1"/>
    <xf numFmtId="3" fontId="0" fillId="4" borderId="0" xfId="0" applyNumberFormat="1" applyFill="1" applyBorder="1"/>
    <xf numFmtId="0" fontId="6" fillId="0" borderId="0" xfId="0" applyFont="1"/>
    <xf numFmtId="0" fontId="3" fillId="2" borderId="0" xfId="1" applyFont="1" applyFill="1" applyBorder="1" applyAlignment="1"/>
    <xf numFmtId="0" fontId="3" fillId="2" borderId="3" xfId="1" applyFont="1" applyFill="1" applyBorder="1"/>
    <xf numFmtId="0" fontId="2" fillId="2" borderId="3" xfId="1" applyFill="1" applyBorder="1"/>
    <xf numFmtId="0" fontId="2" fillId="2" borderId="4" xfId="1" applyFill="1" applyBorder="1"/>
    <xf numFmtId="0" fontId="3" fillId="2" borderId="5" xfId="1" applyFont="1" applyFill="1" applyBorder="1" applyAlignment="1"/>
    <xf numFmtId="0" fontId="3" fillId="2" borderId="6" xfId="1" applyFont="1" applyFill="1" applyBorder="1" applyAlignment="1"/>
    <xf numFmtId="0" fontId="2" fillId="2" borderId="6" xfId="1" applyFill="1" applyBorder="1"/>
    <xf numFmtId="0" fontId="9" fillId="2" borderId="2" xfId="1" applyFont="1" applyFill="1" applyBorder="1"/>
    <xf numFmtId="0" fontId="8" fillId="2" borderId="5" xfId="1" applyFont="1" applyFill="1" applyBorder="1" applyAlignment="1">
      <alignment wrapText="1"/>
    </xf>
    <xf numFmtId="177" fontId="0" fillId="0" borderId="4" xfId="0" applyNumberFormat="1" applyBorder="1"/>
    <xf numFmtId="0" fontId="0" fillId="0" borderId="5" xfId="0" applyBorder="1"/>
    <xf numFmtId="1" fontId="0" fillId="0" borderId="6" xfId="0" applyNumberFormat="1" applyBorder="1"/>
    <xf numFmtId="0" fontId="0" fillId="0" borderId="7" xfId="0" applyBorder="1"/>
    <xf numFmtId="176" fontId="0" fillId="4" borderId="9" xfId="0" applyNumberFormat="1" applyFill="1" applyBorder="1"/>
    <xf numFmtId="0" fontId="0" fillId="0" borderId="11" xfId="0" applyBorder="1"/>
    <xf numFmtId="1" fontId="0" fillId="3" borderId="12" xfId="0" applyNumberFormat="1" applyFill="1" applyBorder="1"/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1" fillId="5" borderId="0" xfId="2" applyFill="1"/>
    <xf numFmtId="0" fontId="11" fillId="5" borderId="0" xfId="2" applyFill="1" applyAlignment="1">
      <alignment horizontal="left"/>
    </xf>
    <xf numFmtId="0" fontId="14" fillId="5" borderId="0" xfId="3" applyFont="1" applyFill="1"/>
    <xf numFmtId="178" fontId="11" fillId="5" borderId="0" xfId="2" applyNumberFormat="1" applyFill="1" applyAlignment="1">
      <alignment horizontal="left"/>
    </xf>
    <xf numFmtId="0" fontId="10" fillId="5" borderId="0" xfId="2" applyFont="1" applyFill="1" applyAlignment="1">
      <alignment vertical="top"/>
    </xf>
    <xf numFmtId="0" fontId="11" fillId="5" borderId="0" xfId="2" applyFill="1" applyAlignment="1">
      <alignment vertical="top"/>
    </xf>
    <xf numFmtId="0" fontId="11" fillId="5" borderId="0" xfId="2" applyFill="1" applyAlignment="1">
      <alignment horizontal="right"/>
    </xf>
    <xf numFmtId="0" fontId="11" fillId="0" borderId="0" xfId="2"/>
    <xf numFmtId="0" fontId="15" fillId="5" borderId="0" xfId="3" applyFont="1" applyFill="1" applyAlignment="1" applyProtection="1">
      <alignment horizontal="left"/>
    </xf>
    <xf numFmtId="0" fontId="12" fillId="5" borderId="0" xfId="2" applyFont="1" applyFill="1" applyAlignment="1">
      <alignment horizontal="left"/>
    </xf>
    <xf numFmtId="0" fontId="11" fillId="5" borderId="0" xfId="2" applyFill="1" applyAlignment="1">
      <alignment vertical="top" wrapText="1"/>
    </xf>
    <xf numFmtId="0" fontId="15" fillId="5" borderId="0" xfId="3" applyFont="1" applyFill="1"/>
    <xf numFmtId="0" fontId="3" fillId="2" borderId="5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left" vertical="top" wrapText="1"/>
    </xf>
    <xf numFmtId="0" fontId="3" fillId="2" borderId="6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left" vertical="top"/>
    </xf>
    <xf numFmtId="0" fontId="3" fillId="2" borderId="6" xfId="1" applyFont="1" applyFill="1" applyBorder="1" applyAlignment="1">
      <alignment horizontal="left" vertical="top"/>
    </xf>
    <xf numFmtId="0" fontId="3" fillId="2" borderId="5" xfId="1" applyFont="1" applyFill="1" applyBorder="1" applyAlignment="1">
      <alignment horizontal="left" vertical="top"/>
    </xf>
    <xf numFmtId="0" fontId="3" fillId="2" borderId="7" xfId="1" applyFont="1" applyFill="1" applyBorder="1" applyAlignment="1">
      <alignment horizontal="left" vertical="top"/>
    </xf>
    <xf numFmtId="0" fontId="3" fillId="2" borderId="8" xfId="1" applyFont="1" applyFill="1" applyBorder="1" applyAlignment="1">
      <alignment horizontal="left" vertical="top"/>
    </xf>
    <xf numFmtId="0" fontId="3" fillId="2" borderId="9" xfId="1" applyFont="1" applyFill="1" applyBorder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5" fillId="0" borderId="8" xfId="0" applyFont="1" applyBorder="1" applyAlignment="1">
      <alignment horizontal="left"/>
    </xf>
  </cellXfs>
  <cellStyles count="4">
    <cellStyle name="Hyperlink 3" xfId="3" xr:uid="{1C9C3A8D-E071-4E6A-B894-2AC2FD3B24F6}"/>
    <cellStyle name="Normal 2" xfId="1" xr:uid="{00000000-0005-0000-0000-000002000000}"/>
    <cellStyle name="Normal 3" xfId="2" xr:uid="{070CB0C2-3FD1-4D9B-BE65-8003DE12B405}"/>
    <cellStyle name="一般" xfId="0" builtinId="0"/>
  </cellStyles>
  <dxfs count="0"/>
  <tableStyles count="0" defaultTableStyle="TableStyleMedium2" defaultPivotStyle="PivotStyleLight16"/>
  <colors>
    <mruColors>
      <color rgb="FFFEF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ablebit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s://www.ablebits.com/excel-suite/index-2020.php?visitfrom=xls-book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179946</xdr:colOff>
      <xdr:row>1</xdr:row>
      <xdr:rowOff>180022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8FD4D8-E8CD-4B18-85A6-04589D299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35280" y="251460"/>
          <a:ext cx="1303896" cy="1847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14</xdr:row>
      <xdr:rowOff>161925</xdr:rowOff>
    </xdr:from>
    <xdr:to>
      <xdr:col>2</xdr:col>
      <xdr:colOff>5013920</xdr:colOff>
      <xdr:row>20</xdr:row>
      <xdr:rowOff>81871</xdr:rowOff>
    </xdr:to>
    <xdr:pic>
      <xdr:nvPicPr>
        <xdr:cNvPr id="3" name="Рисунок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0AF035-5325-43E8-A5A3-9EE921B3D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2900" y="5128260"/>
          <a:ext cx="6104532" cy="1005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lebits.com/office-addins-blog/2016/06/22/how-to-use-solver-in-excel-with-examples/" TargetMode="External"/><Relationship Id="rId2" Type="http://schemas.openxmlformats.org/officeDocument/2006/relationships/hyperlink" Target="https://www.ablebits.com/office-addins-blog/2020/09/09/excel-xmatch-function-formula-examples/" TargetMode="External"/><Relationship Id="rId1" Type="http://schemas.openxmlformats.org/officeDocument/2006/relationships/hyperlink" Target="https://www.ablebits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7"/>
  <sheetViews>
    <sheetView showGridLines="0" workbookViewId="0">
      <selection activeCell="B4" sqref="B4:C4"/>
    </sheetView>
  </sheetViews>
  <sheetFormatPr defaultColWidth="9.140625" defaultRowHeight="15" x14ac:dyDescent="0.25"/>
  <cols>
    <col min="1" max="1" width="4.7109375" style="56" customWidth="1"/>
    <col min="2" max="2" width="15.7109375" style="56" customWidth="1"/>
    <col min="3" max="3" width="73.28515625" style="56" customWidth="1"/>
    <col min="4" max="16384" width="9.140625" style="56"/>
  </cols>
  <sheetData>
    <row r="2" spans="1:4" ht="18.75" customHeight="1" x14ac:dyDescent="0.25"/>
    <row r="3" spans="1:4" ht="15" customHeight="1" x14ac:dyDescent="0.25"/>
    <row r="4" spans="1:4" ht="37.5" x14ac:dyDescent="0.55000000000000004">
      <c r="B4" s="65" t="s">
        <v>28</v>
      </c>
      <c r="C4" s="65"/>
    </row>
    <row r="6" spans="1:4" ht="39.4" customHeight="1" x14ac:dyDescent="0.25">
      <c r="B6" s="66" t="s">
        <v>32</v>
      </c>
      <c r="C6" s="66"/>
    </row>
    <row r="7" spans="1:4" ht="15.75" x14ac:dyDescent="0.25">
      <c r="B7" s="57" t="s">
        <v>27</v>
      </c>
      <c r="C7" s="58" t="s">
        <v>38</v>
      </c>
    </row>
    <row r="8" spans="1:4" x14ac:dyDescent="0.25">
      <c r="B8" s="57" t="s">
        <v>39</v>
      </c>
      <c r="C8" s="59">
        <v>42513</v>
      </c>
    </row>
    <row r="9" spans="1:4" ht="15.75" x14ac:dyDescent="0.25">
      <c r="B9" s="57" t="s">
        <v>37</v>
      </c>
      <c r="C9" s="67" t="s">
        <v>40</v>
      </c>
      <c r="D9" s="67"/>
    </row>
    <row r="10" spans="1:4" ht="15.75" x14ac:dyDescent="0.25">
      <c r="B10" s="57"/>
      <c r="C10" s="58"/>
    </row>
    <row r="11" spans="1:4" ht="15.75" x14ac:dyDescent="0.25">
      <c r="B11" s="60" t="s">
        <v>41</v>
      </c>
      <c r="C11" s="61"/>
    </row>
    <row r="12" spans="1:4" ht="15.75" x14ac:dyDescent="0.25">
      <c r="A12" s="62" t="s">
        <v>42</v>
      </c>
      <c r="B12" s="64" t="s">
        <v>29</v>
      </c>
      <c r="C12" s="64"/>
    </row>
    <row r="13" spans="1:4" ht="15.75" x14ac:dyDescent="0.25">
      <c r="A13" s="62" t="s">
        <v>42</v>
      </c>
      <c r="B13" s="64" t="s">
        <v>30</v>
      </c>
      <c r="C13" s="64"/>
    </row>
    <row r="14" spans="1:4" ht="15.75" x14ac:dyDescent="0.25">
      <c r="A14" s="62" t="s">
        <v>42</v>
      </c>
      <c r="B14" s="64" t="s">
        <v>31</v>
      </c>
      <c r="C14" s="64"/>
    </row>
    <row r="15" spans="1:4" s="63" customFormat="1" x14ac:dyDescent="0.25"/>
    <row r="17" spans="7:7" x14ac:dyDescent="0.25">
      <c r="G17" s="56" t="s">
        <v>43</v>
      </c>
    </row>
  </sheetData>
  <mergeCells count="6">
    <mergeCell ref="B12:C12"/>
    <mergeCell ref="B13:C13"/>
    <mergeCell ref="B14:C14"/>
    <mergeCell ref="B4:C4"/>
    <mergeCell ref="B6:C6"/>
    <mergeCell ref="C9:D9"/>
  </mergeCells>
  <phoneticPr fontId="16" type="noConversion"/>
  <hyperlinks>
    <hyperlink ref="C7" r:id="rId1" display="https://www.Ablebits.com" xr:uid="{5C1356C8-32DF-499C-8F0A-1C68EA07F05F}"/>
    <hyperlink ref="C9" r:id="rId2" display="Excel SMALL function with examples" xr:uid="{CDE52DC0-14DF-4F84-A020-0F2F14C97A0E}"/>
    <hyperlink ref="B13" location="'Vlookup multiple criteria'!A1" display="Vlookup multiple criteria" xr:uid="{57F7EE20-8D30-4604-B369-F6EEAE0E45E7}"/>
    <hyperlink ref="B14" location="'Vlookup Nth instance'!A1" display="Vlookup and return Nth match" xr:uid="{36B3D8DE-226E-45F0-9795-F0A4D76D7FBA}"/>
    <hyperlink ref="B12" location="'Vlookup 2 values'!A1" display="Vlookup based on two values" xr:uid="{78A8DBC9-8A62-44CD-85FF-670EE1A43A2E}"/>
    <hyperlink ref="C9:D9" r:id="rId3" display="How to use Solver in Excel with examples" xr:uid="{B3483524-F63D-4B8C-BA6D-60042A7FFAB5}"/>
    <hyperlink ref="B12:C12" location="'Example 1'!A1" display="Example 1. Calculating minimal cost per service" xr:uid="{B86DE809-BCBA-479A-90FE-5953CF4C3A55}"/>
    <hyperlink ref="B13:C13" location="'Example 2'!A1" display="Example 2. Magic box" xr:uid="{68109F1B-737E-4A1F-A045-A2C992C104A1}"/>
    <hyperlink ref="B14:C14" location="'Example 3'!A1" display="Example 3. Transportation optimization problem" xr:uid="{19F8A397-50B5-4B38-A63E-0B2CE5EF0007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B7" sqref="B7"/>
    </sheetView>
  </sheetViews>
  <sheetFormatPr defaultRowHeight="15.75" x14ac:dyDescent="0.25"/>
  <cols>
    <col min="1" max="1" width="33.42578125" bestFit="1" customWidth="1"/>
    <col min="2" max="2" width="12.5703125" customWidth="1"/>
  </cols>
  <sheetData>
    <row r="1" spans="1:7" x14ac:dyDescent="0.25">
      <c r="A1" s="30" t="s">
        <v>20</v>
      </c>
    </row>
    <row r="3" spans="1:7" x14ac:dyDescent="0.25">
      <c r="A3" s="11" t="s">
        <v>21</v>
      </c>
      <c r="B3" s="40">
        <v>40000</v>
      </c>
    </row>
    <row r="4" spans="1:7" x14ac:dyDescent="0.25">
      <c r="A4" s="41" t="s">
        <v>22</v>
      </c>
      <c r="B4" s="42">
        <v>45.344571748798998</v>
      </c>
    </row>
    <row r="5" spans="1:7" x14ac:dyDescent="0.25">
      <c r="A5" s="43" t="s">
        <v>24</v>
      </c>
      <c r="B5" s="44">
        <v>73.511188710923747</v>
      </c>
    </row>
    <row r="7" spans="1:7" x14ac:dyDescent="0.25">
      <c r="A7" s="45" t="s">
        <v>23</v>
      </c>
      <c r="B7" s="46">
        <f>B3/(B4*B5)</f>
        <v>11.999999864968856</v>
      </c>
    </row>
    <row r="10" spans="1:7" x14ac:dyDescent="0.25">
      <c r="A10" s="38" t="s">
        <v>9</v>
      </c>
      <c r="B10" s="32"/>
      <c r="C10" s="33"/>
      <c r="D10" s="33"/>
      <c r="E10" s="33"/>
      <c r="F10" s="33"/>
      <c r="G10" s="34"/>
    </row>
    <row r="11" spans="1:7" ht="15" customHeight="1" x14ac:dyDescent="0.25">
      <c r="A11" s="68" t="s">
        <v>33</v>
      </c>
      <c r="B11" s="69"/>
      <c r="C11" s="69"/>
      <c r="D11" s="69"/>
      <c r="E11" s="69"/>
      <c r="F11" s="69"/>
      <c r="G11" s="70"/>
    </row>
    <row r="12" spans="1:7" x14ac:dyDescent="0.25">
      <c r="A12" s="35"/>
      <c r="B12" s="31"/>
      <c r="C12" s="31"/>
      <c r="D12" s="31"/>
      <c r="E12" s="31"/>
      <c r="F12" s="31"/>
      <c r="G12" s="36"/>
    </row>
    <row r="13" spans="1:7" x14ac:dyDescent="0.25">
      <c r="A13" s="39" t="s">
        <v>10</v>
      </c>
      <c r="B13" s="9"/>
      <c r="C13" s="8"/>
      <c r="D13" s="8"/>
      <c r="E13" s="8"/>
      <c r="F13" s="8"/>
      <c r="G13" s="37"/>
    </row>
    <row r="14" spans="1:7" ht="15" customHeight="1" x14ac:dyDescent="0.25">
      <c r="A14" s="68" t="s">
        <v>36</v>
      </c>
      <c r="B14" s="71"/>
      <c r="C14" s="71"/>
      <c r="D14" s="71"/>
      <c r="E14" s="71"/>
      <c r="F14" s="71"/>
      <c r="G14" s="72"/>
    </row>
    <row r="15" spans="1:7" x14ac:dyDescent="0.25">
      <c r="A15" s="73"/>
      <c r="B15" s="71"/>
      <c r="C15" s="71"/>
      <c r="D15" s="71"/>
      <c r="E15" s="71"/>
      <c r="F15" s="71"/>
      <c r="G15" s="72"/>
    </row>
    <row r="16" spans="1:7" x14ac:dyDescent="0.25">
      <c r="A16" s="73"/>
      <c r="B16" s="71"/>
      <c r="C16" s="71"/>
      <c r="D16" s="71"/>
      <c r="E16" s="71"/>
      <c r="F16" s="71"/>
      <c r="G16" s="72"/>
    </row>
    <row r="17" spans="1:7" x14ac:dyDescent="0.25">
      <c r="A17" s="73"/>
      <c r="B17" s="71"/>
      <c r="C17" s="71"/>
      <c r="D17" s="71"/>
      <c r="E17" s="71"/>
      <c r="F17" s="71"/>
      <c r="G17" s="72"/>
    </row>
    <row r="18" spans="1:7" x14ac:dyDescent="0.25">
      <c r="A18" s="73"/>
      <c r="B18" s="71"/>
      <c r="C18" s="71"/>
      <c r="D18" s="71"/>
      <c r="E18" s="71"/>
      <c r="F18" s="71"/>
      <c r="G18" s="72"/>
    </row>
    <row r="19" spans="1:7" x14ac:dyDescent="0.25">
      <c r="A19" s="73"/>
      <c r="B19" s="71"/>
      <c r="C19" s="71"/>
      <c r="D19" s="71"/>
      <c r="E19" s="71"/>
      <c r="F19" s="71"/>
      <c r="G19" s="72"/>
    </row>
    <row r="20" spans="1:7" x14ac:dyDescent="0.25">
      <c r="A20" s="73"/>
      <c r="B20" s="71"/>
      <c r="C20" s="71"/>
      <c r="D20" s="71"/>
      <c r="E20" s="71"/>
      <c r="F20" s="71"/>
      <c r="G20" s="72"/>
    </row>
    <row r="21" spans="1:7" x14ac:dyDescent="0.25">
      <c r="A21" s="74"/>
      <c r="B21" s="75"/>
      <c r="C21" s="75"/>
      <c r="D21" s="75"/>
      <c r="E21" s="75"/>
      <c r="F21" s="75"/>
      <c r="G21" s="76"/>
    </row>
  </sheetData>
  <mergeCells count="2">
    <mergeCell ref="A11:G11"/>
    <mergeCell ref="A14:G21"/>
  </mergeCells>
  <phoneticPr fontId="16" type="noConversion"/>
  <pageMargins left="0.7" right="0.7" top="0.75" bottom="0.75" header="0.3" footer="0.3"/>
  <ignoredErrors>
    <ignoredError sqref="B7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tabSelected="1" workbookViewId="0">
      <selection activeCell="B2" sqref="B2:D4"/>
    </sheetView>
  </sheetViews>
  <sheetFormatPr defaultRowHeight="15.75" x14ac:dyDescent="0.25"/>
  <cols>
    <col min="1" max="1" width="16.85546875" customWidth="1"/>
    <col min="2" max="2" width="7.140625" customWidth="1"/>
    <col min="3" max="3" width="7" customWidth="1"/>
    <col min="4" max="4" width="7.140625" customWidth="1"/>
    <col min="5" max="5" width="9.140625" bestFit="1" customWidth="1"/>
  </cols>
  <sheetData>
    <row r="1" spans="1:8" x14ac:dyDescent="0.25">
      <c r="B1" s="77" t="s">
        <v>0</v>
      </c>
      <c r="C1" s="77"/>
      <c r="D1" s="77"/>
      <c r="E1" s="1" t="s">
        <v>3</v>
      </c>
    </row>
    <row r="2" spans="1:8" x14ac:dyDescent="0.25">
      <c r="B2" s="48">
        <v>0</v>
      </c>
      <c r="C2" s="49">
        <v>0</v>
      </c>
      <c r="D2" s="50">
        <v>0</v>
      </c>
      <c r="E2" s="1">
        <f t="shared" ref="E2:E4" si="0">SUM(B2:D2)</f>
        <v>0</v>
      </c>
    </row>
    <row r="3" spans="1:8" x14ac:dyDescent="0.25">
      <c r="B3" s="51">
        <v>0</v>
      </c>
      <c r="C3" s="47">
        <v>0</v>
      </c>
      <c r="D3" s="52">
        <v>0</v>
      </c>
      <c r="E3" s="1">
        <f t="shared" si="0"/>
        <v>0</v>
      </c>
    </row>
    <row r="4" spans="1:8" x14ac:dyDescent="0.25">
      <c r="B4" s="53">
        <v>0</v>
      </c>
      <c r="C4" s="54">
        <v>0</v>
      </c>
      <c r="D4" s="55">
        <v>0</v>
      </c>
      <c r="E4" s="1">
        <f t="shared" si="0"/>
        <v>0</v>
      </c>
    </row>
    <row r="5" spans="1:8" x14ac:dyDescent="0.25">
      <c r="A5" s="1" t="s">
        <v>2</v>
      </c>
      <c r="B5" s="1">
        <f t="shared" ref="B5:D5" si="1">SUM(B2:B4)</f>
        <v>0</v>
      </c>
      <c r="C5" s="1">
        <f t="shared" si="1"/>
        <v>0</v>
      </c>
      <c r="D5" s="1">
        <f t="shared" si="1"/>
        <v>0</v>
      </c>
    </row>
    <row r="7" spans="1:8" x14ac:dyDescent="0.25">
      <c r="A7" s="1" t="s">
        <v>1</v>
      </c>
      <c r="B7" s="3">
        <f>SUM(D2,C3,B4)</f>
        <v>0</v>
      </c>
      <c r="C7" s="2"/>
    </row>
    <row r="8" spans="1:8" x14ac:dyDescent="0.25">
      <c r="B8" s="3">
        <f>SUM(B2,C3,D4)</f>
        <v>0</v>
      </c>
      <c r="C8" s="2"/>
    </row>
    <row r="10" spans="1:8" x14ac:dyDescent="0.25">
      <c r="A10" s="38" t="s">
        <v>9</v>
      </c>
      <c r="B10" s="32"/>
      <c r="C10" s="33"/>
      <c r="D10" s="33"/>
      <c r="E10" s="33"/>
      <c r="F10" s="33"/>
      <c r="G10" s="33"/>
      <c r="H10" s="34"/>
    </row>
    <row r="11" spans="1:8" x14ac:dyDescent="0.25">
      <c r="A11" s="68" t="s">
        <v>35</v>
      </c>
      <c r="B11" s="69"/>
      <c r="C11" s="69"/>
      <c r="D11" s="69"/>
      <c r="E11" s="69"/>
      <c r="F11" s="69"/>
      <c r="G11" s="69"/>
      <c r="H11" s="70"/>
    </row>
    <row r="12" spans="1:8" x14ac:dyDescent="0.25">
      <c r="A12" s="35"/>
      <c r="B12" s="31"/>
      <c r="C12" s="31"/>
      <c r="D12" s="31"/>
      <c r="E12" s="31"/>
      <c r="F12" s="31"/>
      <c r="G12" s="31"/>
      <c r="H12" s="36"/>
    </row>
    <row r="13" spans="1:8" x14ac:dyDescent="0.25">
      <c r="A13" s="39" t="s">
        <v>10</v>
      </c>
      <c r="B13" s="9"/>
      <c r="C13" s="8"/>
      <c r="D13" s="8"/>
      <c r="E13" s="8"/>
      <c r="F13" s="8"/>
      <c r="G13" s="8"/>
      <c r="H13" s="37"/>
    </row>
    <row r="14" spans="1:8" x14ac:dyDescent="0.25">
      <c r="A14" s="68" t="s">
        <v>34</v>
      </c>
      <c r="B14" s="71"/>
      <c r="C14" s="71"/>
      <c r="D14" s="71"/>
      <c r="E14" s="71"/>
      <c r="F14" s="71"/>
      <c r="G14" s="71"/>
      <c r="H14" s="72"/>
    </row>
    <row r="15" spans="1:8" x14ac:dyDescent="0.25">
      <c r="A15" s="73"/>
      <c r="B15" s="71"/>
      <c r="C15" s="71"/>
      <c r="D15" s="71"/>
      <c r="E15" s="71"/>
      <c r="F15" s="71"/>
      <c r="G15" s="71"/>
      <c r="H15" s="72"/>
    </row>
    <row r="16" spans="1:8" x14ac:dyDescent="0.25">
      <c r="A16" s="73"/>
      <c r="B16" s="71"/>
      <c r="C16" s="71"/>
      <c r="D16" s="71"/>
      <c r="E16" s="71"/>
      <c r="F16" s="71"/>
      <c r="G16" s="71"/>
      <c r="H16" s="72"/>
    </row>
    <row r="17" spans="1:8" x14ac:dyDescent="0.25">
      <c r="A17" s="73"/>
      <c r="B17" s="71"/>
      <c r="C17" s="71"/>
      <c r="D17" s="71"/>
      <c r="E17" s="71"/>
      <c r="F17" s="71"/>
      <c r="G17" s="71"/>
      <c r="H17" s="72"/>
    </row>
    <row r="18" spans="1:8" x14ac:dyDescent="0.25">
      <c r="A18" s="73"/>
      <c r="B18" s="71"/>
      <c r="C18" s="71"/>
      <c r="D18" s="71"/>
      <c r="E18" s="71"/>
      <c r="F18" s="71"/>
      <c r="G18" s="71"/>
      <c r="H18" s="72"/>
    </row>
    <row r="19" spans="1:8" x14ac:dyDescent="0.25">
      <c r="A19" s="73"/>
      <c r="B19" s="71"/>
      <c r="C19" s="71"/>
      <c r="D19" s="71"/>
      <c r="E19" s="71"/>
      <c r="F19" s="71"/>
      <c r="G19" s="71"/>
      <c r="H19" s="72"/>
    </row>
    <row r="20" spans="1:8" x14ac:dyDescent="0.25">
      <c r="A20" s="73"/>
      <c r="B20" s="71"/>
      <c r="C20" s="71"/>
      <c r="D20" s="71"/>
      <c r="E20" s="71"/>
      <c r="F20" s="71"/>
      <c r="G20" s="71"/>
      <c r="H20" s="72"/>
    </row>
    <row r="21" spans="1:8" x14ac:dyDescent="0.25">
      <c r="A21" s="74"/>
      <c r="B21" s="75"/>
      <c r="C21" s="75"/>
      <c r="D21" s="75"/>
      <c r="E21" s="75"/>
      <c r="F21" s="75"/>
      <c r="G21" s="75"/>
      <c r="H21" s="76"/>
    </row>
  </sheetData>
  <mergeCells count="3">
    <mergeCell ref="B1:D1"/>
    <mergeCell ref="A11:H11"/>
    <mergeCell ref="A14:H21"/>
  </mergeCells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showGridLines="0" workbookViewId="0">
      <selection sqref="A1:C1"/>
    </sheetView>
  </sheetViews>
  <sheetFormatPr defaultColWidth="8.7109375" defaultRowHeight="12.75" x14ac:dyDescent="0.2"/>
  <cols>
    <col min="1" max="1" width="14.85546875" style="4" customWidth="1"/>
    <col min="2" max="2" width="11.5703125" style="4" customWidth="1"/>
    <col min="3" max="3" width="11" style="4" customWidth="1"/>
    <col min="4" max="5" width="11" style="4" bestFit="1" customWidth="1"/>
    <col min="6" max="6" width="0.42578125" style="4" customWidth="1"/>
    <col min="7" max="7" width="13.140625" style="4" bestFit="1" customWidth="1"/>
    <col min="8" max="8" width="3" style="4" bestFit="1" customWidth="1"/>
    <col min="9" max="9" width="9.28515625" style="4" bestFit="1" customWidth="1"/>
    <col min="10" max="16384" width="8.7109375" style="4"/>
  </cols>
  <sheetData>
    <row r="1" spans="1:10" ht="17.25" customHeight="1" x14ac:dyDescent="0.25">
      <c r="A1" s="81" t="s">
        <v>17</v>
      </c>
      <c r="B1" s="81"/>
      <c r="C1" s="81"/>
      <c r="D1"/>
      <c r="E1"/>
      <c r="F1"/>
      <c r="G1"/>
      <c r="H1"/>
      <c r="I1"/>
    </row>
    <row r="2" spans="1:10" ht="15.75" x14ac:dyDescent="0.25">
      <c r="A2" s="11"/>
      <c r="B2" s="12" t="s">
        <v>4</v>
      </c>
      <c r="C2" s="12" t="s">
        <v>5</v>
      </c>
      <c r="D2" s="12" t="s">
        <v>6</v>
      </c>
      <c r="E2" s="13" t="s">
        <v>7</v>
      </c>
      <c r="F2"/>
      <c r="G2"/>
      <c r="H2"/>
      <c r="I2"/>
    </row>
    <row r="3" spans="1:10" ht="15.75" x14ac:dyDescent="0.25">
      <c r="A3" s="14" t="s">
        <v>11</v>
      </c>
      <c r="B3" s="7">
        <v>1</v>
      </c>
      <c r="C3" s="7">
        <v>3</v>
      </c>
      <c r="D3" s="7">
        <v>0.5</v>
      </c>
      <c r="E3" s="15">
        <v>4</v>
      </c>
      <c r="F3"/>
      <c r="G3"/>
      <c r="H3"/>
      <c r="I3"/>
    </row>
    <row r="4" spans="1:10" ht="15.75" x14ac:dyDescent="0.25">
      <c r="A4" s="16" t="s">
        <v>12</v>
      </c>
      <c r="B4" s="17">
        <v>2.5</v>
      </c>
      <c r="C4" s="17">
        <v>5</v>
      </c>
      <c r="D4" s="17">
        <v>1.5</v>
      </c>
      <c r="E4" s="18">
        <v>2.5</v>
      </c>
      <c r="F4"/>
      <c r="G4"/>
      <c r="H4"/>
      <c r="I4"/>
    </row>
    <row r="5" spans="1:10" ht="21.75" customHeight="1" x14ac:dyDescent="0.25">
      <c r="A5" s="78" t="s">
        <v>8</v>
      </c>
      <c r="B5" s="78"/>
      <c r="C5"/>
      <c r="D5"/>
      <c r="E5"/>
      <c r="F5"/>
      <c r="G5"/>
      <c r="H5"/>
      <c r="I5"/>
    </row>
    <row r="6" spans="1:10" ht="15.75" x14ac:dyDescent="0.25">
      <c r="A6" s="11"/>
      <c r="B6" s="12" t="s">
        <v>4</v>
      </c>
      <c r="C6" s="12" t="s">
        <v>5</v>
      </c>
      <c r="D6" s="12" t="s">
        <v>6</v>
      </c>
      <c r="E6" s="12" t="s">
        <v>7</v>
      </c>
      <c r="F6" s="12"/>
      <c r="G6" s="19" t="s">
        <v>19</v>
      </c>
      <c r="H6" s="19"/>
      <c r="I6" s="20" t="s">
        <v>13</v>
      </c>
    </row>
    <row r="7" spans="1:10" ht="15.75" x14ac:dyDescent="0.25">
      <c r="A7" s="14" t="s">
        <v>11</v>
      </c>
      <c r="B7" s="29">
        <v>35000</v>
      </c>
      <c r="C7" s="29">
        <v>22000</v>
      </c>
      <c r="D7" s="29">
        <v>3000</v>
      </c>
      <c r="E7" s="29">
        <v>0</v>
      </c>
      <c r="F7" s="6"/>
      <c r="G7" s="10">
        <f>SUM(B7:E7)</f>
        <v>60000</v>
      </c>
      <c r="H7" s="6" t="s">
        <v>14</v>
      </c>
      <c r="I7" s="21">
        <v>60000</v>
      </c>
      <c r="J7" s="5"/>
    </row>
    <row r="8" spans="1:10" ht="15.75" x14ac:dyDescent="0.25">
      <c r="A8" s="14" t="s">
        <v>12</v>
      </c>
      <c r="B8" s="29">
        <v>0</v>
      </c>
      <c r="C8" s="29">
        <v>0</v>
      </c>
      <c r="D8" s="29">
        <v>15000</v>
      </c>
      <c r="E8" s="29">
        <v>30000</v>
      </c>
      <c r="F8" s="6"/>
      <c r="G8" s="10">
        <f>SUM(B8:E8)</f>
        <v>45000</v>
      </c>
      <c r="H8" s="6" t="s">
        <v>14</v>
      </c>
      <c r="I8" s="21">
        <v>80000</v>
      </c>
      <c r="J8" s="5"/>
    </row>
    <row r="9" spans="1:10" ht="15.75" x14ac:dyDescent="0.25">
      <c r="A9" s="22" t="s">
        <v>18</v>
      </c>
      <c r="B9" s="6">
        <f>SUM(B7:B8)</f>
        <v>35000</v>
      </c>
      <c r="C9" s="6">
        <f t="shared" ref="C9:E9" si="0">SUM(C7:C8)</f>
        <v>22000</v>
      </c>
      <c r="D9" s="6">
        <f t="shared" si="0"/>
        <v>18000</v>
      </c>
      <c r="E9" s="6">
        <f t="shared" si="0"/>
        <v>30000</v>
      </c>
      <c r="F9" s="6"/>
      <c r="G9" s="6"/>
      <c r="H9" s="6"/>
      <c r="I9" s="23"/>
      <c r="J9" s="5"/>
    </row>
    <row r="10" spans="1:10" ht="15.75" x14ac:dyDescent="0.25">
      <c r="A10" s="24" t="s">
        <v>15</v>
      </c>
      <c r="B10" s="25">
        <v>35000</v>
      </c>
      <c r="C10" s="25">
        <v>22000</v>
      </c>
      <c r="D10" s="25">
        <v>18000</v>
      </c>
      <c r="E10" s="25">
        <v>30000</v>
      </c>
      <c r="F10" s="26"/>
      <c r="G10" s="26"/>
      <c r="H10" s="26"/>
      <c r="I10" s="27"/>
      <c r="J10" s="5"/>
    </row>
    <row r="11" spans="1:10" ht="4.5" customHeight="1" x14ac:dyDescent="0.25">
      <c r="A11"/>
      <c r="B11"/>
      <c r="C11"/>
      <c r="D11"/>
      <c r="E11"/>
      <c r="F11"/>
      <c r="G11"/>
      <c r="H11"/>
      <c r="I11"/>
    </row>
    <row r="12" spans="1:10" ht="15.75" x14ac:dyDescent="0.25">
      <c r="A12" s="79" t="s">
        <v>16</v>
      </c>
      <c r="B12" s="80"/>
      <c r="C12" s="28">
        <f>SUMPRODUCT(B3:E4,B7:E8)</f>
        <v>200000</v>
      </c>
      <c r="D12"/>
      <c r="E12"/>
      <c r="F12"/>
      <c r="G12"/>
      <c r="H12"/>
      <c r="I12"/>
    </row>
    <row r="15" spans="1:10" x14ac:dyDescent="0.2">
      <c r="A15" s="38" t="s">
        <v>9</v>
      </c>
      <c r="B15" s="32"/>
      <c r="C15" s="33"/>
      <c r="D15" s="33"/>
      <c r="E15" s="33"/>
      <c r="F15" s="33"/>
      <c r="G15" s="33"/>
      <c r="H15" s="33"/>
      <c r="I15" s="34"/>
    </row>
    <row r="16" spans="1:10" x14ac:dyDescent="0.2">
      <c r="A16" s="68" t="s">
        <v>25</v>
      </c>
      <c r="B16" s="69"/>
      <c r="C16" s="69"/>
      <c r="D16" s="69"/>
      <c r="E16" s="69"/>
      <c r="F16" s="69"/>
      <c r="G16" s="69"/>
      <c r="H16" s="69"/>
      <c r="I16" s="70"/>
    </row>
    <row r="17" spans="1:9" x14ac:dyDescent="0.2">
      <c r="A17" s="68"/>
      <c r="B17" s="69"/>
      <c r="C17" s="69"/>
      <c r="D17" s="69"/>
      <c r="E17" s="69"/>
      <c r="F17" s="69"/>
      <c r="G17" s="69"/>
      <c r="H17" s="69"/>
      <c r="I17" s="70"/>
    </row>
    <row r="18" spans="1:9" x14ac:dyDescent="0.2">
      <c r="A18" s="35"/>
      <c r="B18" s="31"/>
      <c r="C18" s="31"/>
      <c r="D18" s="31"/>
      <c r="E18" s="31"/>
      <c r="F18" s="31"/>
      <c r="G18" s="31"/>
      <c r="H18" s="31"/>
      <c r="I18" s="36"/>
    </row>
    <row r="19" spans="1:9" x14ac:dyDescent="0.2">
      <c r="A19" s="39" t="s">
        <v>10</v>
      </c>
      <c r="B19" s="9"/>
      <c r="C19" s="8"/>
      <c r="D19" s="8"/>
      <c r="E19" s="8"/>
      <c r="F19" s="8"/>
      <c r="G19" s="8"/>
      <c r="H19" s="8"/>
      <c r="I19" s="37"/>
    </row>
    <row r="20" spans="1:9" x14ac:dyDescent="0.2">
      <c r="A20" s="68" t="s">
        <v>26</v>
      </c>
      <c r="B20" s="71"/>
      <c r="C20" s="71"/>
      <c r="D20" s="71"/>
      <c r="E20" s="71"/>
      <c r="F20" s="71"/>
      <c r="G20" s="71"/>
      <c r="H20" s="71"/>
      <c r="I20" s="72"/>
    </row>
    <row r="21" spans="1:9" x14ac:dyDescent="0.2">
      <c r="A21" s="73"/>
      <c r="B21" s="71"/>
      <c r="C21" s="71"/>
      <c r="D21" s="71"/>
      <c r="E21" s="71"/>
      <c r="F21" s="71"/>
      <c r="G21" s="71"/>
      <c r="H21" s="71"/>
      <c r="I21" s="72"/>
    </row>
    <row r="22" spans="1:9" x14ac:dyDescent="0.2">
      <c r="A22" s="73"/>
      <c r="B22" s="71"/>
      <c r="C22" s="71"/>
      <c r="D22" s="71"/>
      <c r="E22" s="71"/>
      <c r="F22" s="71"/>
      <c r="G22" s="71"/>
      <c r="H22" s="71"/>
      <c r="I22" s="72"/>
    </row>
    <row r="23" spans="1:9" x14ac:dyDescent="0.2">
      <c r="A23" s="73"/>
      <c r="B23" s="71"/>
      <c r="C23" s="71"/>
      <c r="D23" s="71"/>
      <c r="E23" s="71"/>
      <c r="F23" s="71"/>
      <c r="G23" s="71"/>
      <c r="H23" s="71"/>
      <c r="I23" s="72"/>
    </row>
    <row r="24" spans="1:9" x14ac:dyDescent="0.2">
      <c r="A24" s="73"/>
      <c r="B24" s="71"/>
      <c r="C24" s="71"/>
      <c r="D24" s="71"/>
      <c r="E24" s="71"/>
      <c r="F24" s="71"/>
      <c r="G24" s="71"/>
      <c r="H24" s="71"/>
      <c r="I24" s="72"/>
    </row>
    <row r="25" spans="1:9" x14ac:dyDescent="0.2">
      <c r="A25" s="73"/>
      <c r="B25" s="71"/>
      <c r="C25" s="71"/>
      <c r="D25" s="71"/>
      <c r="E25" s="71"/>
      <c r="F25" s="71"/>
      <c r="G25" s="71"/>
      <c r="H25" s="71"/>
      <c r="I25" s="72"/>
    </row>
    <row r="26" spans="1:9" x14ac:dyDescent="0.2">
      <c r="A26" s="73"/>
      <c r="B26" s="71"/>
      <c r="C26" s="71"/>
      <c r="D26" s="71"/>
      <c r="E26" s="71"/>
      <c r="F26" s="71"/>
      <c r="G26" s="71"/>
      <c r="H26" s="71"/>
      <c r="I26" s="72"/>
    </row>
    <row r="27" spans="1:9" x14ac:dyDescent="0.2">
      <c r="A27" s="74"/>
      <c r="B27" s="75"/>
      <c r="C27" s="75"/>
      <c r="D27" s="75"/>
      <c r="E27" s="75"/>
      <c r="F27" s="75"/>
      <c r="G27" s="75"/>
      <c r="H27" s="75"/>
      <c r="I27" s="76"/>
    </row>
  </sheetData>
  <scenarios current="0">
    <scenario name="test" count="8" user="Daniel H. Fylstra" comment="Created by Daniel H. Fylstra on 11/3/95">
      <inputCells r="B7" val="0" numFmtId="3"/>
      <inputCells r="C7" val="13000" numFmtId="3"/>
      <inputCells r="D7" val="15000" numFmtId="3"/>
      <inputCells r="E7" val="32000" numFmtId="3"/>
      <inputCells r="B8" val="30000" numFmtId="3"/>
      <inputCells r="C8" val="10000" numFmtId="3"/>
      <inputCells r="D8" val="0" numFmtId="3"/>
      <inputCells r="E8" val="0" numFmtId="3"/>
    </scenario>
  </scenarios>
  <mergeCells count="5">
    <mergeCell ref="A20:I27"/>
    <mergeCell ref="A16:I17"/>
    <mergeCell ref="A5:B5"/>
    <mergeCell ref="A12:B12"/>
    <mergeCell ref="A1:C1"/>
  </mergeCells>
  <phoneticPr fontId="16" type="noConversion"/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6</vt:i4>
      </vt:variant>
    </vt:vector>
  </HeadingPairs>
  <TitlesOfParts>
    <vt:vector size="10" baseType="lpstr">
      <vt:lpstr>Excel Solver - Examples</vt:lpstr>
      <vt:lpstr>Example 1</vt:lpstr>
      <vt:lpstr>Example 2</vt:lpstr>
      <vt:lpstr>Example 3</vt:lpstr>
      <vt:lpstr>Available</vt:lpstr>
      <vt:lpstr>Ordered</vt:lpstr>
      <vt:lpstr>Products_shipped</vt:lpstr>
      <vt:lpstr>Shipping_cost</vt:lpstr>
      <vt:lpstr>Total_received</vt:lpstr>
      <vt:lpstr>Total_shipped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Frolov</dc:creator>
  <cp:lastModifiedBy>蘇孟緯</cp:lastModifiedBy>
  <dcterms:created xsi:type="dcterms:W3CDTF">2016-05-13T09:19:40Z</dcterms:created>
  <dcterms:modified xsi:type="dcterms:W3CDTF">2021-07-12T09:35:56Z</dcterms:modified>
</cp:coreProperties>
</file>