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417E4D6D-C97E-4C1D-A50E-7C70F8EB645D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基本練習 " sheetId="3" r:id="rId1"/>
    <sheet name="方程式" sheetId="5" r:id="rId2"/>
    <sheet name="應用" sheetId="4" r:id="rId3"/>
    <sheet name="預知下次旅行的目的地" sheetId="2" r:id="rId4"/>
  </sheets>
  <calcPr calcId="191029" iterate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5" l="1"/>
  <c r="D6" i="5"/>
  <c r="D3" i="5"/>
  <c r="E50" i="4"/>
  <c r="F45" i="4"/>
  <c r="E42" i="4"/>
  <c r="D42" i="4"/>
  <c r="E41" i="4"/>
  <c r="D41" i="4"/>
  <c r="F39" i="4"/>
  <c r="F36" i="4"/>
  <c r="F33" i="4"/>
  <c r="E33" i="4"/>
  <c r="D33" i="4"/>
  <c r="F30" i="4"/>
  <c r="F27" i="4"/>
  <c r="F24" i="4"/>
  <c r="D23" i="4"/>
  <c r="F21" i="4"/>
  <c r="F18" i="4"/>
  <c r="F15" i="4"/>
  <c r="D12" i="4"/>
  <c r="F8" i="4"/>
  <c r="F5" i="4"/>
  <c r="F4" i="4"/>
  <c r="D3" i="4"/>
  <c r="F15" i="3"/>
  <c r="F13" i="3"/>
  <c r="F11" i="3"/>
  <c r="F9" i="3"/>
  <c r="F7" i="3"/>
  <c r="F5" i="3"/>
  <c r="F3" i="3"/>
  <c r="Z4" i="2" l="1"/>
  <c r="AA4" i="2" s="1"/>
  <c r="Z5" i="2"/>
  <c r="AA5" i="2" s="1"/>
  <c r="Z6" i="2"/>
  <c r="AA6" i="2" s="1"/>
  <c r="Z7" i="2"/>
  <c r="AA7" i="2" s="1"/>
  <c r="Z8" i="2"/>
  <c r="AA8" i="2" s="1"/>
  <c r="Z9" i="2"/>
  <c r="AA9" i="2" s="1"/>
  <c r="Z10" i="2"/>
  <c r="AA10" i="2" s="1"/>
  <c r="Z11" i="2"/>
  <c r="AA11" i="2" s="1"/>
  <c r="Z3" i="2"/>
  <c r="AA3" i="2" s="1"/>
</calcChain>
</file>

<file path=xl/sharedStrings.xml><?xml version="1.0" encoding="utf-8"?>
<sst xmlns="http://schemas.openxmlformats.org/spreadsheetml/2006/main" count="38" uniqueCount="33">
  <si>
    <t>選數字</t>
    <phoneticPr fontId="2" type="noConversion"/>
  </si>
  <si>
    <t>計算</t>
    <phoneticPr fontId="2" type="noConversion"/>
  </si>
  <si>
    <t>結果</t>
    <phoneticPr fontId="2" type="noConversion"/>
  </si>
  <si>
    <t>加法練習</t>
    <phoneticPr fontId="4" type="noConversion"/>
  </si>
  <si>
    <t>今天</t>
    <phoneticPr fontId="4" type="noConversion"/>
  </si>
  <si>
    <t>天數</t>
    <phoneticPr fontId="4" type="noConversion"/>
  </si>
  <si>
    <t>日期</t>
    <phoneticPr fontId="4" type="noConversion"/>
  </si>
  <si>
    <t>&lt;Ctrl&gt;+;</t>
    <phoneticPr fontId="4" type="noConversion"/>
  </si>
  <si>
    <t>減法練習</t>
    <phoneticPr fontId="4" type="noConversion"/>
  </si>
  <si>
    <t>天數(以前)</t>
    <phoneticPr fontId="4" type="noConversion"/>
  </si>
  <si>
    <t>到職日</t>
    <phoneticPr fontId="4" type="noConversion"/>
  </si>
  <si>
    <t>完工日</t>
    <phoneticPr fontId="4" type="noConversion"/>
  </si>
  <si>
    <t>剩餘天數</t>
    <phoneticPr fontId="4" type="noConversion"/>
  </si>
  <si>
    <t>乘法練習</t>
    <phoneticPr fontId="4" type="noConversion"/>
  </si>
  <si>
    <t>匯率</t>
    <phoneticPr fontId="4" type="noConversion"/>
  </si>
  <si>
    <t>美金</t>
    <phoneticPr fontId="4" type="noConversion"/>
  </si>
  <si>
    <t>台幣</t>
    <phoneticPr fontId="4" type="noConversion"/>
  </si>
  <si>
    <t>獎金</t>
    <phoneticPr fontId="4" type="noConversion"/>
  </si>
  <si>
    <t>比例</t>
    <phoneticPr fontId="4" type="noConversion"/>
  </si>
  <si>
    <t>實領</t>
    <phoneticPr fontId="4" type="noConversion"/>
  </si>
  <si>
    <t>除法練習</t>
    <phoneticPr fontId="4" type="noConversion"/>
  </si>
  <si>
    <t>支出總金額</t>
    <phoneticPr fontId="4" type="noConversion"/>
  </si>
  <si>
    <t>伙食</t>
    <phoneticPr fontId="4" type="noConversion"/>
  </si>
  <si>
    <t>百分比</t>
    <phoneticPr fontId="4" type="noConversion"/>
  </si>
  <si>
    <t>數學總分</t>
    <phoneticPr fontId="4" type="noConversion"/>
  </si>
  <si>
    <t>人數</t>
    <phoneticPr fontId="4" type="noConversion"/>
  </si>
  <si>
    <t>平均</t>
    <phoneticPr fontId="4" type="noConversion"/>
  </si>
  <si>
    <t>冪次方練習</t>
    <phoneticPr fontId="4" type="noConversion"/>
  </si>
  <si>
    <t>鄰邊1(x)</t>
    <phoneticPr fontId="4" type="noConversion"/>
  </si>
  <si>
    <t>鄰邊2(y)</t>
    <phoneticPr fontId="4" type="noConversion"/>
  </si>
  <si>
    <t>斜邊</t>
    <phoneticPr fontId="4" type="noConversion"/>
  </si>
  <si>
    <t>直徑</t>
    <phoneticPr fontId="4" type="noConversion"/>
  </si>
  <si>
    <t>圓面積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</si>
</sst>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&quot;月&quot;d&quot;日&quot;"/>
    <numFmt numFmtId="177" formatCode="0.00_);[Red]\(0.00\)"/>
  </numFmts>
  <fonts count="6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177" fontId="3" fillId="0" borderId="0" xfId="1" applyNumberFormat="1">
      <alignment vertical="center"/>
    </xf>
    <xf numFmtId="176" fontId="3" fillId="0" borderId="0" xfId="1" applyNumberFormat="1">
      <alignment vertical="center"/>
    </xf>
    <xf numFmtId="12" fontId="3" fillId="0" borderId="0" xfId="1" applyNumberFormat="1">
      <alignment vertical="center"/>
    </xf>
    <xf numFmtId="0" fontId="1" fillId="0" borderId="0" xfId="2">
      <alignment vertical="center"/>
    </xf>
    <xf numFmtId="14" fontId="1" fillId="0" borderId="0" xfId="2" applyNumberFormat="1">
      <alignment vertical="center"/>
    </xf>
    <xf numFmtId="57" fontId="1" fillId="0" borderId="0" xfId="2" applyNumberFormat="1">
      <alignment vertical="center"/>
    </xf>
    <xf numFmtId="0" fontId="1" fillId="0" borderId="1" xfId="2" applyBorder="1">
      <alignment vertical="center"/>
    </xf>
    <xf numFmtId="0" fontId="5" fillId="2" borderId="1" xfId="2" applyFont="1" applyFill="1" applyBorder="1">
      <alignment vertical="center"/>
    </xf>
    <xf numFmtId="10" fontId="1" fillId="0" borderId="1" xfId="2" applyNumberFormat="1" applyBorder="1">
      <alignment vertical="center"/>
    </xf>
    <xf numFmtId="12" fontId="1" fillId="0" borderId="0" xfId="2" applyNumberFormat="1">
      <alignment vertical="center"/>
    </xf>
    <xf numFmtId="10" fontId="0" fillId="0" borderId="0" xfId="3" applyNumberFormat="1" applyFont="1">
      <alignment vertical="center"/>
    </xf>
    <xf numFmtId="0" fontId="1" fillId="0" borderId="1" xfId="2" applyBorder="1" applyAlignment="1">
      <alignment horizontal="center" vertical="center"/>
    </xf>
  </cellXfs>
  <cellStyles count="4">
    <cellStyle name="一般" xfId="0" builtinId="0"/>
    <cellStyle name="一般 2" xfId="1" xr:uid="{7418ACB4-D604-43E9-BE6B-35F58014CDAF}"/>
    <cellStyle name="一般 3" xfId="2" xr:uid="{EFA464F1-C46B-4D43-BDA0-C1C642781588}"/>
    <cellStyle name="百分比 2" xfId="3" xr:uid="{0604FA3D-0298-4506-99DB-A4F4CE905D7E}"/>
  </cellStyles>
  <dxfs count="0"/>
  <tableStyles count="1" defaultTableStyle="TableStyleMedium9" defaultPivotStyle="PivotStyleLight16">
    <tableStyle name="Invisible" pivot="0" table="0" count="0" xr9:uid="{F6A18E99-E3B3-4026-8524-B43CD5912F4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45325</xdr:colOff>
      <xdr:row>1</xdr:row>
      <xdr:rowOff>130723</xdr:rowOff>
    </xdr:from>
    <xdr:ext cx="91582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6D59CA98-DD81-4721-B574-D56E4824B922}"/>
                </a:ext>
              </a:extLst>
            </xdr:cNvPr>
            <xdr:cNvSpPr txBox="1"/>
          </xdr:nvSpPr>
          <xdr:spPr>
            <a:xfrm>
              <a:off x="1331200" y="340273"/>
              <a:ext cx="91582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TW" altLang="en-US" sz="1100">
                        <a:latin typeface="Cambria Math" panose="02040503050406030204" pitchFamily="18" charset="0"/>
                      </a:rPr>
                      <m:t>100</m:t>
                    </m:r>
                    <m:r>
                      <a:rPr lang="zh-TW" altLang="en-US" sz="1100" i="0">
                        <a:latin typeface="Cambria Math" panose="02040503050406030204" pitchFamily="18" charset="0"/>
                      </a:rPr>
                      <m:t>×</m:t>
                    </m:r>
                    <m:d>
                      <m:dPr>
                        <m:ctrlPr>
                          <a:rPr lang="zh-TW" alt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zh-TW" altLang="en-US" sz="1100" i="0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zh-TW" alt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zh-TW" altLang="en-US" sz="11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zh-TW" altLang="en-US" sz="1100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6D59CA98-DD81-4721-B574-D56E4824B922}"/>
                </a:ext>
              </a:extLst>
            </xdr:cNvPr>
            <xdr:cNvSpPr txBox="1"/>
          </xdr:nvSpPr>
          <xdr:spPr>
            <a:xfrm>
              <a:off x="1331200" y="340273"/>
              <a:ext cx="91582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TW" altLang="en-US" sz="1100" i="0">
                  <a:latin typeface="Cambria Math" panose="02040503050406030204" pitchFamily="18" charset="0"/>
                </a:rPr>
                <a:t>100×(1+1/4)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45325</xdr:colOff>
      <xdr:row>3</xdr:row>
      <xdr:rowOff>124154</xdr:rowOff>
    </xdr:from>
    <xdr:ext cx="35618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61977C4-278D-4B90-A210-C90292B4FF8E}"/>
                </a:ext>
              </a:extLst>
            </xdr:cNvPr>
            <xdr:cNvSpPr txBox="1"/>
          </xdr:nvSpPr>
          <xdr:spPr>
            <a:xfrm>
              <a:off x="1331200" y="752804"/>
              <a:ext cx="35618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n-US" altLang="zh-TW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7</m:t>
                        </m:r>
                      </m:num>
                      <m:den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61977C4-278D-4B90-A210-C90292B4FF8E}"/>
                </a:ext>
              </a:extLst>
            </xdr:cNvPr>
            <xdr:cNvSpPr txBox="1"/>
          </xdr:nvSpPr>
          <xdr:spPr>
            <a:xfrm>
              <a:off x="1331200" y="752804"/>
              <a:ext cx="35618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2/3+7/4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45325</xdr:colOff>
      <xdr:row>5</xdr:row>
      <xdr:rowOff>150431</xdr:rowOff>
    </xdr:from>
    <xdr:ext cx="899990" cy="3284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8ACE61D8-C7CF-494E-BF93-369192BC438F}"/>
                </a:ext>
              </a:extLst>
            </xdr:cNvPr>
            <xdr:cNvSpPr txBox="1"/>
          </xdr:nvSpPr>
          <xdr:spPr>
            <a:xfrm>
              <a:off x="1331200" y="1198181"/>
              <a:ext cx="899990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i="1">
                            <a:latin typeface="Cambria Math" panose="02040503050406030204" pitchFamily="18" charset="0"/>
                          </a:rPr>
                          <m:t>20</m:t>
                        </m:r>
                        <m:r>
                          <a:rPr lang="en-US" altLang="zh-TW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d>
                          <m:dPr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altLang="zh-TW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1+0.5</m:t>
                            </m:r>
                          </m:e>
                        </m:d>
                      </m:num>
                      <m:den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8ACE61D8-C7CF-494E-BF93-369192BC438F}"/>
                </a:ext>
              </a:extLst>
            </xdr:cNvPr>
            <xdr:cNvSpPr txBox="1"/>
          </xdr:nvSpPr>
          <xdr:spPr>
            <a:xfrm>
              <a:off x="1331200" y="1198181"/>
              <a:ext cx="899990" cy="328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(20</a:t>
              </a:r>
              <a:r>
                <a:rPr lang="en-US" altLang="zh-TW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1+0.5))/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5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71601</xdr:colOff>
      <xdr:row>8</xdr:row>
      <xdr:rowOff>12481</xdr:rowOff>
    </xdr:from>
    <xdr:ext cx="2534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AB476B51-9CF9-4AA8-ACE9-EB434721A827}"/>
                </a:ext>
              </a:extLst>
            </xdr:cNvPr>
            <xdr:cNvSpPr txBox="1"/>
          </xdr:nvSpPr>
          <xdr:spPr>
            <a:xfrm>
              <a:off x="1352549" y="1694136"/>
              <a:ext cx="2534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AB476B51-9CF9-4AA8-ACE9-EB434721A827}"/>
                </a:ext>
              </a:extLst>
            </xdr:cNvPr>
            <xdr:cNvSpPr txBox="1"/>
          </xdr:nvSpPr>
          <xdr:spPr>
            <a:xfrm>
              <a:off x="1352549" y="1694136"/>
              <a:ext cx="2534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b="0" i="0">
                  <a:latin typeface="Cambria Math" panose="02040503050406030204" pitchFamily="18" charset="0"/>
                </a:rPr>
                <a:t>10^3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32187</xdr:colOff>
      <xdr:row>10</xdr:row>
      <xdr:rowOff>51896</xdr:rowOff>
    </xdr:from>
    <xdr:ext cx="280718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E09BEEAC-C06C-47E5-8085-923E1BC506D0}"/>
                </a:ext>
              </a:extLst>
            </xdr:cNvPr>
            <xdr:cNvSpPr txBox="1"/>
          </xdr:nvSpPr>
          <xdr:spPr>
            <a:xfrm>
              <a:off x="1313135" y="215396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64</m:t>
                        </m:r>
                      </m:e>
                    </m:rad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6" name="文字方塊 5">
              <a:extLst>
                <a:ext uri="{FF2B5EF4-FFF2-40B4-BE49-F238E27FC236}">
                  <a16:creationId xmlns:a16="http://schemas.microsoft.com/office/drawing/2014/main" id="{E09BEEAC-C06C-47E5-8085-923E1BC506D0}"/>
                </a:ext>
              </a:extLst>
            </xdr:cNvPr>
            <xdr:cNvSpPr txBox="1"/>
          </xdr:nvSpPr>
          <xdr:spPr>
            <a:xfrm>
              <a:off x="1313135" y="2153965"/>
              <a:ext cx="280718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√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64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58463</xdr:colOff>
      <xdr:row>12</xdr:row>
      <xdr:rowOff>19051</xdr:rowOff>
    </xdr:from>
    <xdr:ext cx="29617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FBBDBEE3-8DD8-4C7D-9A9C-B8EF97290066}"/>
                </a:ext>
              </a:extLst>
            </xdr:cNvPr>
            <xdr:cNvSpPr txBox="1"/>
          </xdr:nvSpPr>
          <xdr:spPr>
            <a:xfrm>
              <a:off x="1339411" y="2541534"/>
              <a:ext cx="29617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en-US" altLang="zh-TW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g>
                      <m:e>
                        <m:r>
                          <a:rPr lang="en-US" altLang="zh-TW" sz="1100" b="0" i="1">
                            <a:latin typeface="Cambria Math" panose="02040503050406030204" pitchFamily="18" charset="0"/>
                          </a:rPr>
                          <m:t>27</m:t>
                        </m:r>
                      </m:e>
                    </m:rad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7" name="文字方塊 6">
              <a:extLst>
                <a:ext uri="{FF2B5EF4-FFF2-40B4-BE49-F238E27FC236}">
                  <a16:creationId xmlns:a16="http://schemas.microsoft.com/office/drawing/2014/main" id="{FBBDBEE3-8DD8-4C7D-9A9C-B8EF97290066}"/>
                </a:ext>
              </a:extLst>
            </xdr:cNvPr>
            <xdr:cNvSpPr txBox="1"/>
          </xdr:nvSpPr>
          <xdr:spPr>
            <a:xfrm>
              <a:off x="1339411" y="2541534"/>
              <a:ext cx="29617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√(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3&amp;27)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3</xdr:col>
      <xdr:colOff>45325</xdr:colOff>
      <xdr:row>13</xdr:row>
      <xdr:rowOff>189844</xdr:rowOff>
    </xdr:from>
    <xdr:ext cx="586634" cy="2183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640DC469-E030-4C5F-B40B-E5C1A5B0352B}"/>
                </a:ext>
              </a:extLst>
            </xdr:cNvPr>
            <xdr:cNvSpPr txBox="1"/>
          </xdr:nvSpPr>
          <xdr:spPr>
            <a:xfrm>
              <a:off x="1331200" y="2913994"/>
              <a:ext cx="586634" cy="218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altLang="zh-TW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zh-TW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e>
                          <m:sup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altLang="zh-TW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e>
                          <m:sup>
                            <m:r>
                              <a:rPr lang="en-US" altLang="zh-TW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8" name="文字方塊 7">
              <a:extLst>
                <a:ext uri="{FF2B5EF4-FFF2-40B4-BE49-F238E27FC236}">
                  <a16:creationId xmlns:a16="http://schemas.microsoft.com/office/drawing/2014/main" id="{640DC469-E030-4C5F-B40B-E5C1A5B0352B}"/>
                </a:ext>
              </a:extLst>
            </xdr:cNvPr>
            <xdr:cNvSpPr txBox="1"/>
          </xdr:nvSpPr>
          <xdr:spPr>
            <a:xfrm>
              <a:off x="1331200" y="2913994"/>
              <a:ext cx="586634" cy="2183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TW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altLang="zh-TW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3^2+4^2 )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14286</xdr:colOff>
      <xdr:row>1</xdr:row>
      <xdr:rowOff>26193</xdr:rowOff>
    </xdr:from>
    <xdr:ext cx="1090613" cy="5663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3EB9CEC-2C6D-4104-AEE4-41D9D7E139F0}"/>
                </a:ext>
              </a:extLst>
            </xdr:cNvPr>
            <xdr:cNvSpPr txBox="1"/>
          </xdr:nvSpPr>
          <xdr:spPr>
            <a:xfrm>
              <a:off x="700086" y="235743"/>
              <a:ext cx="1090613" cy="566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TW" sz="1100" b="0" i="1">
                            <a:latin typeface="Cambria Math"/>
                          </a:rPr>
                          <m:t>2</m:t>
                        </m:r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×(1+</m:t>
                        </m:r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  <a:ea typeface="Cambria Math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/>
                                <a:ea typeface="Cambria Math"/>
                              </a:rPr>
                              <m:t>0.5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/>
                                <a:ea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)</m:t>
                        </m:r>
                      </m:num>
                      <m:den>
                        <m:f>
                          <m:fPr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</a:rPr>
                              <m:t>7</m:t>
                            </m:r>
                          </m:num>
                          <m:den>
                            <m:r>
                              <a:rPr lang="en-US" altLang="zh-TW" sz="1100" b="0" i="1">
                                <a:latin typeface="Cambria Math"/>
                              </a:rPr>
                              <m:t>4</m:t>
                            </m:r>
                          </m:den>
                        </m:f>
                        <m:r>
                          <a:rPr lang="en-US" altLang="zh-TW" sz="1100" i="1">
                            <a:latin typeface="Cambria Math"/>
                            <a:ea typeface="Cambria Math"/>
                          </a:rPr>
                          <m:t>−</m:t>
                        </m:r>
                        <m:r>
                          <a:rPr lang="en-US" altLang="zh-TW" sz="1100" b="0" i="1">
                            <a:latin typeface="Cambria Math"/>
                            <a:ea typeface="Cambria Math"/>
                          </a:rPr>
                          <m:t>1</m:t>
                        </m:r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2" name="文字方塊 1">
              <a:extLst>
                <a:ext uri="{FF2B5EF4-FFF2-40B4-BE49-F238E27FC236}">
                  <a16:creationId xmlns:a16="http://schemas.microsoft.com/office/drawing/2014/main" id="{33EB9CEC-2C6D-4104-AEE4-41D9D7E139F0}"/>
                </a:ext>
              </a:extLst>
            </xdr:cNvPr>
            <xdr:cNvSpPr txBox="1"/>
          </xdr:nvSpPr>
          <xdr:spPr>
            <a:xfrm>
              <a:off x="700086" y="235743"/>
              <a:ext cx="1090613" cy="5663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latin typeface="Cambria Math"/>
                </a:rPr>
                <a:t>2</a:t>
              </a:r>
              <a:r>
                <a:rPr lang="en-US" altLang="zh-TW" sz="1100" b="0" i="0">
                  <a:latin typeface="Cambria Math"/>
                  <a:ea typeface="Cambria Math"/>
                </a:rPr>
                <a:t>×(1+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〖</a:t>
              </a:r>
              <a:r>
                <a:rPr lang="en-US" altLang="zh-TW" sz="1100" b="0" i="0">
                  <a:latin typeface="Cambria Math"/>
                  <a:ea typeface="Cambria Math"/>
                </a:rPr>
                <a:t>0.5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〗^</a:t>
              </a:r>
              <a:r>
                <a:rPr lang="en-US" altLang="zh-TW" sz="1100" b="0" i="0">
                  <a:latin typeface="Cambria Math"/>
                  <a:ea typeface="Cambria Math"/>
                </a:rPr>
                <a:t>2)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)/(</a:t>
              </a:r>
              <a:r>
                <a:rPr lang="en-US" altLang="zh-TW" sz="1100" b="0" i="0">
                  <a:latin typeface="Cambria Math"/>
                </a:rPr>
                <a:t>7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100" b="0" i="0">
                  <a:latin typeface="Cambria Math"/>
                </a:rPr>
                <a:t>4</a:t>
              </a:r>
              <a:r>
                <a:rPr lang="en-US" altLang="zh-TW" sz="1100" i="0">
                  <a:latin typeface="Cambria Math"/>
                  <a:ea typeface="Cambria Math"/>
                </a:rPr>
                <a:t>−</a:t>
              </a:r>
              <a:r>
                <a:rPr lang="en-US" altLang="zh-TW" sz="1100" b="0" i="0">
                  <a:latin typeface="Cambria Math"/>
                  <a:ea typeface="Cambria Math"/>
                </a:rPr>
                <a:t>1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1</xdr:col>
      <xdr:colOff>92926</xdr:colOff>
      <xdr:row>4</xdr:row>
      <xdr:rowOff>16726</xdr:rowOff>
    </xdr:from>
    <xdr:ext cx="914400" cy="5537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9A5618E3-C15C-49FF-AE67-13FF90DA4031}"/>
                </a:ext>
              </a:extLst>
            </xdr:cNvPr>
            <xdr:cNvSpPr txBox="1"/>
          </xdr:nvSpPr>
          <xdr:spPr>
            <a:xfrm>
              <a:off x="778726" y="854926"/>
              <a:ext cx="914400" cy="553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</a:rPr>
                              <m:t>3</m:t>
                            </m:r>
                          </m:num>
                          <m:den>
                            <m:r>
                              <a:rPr lang="en-US" altLang="zh-TW" sz="1100" b="0" i="1">
                                <a:latin typeface="Cambria Math"/>
                              </a:rPr>
                              <m:t>5</m:t>
                            </m:r>
                          </m:den>
                        </m:f>
                        <m:r>
                          <a:rPr lang="en-US" altLang="zh-TW" sz="1100" b="0" i="1">
                            <a:latin typeface="Cambria Math"/>
                          </a:rPr>
                          <m:t>+</m:t>
                        </m:r>
                        <m:f>
                          <m:f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TW" sz="1100" b="0" i="1">
                                <a:latin typeface="Cambria Math"/>
                              </a:rPr>
                              <m:t>8</m:t>
                            </m:r>
                          </m:num>
                          <m:den>
                            <m:r>
                              <a:rPr lang="en-US" altLang="zh-TW" sz="1100" b="0" i="1">
                                <a:latin typeface="Cambria Math"/>
                              </a:rPr>
                              <m:t>3</m:t>
                            </m:r>
                          </m:den>
                        </m:f>
                      </m:num>
                      <m:den>
                        <m:rad>
                          <m:radPr>
                            <m:degHide m:val="on"/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n-US" altLang="zh-TW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3</m:t>
                                </m:r>
                              </m:e>
                              <m:sup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n-US" altLang="zh-TW" sz="1100" b="0" i="1">
                                <a:latin typeface="Cambria Math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en-US" altLang="zh-TW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4</m:t>
                                </m:r>
                              </m:e>
                              <m:sup>
                                <m:r>
                                  <a:rPr lang="en-US" altLang="zh-TW" sz="1100" b="0" i="1">
                                    <a:latin typeface="Cambria Math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9A5618E3-C15C-49FF-AE67-13FF90DA4031}"/>
                </a:ext>
              </a:extLst>
            </xdr:cNvPr>
            <xdr:cNvSpPr txBox="1"/>
          </xdr:nvSpPr>
          <xdr:spPr>
            <a:xfrm>
              <a:off x="778726" y="854926"/>
              <a:ext cx="914400" cy="5537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 panose="02040503050406030204" pitchFamily="18" charset="0"/>
                </a:rPr>
                <a:t>(</a:t>
              </a:r>
              <a:r>
                <a:rPr lang="en-US" altLang="zh-TW" sz="1100" b="0" i="0">
                  <a:latin typeface="Cambria Math"/>
                </a:rPr>
                <a:t>3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100" b="0" i="0">
                  <a:latin typeface="Cambria Math"/>
                </a:rPr>
                <a:t>5+8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100" b="0" i="0">
                  <a:latin typeface="Cambria Math"/>
                </a:rPr>
                <a:t>3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)/√(</a:t>
              </a:r>
              <a:r>
                <a:rPr lang="en-US" altLang="zh-TW" sz="1100" b="0" i="0">
                  <a:latin typeface="Cambria Math"/>
                </a:rPr>
                <a:t>3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^</a:t>
              </a:r>
              <a:r>
                <a:rPr lang="en-US" altLang="zh-TW" sz="1100" b="0" i="0">
                  <a:latin typeface="Cambria Math"/>
                </a:rPr>
                <a:t>2+4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^</a:t>
              </a:r>
              <a:r>
                <a:rPr lang="en-US" altLang="zh-TW" sz="1100" b="0" i="0">
                  <a:latin typeface="Cambria Math"/>
                </a:rPr>
                <a:t>2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 )</a:t>
              </a:r>
              <a:endParaRPr lang="zh-TW" altLang="en-US" sz="1100"/>
            </a:p>
          </xdr:txBody>
        </xdr:sp>
      </mc:Fallback>
    </mc:AlternateContent>
    <xdr:clientData/>
  </xdr:oneCellAnchor>
  <xdr:oneCellAnchor>
    <xdr:from>
      <xdr:col>0</xdr:col>
      <xdr:colOff>486936</xdr:colOff>
      <xdr:row>7</xdr:row>
      <xdr:rowOff>124522</xdr:rowOff>
    </xdr:from>
    <xdr:ext cx="1360449" cy="3742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7D847138-F62A-47CD-934D-AE53C8E12FFB}"/>
                </a:ext>
              </a:extLst>
            </xdr:cNvPr>
            <xdr:cNvSpPr txBox="1"/>
          </xdr:nvSpPr>
          <xdr:spPr>
            <a:xfrm>
              <a:off x="486936" y="1591372"/>
              <a:ext cx="1360449" cy="374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TW" sz="1100" b="0" i="1">
                      <a:latin typeface="Cambria Math"/>
                    </a:rPr>
                    <m:t>10</m:t>
                  </m:r>
                  <m:r>
                    <a:rPr lang="en-US" altLang="zh-TW" sz="1100" b="0" i="1">
                      <a:latin typeface="Cambria Math"/>
                      <a:ea typeface="Cambria Math"/>
                    </a:rPr>
                    <m:t>×</m:t>
                  </m:r>
                  <m:r>
                    <a:rPr lang="en-US" altLang="zh-TW" sz="1100" b="0" i="1">
                      <a:latin typeface="Cambria Math"/>
                    </a:rPr>
                    <m:t>(</m:t>
                  </m:r>
                  <m:f>
                    <m:fPr>
                      <m:ctrlPr>
                        <a:rPr lang="en-US" altLang="zh-TW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n-US" altLang="zh-TW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altLang="zh-TW" sz="1100" b="0" i="1">
                              <a:latin typeface="Cambria Math"/>
                            </a:rPr>
                            <m:t>3</m:t>
                          </m:r>
                        </m:e>
                        <m:sup>
                          <m:r>
                            <a:rPr lang="en-US" altLang="zh-TW" sz="1100" b="0" i="1">
                              <a:latin typeface="Cambria Math"/>
                            </a:rPr>
                            <m:t>3</m:t>
                          </m:r>
                        </m:sup>
                      </m:sSup>
                    </m:num>
                    <m:den>
                      <m:r>
                        <a:rPr lang="en-US" altLang="zh-TW" sz="1100" b="0" i="1">
                          <a:latin typeface="Cambria Math"/>
                        </a:rPr>
                        <m:t>4</m:t>
                      </m:r>
                    </m:den>
                  </m:f>
                  <m:r>
                    <a:rPr lang="en-US" altLang="zh-TW" sz="1100" b="0" i="1">
                      <a:latin typeface="Cambria Math"/>
                    </a:rPr>
                    <m:t>+</m:t>
                  </m:r>
                  <m:f>
                    <m:fPr>
                      <m:ctrlPr>
                        <a:rPr lang="en-US" altLang="zh-TW" sz="1100" b="0" i="1">
                          <a:latin typeface="Cambria Math" panose="02040503050406030204" pitchFamily="18" charset="0"/>
                          <a:ea typeface="Cambria Math"/>
                        </a:rPr>
                      </m:ctrlPr>
                    </m:fPr>
                    <m:num>
                      <m:r>
                        <a:rPr lang="en-US" altLang="zh-TW" sz="1100" b="0" i="1">
                          <a:latin typeface="Cambria Math"/>
                          <a:ea typeface="Cambria Math"/>
                        </a:rPr>
                        <m:t>100</m:t>
                      </m:r>
                    </m:num>
                    <m:den>
                      <m:rad>
                        <m:radPr>
                          <m:ctrlPr>
                            <a:rPr lang="en-US" altLang="zh-TW" sz="1100" b="0" i="1">
                              <a:latin typeface="Cambria Math" panose="02040503050406030204" pitchFamily="18" charset="0"/>
                              <a:ea typeface="Cambria Math"/>
                            </a:rPr>
                          </m:ctrlPr>
                        </m:radPr>
                        <m:deg>
                          <m:r>
                            <m:rPr>
                              <m:brk m:alnAt="7"/>
                            </m:rPr>
                            <a:rPr lang="en-US" altLang="zh-TW" sz="1100" b="0" i="1">
                              <a:latin typeface="Cambria Math"/>
                              <a:ea typeface="Cambria Math"/>
                            </a:rPr>
                            <m:t>3</m:t>
                          </m:r>
                        </m:deg>
                        <m:e>
                          <m:r>
                            <a:rPr lang="en-US" altLang="zh-TW" sz="1100" b="0" i="1">
                              <a:latin typeface="Cambria Math"/>
                              <a:ea typeface="Cambria Math"/>
                            </a:rPr>
                            <m:t>125</m:t>
                          </m:r>
                        </m:e>
                      </m:rad>
                    </m:den>
                  </m:f>
                </m:oMath>
              </a14:m>
              <a:r>
                <a:rPr lang="en-US" altLang="zh-TW" sz="1100"/>
                <a:t>)</a:t>
              </a:r>
              <a:endParaRPr lang="zh-TW" altLang="en-US" sz="1100"/>
            </a:p>
          </xdr:txBody>
        </xdr:sp>
      </mc:Choice>
      <mc:Fallback xmlns="">
        <xdr:sp macro="" textlink="">
          <xdr:nvSpPr>
            <xdr:cNvPr id="4" name="文字方塊 3">
              <a:extLst>
                <a:ext uri="{FF2B5EF4-FFF2-40B4-BE49-F238E27FC236}">
                  <a16:creationId xmlns:a16="http://schemas.microsoft.com/office/drawing/2014/main" id="{7D847138-F62A-47CD-934D-AE53C8E12FFB}"/>
                </a:ext>
              </a:extLst>
            </xdr:cNvPr>
            <xdr:cNvSpPr txBox="1"/>
          </xdr:nvSpPr>
          <xdr:spPr>
            <a:xfrm>
              <a:off x="486936" y="1591372"/>
              <a:ext cx="1360449" cy="374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altLang="zh-TW" sz="1100" b="0" i="0">
                  <a:latin typeface="Cambria Math"/>
                </a:rPr>
                <a:t>10</a:t>
              </a:r>
              <a:r>
                <a:rPr lang="en-US" altLang="zh-TW" sz="1100" b="0" i="0">
                  <a:latin typeface="Cambria Math"/>
                  <a:ea typeface="Cambria Math"/>
                </a:rPr>
                <a:t>×</a:t>
              </a:r>
              <a:r>
                <a:rPr lang="en-US" altLang="zh-TW" sz="1100" b="0" i="0">
                  <a:latin typeface="Cambria Math"/>
                </a:rPr>
                <a:t>(3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^</a:t>
              </a:r>
              <a:r>
                <a:rPr lang="en-US" altLang="zh-TW" sz="1100" b="0" i="0">
                  <a:latin typeface="Cambria Math"/>
                </a:rPr>
                <a:t>3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/</a:t>
              </a:r>
              <a:r>
                <a:rPr lang="en-US" altLang="zh-TW" sz="1100" b="0" i="0">
                  <a:latin typeface="Cambria Math"/>
                </a:rPr>
                <a:t>4+</a:t>
              </a:r>
              <a:r>
                <a:rPr lang="en-US" altLang="zh-TW" sz="1100" b="0" i="0">
                  <a:latin typeface="Cambria Math"/>
                  <a:ea typeface="Cambria Math"/>
                </a:rPr>
                <a:t>100</a:t>
              </a:r>
              <a:r>
                <a:rPr lang="en-US" altLang="zh-TW" sz="1100" b="0" i="0">
                  <a:latin typeface="Cambria Math" panose="02040503050406030204" pitchFamily="18" charset="0"/>
                  <a:ea typeface="Cambria Math"/>
                </a:rPr>
                <a:t>/∛</a:t>
              </a:r>
              <a:r>
                <a:rPr lang="en-US" altLang="zh-TW" sz="1100" b="0" i="0">
                  <a:latin typeface="Cambria Math"/>
                  <a:ea typeface="Cambria Math"/>
                </a:rPr>
                <a:t>125</a:t>
              </a:r>
              <a:r>
                <a:rPr lang="en-US" altLang="zh-TW" sz="1100"/>
                <a:t>)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442912</xdr:colOff>
      <xdr:row>41</xdr:row>
      <xdr:rowOff>161924</xdr:rowOff>
    </xdr:from>
    <xdr:to>
      <xdr:col>2</xdr:col>
      <xdr:colOff>723899</xdr:colOff>
      <xdr:row>44</xdr:row>
      <xdr:rowOff>200026</xdr:rowOff>
    </xdr:to>
    <xdr:sp macro="" textlink="">
      <xdr:nvSpPr>
        <xdr:cNvPr id="2" name="直角三角形 1">
          <a:extLst>
            <a:ext uri="{FF2B5EF4-FFF2-40B4-BE49-F238E27FC236}">
              <a16:creationId xmlns:a16="http://schemas.microsoft.com/office/drawing/2014/main" id="{2C0A0D45-4453-4A11-A671-AC62E3B5C4BE}"/>
            </a:ext>
          </a:extLst>
        </xdr:cNvPr>
        <xdr:cNvSpPr/>
      </xdr:nvSpPr>
      <xdr:spPr>
        <a:xfrm flipH="1">
          <a:off x="1128712" y="8715374"/>
          <a:ext cx="966787" cy="666752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1</xdr:col>
      <xdr:colOff>447676</xdr:colOff>
      <xdr:row>45</xdr:row>
      <xdr:rowOff>30955</xdr:rowOff>
    </xdr:from>
    <xdr:ext cx="914400" cy="3005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869AFD2-D896-45A5-A979-4E76AC4796F1}"/>
                </a:ext>
              </a:extLst>
            </xdr:cNvPr>
            <xdr:cNvSpPr txBox="1"/>
          </xdr:nvSpPr>
          <xdr:spPr>
            <a:xfrm>
              <a:off x="1133476" y="9422605"/>
              <a:ext cx="914400" cy="30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zh-TW" alt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altLang="zh-TW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i="1">
                                <a:latin typeface="Cambria Math"/>
                              </a:rPr>
                              <m:t>𝑥</m:t>
                            </m:r>
                          </m:e>
                          <m:sup>
                            <m:r>
                              <a:rPr lang="en-US" altLang="zh-TW" sz="110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  <m:r>
                          <a:rPr lang="en-US" altLang="zh-TW" sz="1100" b="0" i="1">
                            <a:latin typeface="Cambria Math"/>
                          </a:rPr>
                          <m:t>+</m:t>
                        </m:r>
                        <m:sSup>
                          <m:sSupPr>
                            <m:ctrlPr>
                              <a:rPr lang="en-US" altLang="zh-TW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TW" sz="1100" b="0" i="1">
                                <a:latin typeface="Cambria Math"/>
                              </a:rPr>
                              <m:t>𝑦</m:t>
                            </m:r>
                          </m:e>
                          <m:sup>
                            <m:r>
                              <a:rPr lang="en-US" altLang="zh-TW" sz="1100" b="0" i="1">
                                <a:latin typeface="Cambria Math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3" name="文字方塊 2">
              <a:extLst>
                <a:ext uri="{FF2B5EF4-FFF2-40B4-BE49-F238E27FC236}">
                  <a16:creationId xmlns:a16="http://schemas.microsoft.com/office/drawing/2014/main" id="{0869AFD2-D896-45A5-A979-4E76AC4796F1}"/>
                </a:ext>
              </a:extLst>
            </xdr:cNvPr>
            <xdr:cNvSpPr txBox="1"/>
          </xdr:nvSpPr>
          <xdr:spPr>
            <a:xfrm>
              <a:off x="1133476" y="9422605"/>
              <a:ext cx="914400" cy="3005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zh-TW" altLang="en-US" sz="1100" i="0">
                  <a:latin typeface="Cambria Math" panose="02040503050406030204" pitchFamily="18" charset="0"/>
                </a:rPr>
                <a:t>√(</a:t>
              </a:r>
              <a:r>
                <a:rPr lang="en-US" altLang="zh-TW" sz="1100" i="0">
                  <a:latin typeface="Cambria Math"/>
                </a:rPr>
                <a:t>𝑥</a:t>
              </a:r>
              <a:r>
                <a:rPr lang="en-US" altLang="zh-TW" sz="1100" i="0">
                  <a:latin typeface="Cambria Math" panose="02040503050406030204" pitchFamily="18" charset="0"/>
                </a:rPr>
                <a:t>^</a:t>
              </a:r>
              <a:r>
                <a:rPr lang="en-US" altLang="zh-TW" sz="1100" i="0">
                  <a:latin typeface="Cambria Math"/>
                </a:rPr>
                <a:t>2</a:t>
              </a:r>
              <a:r>
                <a:rPr lang="en-US" altLang="zh-TW" sz="1100" b="0" i="0">
                  <a:latin typeface="Cambria Math"/>
                </a:rPr>
                <a:t>+𝑦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^</a:t>
              </a:r>
              <a:r>
                <a:rPr lang="en-US" altLang="zh-TW" sz="1100" b="0" i="0">
                  <a:latin typeface="Cambria Math"/>
                </a:rPr>
                <a:t>2</a:t>
              </a:r>
              <a:r>
                <a:rPr lang="en-US" altLang="zh-TW" sz="1100" b="0" i="0">
                  <a:latin typeface="Cambria Math" panose="02040503050406030204" pitchFamily="18" charset="0"/>
                </a:rPr>
                <a:t> </a:t>
              </a:r>
              <a:r>
                <a:rPr lang="zh-TW" altLang="en-US" sz="1100" b="0" i="0">
                  <a:latin typeface="Cambria Math" panose="02040503050406030204" pitchFamily="18" charset="0"/>
                </a:rPr>
                <a:t>)</a:t>
              </a:r>
              <a:endParaRPr lang="zh-TW" altLang="en-US" sz="1100"/>
            </a:p>
          </xdr:txBody>
        </xdr:sp>
      </mc:Fallback>
    </mc:AlternateContent>
    <xdr:clientData/>
  </xdr:oneCellAnchor>
  <xdr:twoCellAnchor>
    <xdr:from>
      <xdr:col>1</xdr:col>
      <xdr:colOff>490539</xdr:colOff>
      <xdr:row>47</xdr:row>
      <xdr:rowOff>161926</xdr:rowOff>
    </xdr:from>
    <xdr:to>
      <xdr:col>2</xdr:col>
      <xdr:colOff>785814</xdr:colOff>
      <xdr:row>52</xdr:row>
      <xdr:rowOff>42864</xdr:rowOff>
    </xdr:to>
    <xdr:sp macro="" textlink="">
      <xdr:nvSpPr>
        <xdr:cNvPr id="4" name="流程圖: 接點 3">
          <a:extLst>
            <a:ext uri="{FF2B5EF4-FFF2-40B4-BE49-F238E27FC236}">
              <a16:creationId xmlns:a16="http://schemas.microsoft.com/office/drawing/2014/main" id="{74F14196-D58B-40A8-95E5-72A728ECED84}"/>
            </a:ext>
          </a:extLst>
        </xdr:cNvPr>
        <xdr:cNvSpPr/>
      </xdr:nvSpPr>
      <xdr:spPr>
        <a:xfrm>
          <a:off x="1176339" y="9972676"/>
          <a:ext cx="981075" cy="928688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oneCellAnchor>
    <xdr:from>
      <xdr:col>1</xdr:col>
      <xdr:colOff>514350</xdr:colOff>
      <xdr:row>52</xdr:row>
      <xdr:rowOff>73819</xdr:rowOff>
    </xdr:from>
    <xdr:ext cx="914400" cy="2677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BAE7B01E-8B8B-4704-A1A8-C17A98382247}"/>
                </a:ext>
              </a:extLst>
            </xdr:cNvPr>
            <xdr:cNvSpPr txBox="1"/>
          </xdr:nvSpPr>
          <xdr:spPr>
            <a:xfrm>
              <a:off x="1200150" y="10932319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TW" sz="1100" i="1">
                        <a:latin typeface="Cambria Math"/>
                      </a:rPr>
                      <m:t>𝐴</m:t>
                    </m:r>
                    <m:r>
                      <a:rPr lang="en-US" altLang="zh-TW" sz="1100" i="1">
                        <a:latin typeface="Cambria Math"/>
                      </a:rPr>
                      <m:t>=</m:t>
                    </m:r>
                    <m:r>
                      <a:rPr lang="el-GR" altLang="zh-TW" sz="1100" i="1">
                        <a:latin typeface="Cambria Math"/>
                      </a:rPr>
                      <m:t>𝜋</m:t>
                    </m:r>
                    <m:sSup>
                      <m:sSupPr>
                        <m:ctrlPr>
                          <a:rPr lang="en-US" altLang="zh-TW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TW" sz="1100" i="1">
                            <a:latin typeface="Cambria Math"/>
                          </a:rPr>
                          <m:t>𝑟</m:t>
                        </m:r>
                      </m:e>
                      <m:sup>
                        <m:r>
                          <a:rPr lang="en-US" altLang="zh-TW" sz="1100" i="1">
                            <a:latin typeface="Cambria Math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zh-TW" altLang="en-US" sz="1100"/>
            </a:p>
          </xdr:txBody>
        </xdr:sp>
      </mc:Choice>
      <mc:Fallback xmlns="">
        <xdr:sp macro="" textlink="">
          <xdr:nvSpPr>
            <xdr:cNvPr id="5" name="文字方塊 4">
              <a:extLst>
                <a:ext uri="{FF2B5EF4-FFF2-40B4-BE49-F238E27FC236}">
                  <a16:creationId xmlns:a16="http://schemas.microsoft.com/office/drawing/2014/main" id="{BAE7B01E-8B8B-4704-A1A8-C17A98382247}"/>
                </a:ext>
              </a:extLst>
            </xdr:cNvPr>
            <xdr:cNvSpPr txBox="1"/>
          </xdr:nvSpPr>
          <xdr:spPr>
            <a:xfrm>
              <a:off x="1200150" y="10932319"/>
              <a:ext cx="914400" cy="2677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rtlCol="0" anchor="t">
              <a:spAutoFit/>
            </a:bodyPr>
            <a:lstStyle/>
            <a:p>
              <a:pPr/>
              <a:r>
                <a:rPr lang="en-US" altLang="zh-TW" sz="1100" i="0">
                  <a:latin typeface="Cambria Math"/>
                </a:rPr>
                <a:t>𝐴=</a:t>
              </a:r>
              <a:r>
                <a:rPr lang="el-GR" altLang="zh-TW" sz="1100" i="0">
                  <a:latin typeface="Cambria Math"/>
                </a:rPr>
                <a:t>𝜋</a:t>
              </a:r>
              <a:r>
                <a:rPr lang="en-US" altLang="zh-TW" sz="1100" i="0">
                  <a:latin typeface="Cambria Math"/>
                </a:rPr>
                <a:t>𝑟</a:t>
              </a:r>
              <a:r>
                <a:rPr lang="en-US" altLang="zh-TW" sz="1100" i="0">
                  <a:latin typeface="Cambria Math" panose="02040503050406030204" pitchFamily="18" charset="0"/>
                </a:rPr>
                <a:t>^</a:t>
              </a:r>
              <a:r>
                <a:rPr lang="en-US" altLang="zh-TW" sz="1100" i="0">
                  <a:latin typeface="Cambria Math"/>
                </a:rPr>
                <a:t>2</a:t>
              </a:r>
              <a:endParaRPr lang="zh-TW" alt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0</xdr:rowOff>
    </xdr:from>
    <xdr:to>
      <xdr:col>9</xdr:col>
      <xdr:colOff>55863</xdr:colOff>
      <xdr:row>27</xdr:row>
      <xdr:rowOff>74913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C88D2F71-9E71-4D27-9111-6443EC494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209550"/>
          <a:ext cx="5523213" cy="5523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F8DE8-10BC-43F9-B56F-A309F9D3514B}">
  <dimension ref="A2:H15"/>
  <sheetViews>
    <sheetView tabSelected="1" zoomScale="145" zoomScaleNormal="145" workbookViewId="0">
      <selection activeCell="B7" sqref="B7"/>
    </sheetView>
  </sheetViews>
  <sheetFormatPr defaultRowHeight="16.5" x14ac:dyDescent="0.25"/>
  <cols>
    <col min="1" max="1" width="9" style="2"/>
    <col min="2" max="2" width="4" style="2" customWidth="1"/>
    <col min="3" max="4" width="3.875" style="2" customWidth="1"/>
    <col min="5" max="5" width="9.875" style="2" customWidth="1"/>
    <col min="6" max="6" width="8.25" style="2" customWidth="1"/>
    <col min="7" max="16384" width="9" style="2"/>
  </cols>
  <sheetData>
    <row r="2" spans="1:8" x14ac:dyDescent="0.25">
      <c r="F2" s="3"/>
      <c r="G2" s="4"/>
    </row>
    <row r="3" spans="1:8" x14ac:dyDescent="0.25">
      <c r="C3" s="2">
        <v>1</v>
      </c>
      <c r="F3" s="2">
        <f>100*(1+(1/4))</f>
        <v>125</v>
      </c>
      <c r="H3" s="5"/>
    </row>
    <row r="4" spans="1:8" x14ac:dyDescent="0.25">
      <c r="H4" s="5"/>
    </row>
    <row r="5" spans="1:8" x14ac:dyDescent="0.25">
      <c r="C5" s="2">
        <v>2</v>
      </c>
      <c r="F5" s="5">
        <f>(2/3)+(7/4)</f>
        <v>2.4166666666666665</v>
      </c>
      <c r="H5" s="5"/>
    </row>
    <row r="6" spans="1:8" x14ac:dyDescent="0.25">
      <c r="F6" s="5"/>
      <c r="H6" s="5"/>
    </row>
    <row r="7" spans="1:8" x14ac:dyDescent="0.25">
      <c r="C7" s="2">
        <v>3</v>
      </c>
      <c r="F7" s="2">
        <f>(20*(1+0.5))/5</f>
        <v>6</v>
      </c>
    </row>
    <row r="9" spans="1:8" x14ac:dyDescent="0.25">
      <c r="C9" s="2">
        <v>4</v>
      </c>
      <c r="F9" s="2">
        <f>10^3</f>
        <v>1000</v>
      </c>
    </row>
    <row r="11" spans="1:8" x14ac:dyDescent="0.25">
      <c r="C11" s="2">
        <v>5</v>
      </c>
      <c r="F11" s="2">
        <f>64^0.5</f>
        <v>8</v>
      </c>
    </row>
    <row r="13" spans="1:8" x14ac:dyDescent="0.25">
      <c r="A13" s="5"/>
      <c r="C13" s="2">
        <v>6</v>
      </c>
      <c r="F13" s="2">
        <f>27^(1/3)</f>
        <v>2.9999999999999996</v>
      </c>
    </row>
    <row r="14" spans="1:8" x14ac:dyDescent="0.25">
      <c r="A14" s="5"/>
    </row>
    <row r="15" spans="1:8" x14ac:dyDescent="0.25">
      <c r="C15" s="2">
        <v>7</v>
      </c>
      <c r="F15" s="2">
        <f>(3^2+4^2)^0.5</f>
        <v>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4C3E-56A5-411D-8553-873A50221873}">
  <dimension ref="D3:D9"/>
  <sheetViews>
    <sheetView zoomScale="205" zoomScaleNormal="205" workbookViewId="0">
      <selection activeCell="H10" sqref="H10"/>
    </sheetView>
  </sheetViews>
  <sheetFormatPr defaultRowHeight="16.5" x14ac:dyDescent="0.25"/>
  <cols>
    <col min="1" max="3" width="9" style="2"/>
    <col min="4" max="4" width="12.75" style="2" bestFit="1" customWidth="1"/>
    <col min="5" max="16384" width="9" style="2"/>
  </cols>
  <sheetData>
    <row r="3" spans="4:4" x14ac:dyDescent="0.25">
      <c r="D3" s="2">
        <f>2*(1+0.5^2)/(7/4-1)</f>
        <v>3.3333333333333335</v>
      </c>
    </row>
    <row r="6" spans="4:4" x14ac:dyDescent="0.25">
      <c r="D6" s="2">
        <f>(3/5+8/3)/(3^2+4^2)^0.5</f>
        <v>0.65333333333333332</v>
      </c>
    </row>
    <row r="9" spans="4:4" x14ac:dyDescent="0.25">
      <c r="D9" s="2">
        <f>10*(3^3/4+100/125^(1/3))</f>
        <v>267.49999999999994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640F8-C83D-4ED1-BE2D-54F5873519AA}">
  <dimension ref="C3:F50"/>
  <sheetViews>
    <sheetView topLeftCell="A31" zoomScale="160" zoomScaleNormal="160" workbookViewId="0">
      <selection activeCell="H10" sqref="H10"/>
    </sheetView>
  </sheetViews>
  <sheetFormatPr defaultRowHeight="16.5" x14ac:dyDescent="0.25"/>
  <cols>
    <col min="1" max="2" width="9" style="6"/>
    <col min="3" max="3" width="12.25" style="6" customWidth="1"/>
    <col min="4" max="4" width="12.375" style="6" customWidth="1"/>
    <col min="5" max="5" width="12.75" style="6" customWidth="1"/>
    <col min="6" max="6" width="10.5" style="6" customWidth="1"/>
    <col min="7" max="16384" width="9" style="6"/>
  </cols>
  <sheetData>
    <row r="3" spans="3:6" x14ac:dyDescent="0.25">
      <c r="C3" s="6" t="s">
        <v>3</v>
      </c>
      <c r="D3" s="6">
        <f>789+456</f>
        <v>1245</v>
      </c>
    </row>
    <row r="4" spans="3:6" x14ac:dyDescent="0.25">
      <c r="D4" s="6">
        <v>789</v>
      </c>
      <c r="E4" s="6">
        <v>456</v>
      </c>
      <c r="F4" s="6">
        <f>D4+E4</f>
        <v>1245</v>
      </c>
    </row>
    <row r="5" spans="3:6" x14ac:dyDescent="0.25">
      <c r="F5" s="6">
        <f>2+4+6+8</f>
        <v>20</v>
      </c>
    </row>
    <row r="7" spans="3:6" x14ac:dyDescent="0.25">
      <c r="D7" s="6" t="s">
        <v>4</v>
      </c>
      <c r="E7" s="6" t="s">
        <v>5</v>
      </c>
      <c r="F7" s="6" t="s">
        <v>6</v>
      </c>
    </row>
    <row r="8" spans="3:6" x14ac:dyDescent="0.25">
      <c r="D8" s="7">
        <v>41813</v>
      </c>
      <c r="E8" s="6">
        <v>1</v>
      </c>
      <c r="F8" s="7">
        <f>D8+E8</f>
        <v>41814</v>
      </c>
    </row>
    <row r="9" spans="3:6" x14ac:dyDescent="0.25">
      <c r="D9" s="6" t="s">
        <v>7</v>
      </c>
    </row>
    <row r="12" spans="3:6" x14ac:dyDescent="0.25">
      <c r="C12" s="6" t="s">
        <v>8</v>
      </c>
      <c r="D12" s="6">
        <f>100-56</f>
        <v>44</v>
      </c>
    </row>
    <row r="14" spans="3:6" x14ac:dyDescent="0.25">
      <c r="D14" s="6" t="s">
        <v>4</v>
      </c>
      <c r="E14" s="6" t="s">
        <v>9</v>
      </c>
      <c r="F14" s="6" t="s">
        <v>6</v>
      </c>
    </row>
    <row r="15" spans="3:6" x14ac:dyDescent="0.25">
      <c r="D15" s="7">
        <v>41813</v>
      </c>
      <c r="E15" s="6">
        <v>58</v>
      </c>
      <c r="F15" s="7">
        <f>D15-E15</f>
        <v>41755</v>
      </c>
    </row>
    <row r="17" spans="3:6" x14ac:dyDescent="0.25">
      <c r="D17" s="6" t="s">
        <v>10</v>
      </c>
      <c r="E17" s="6" t="s">
        <v>4</v>
      </c>
      <c r="F17" s="6" t="s">
        <v>5</v>
      </c>
    </row>
    <row r="18" spans="3:6" x14ac:dyDescent="0.25">
      <c r="D18" s="8">
        <v>40957</v>
      </c>
      <c r="E18" s="7">
        <v>41813</v>
      </c>
      <c r="F18" s="6">
        <f>E18-D18</f>
        <v>856</v>
      </c>
    </row>
    <row r="19" spans="3:6" x14ac:dyDescent="0.25">
      <c r="D19" s="8"/>
    </row>
    <row r="20" spans="3:6" x14ac:dyDescent="0.25">
      <c r="D20" s="6" t="s">
        <v>4</v>
      </c>
      <c r="E20" s="6" t="s">
        <v>11</v>
      </c>
      <c r="F20" s="6" t="s">
        <v>12</v>
      </c>
    </row>
    <row r="21" spans="3:6" x14ac:dyDescent="0.25">
      <c r="D21" s="7">
        <v>41813</v>
      </c>
      <c r="E21" s="8">
        <v>42583</v>
      </c>
      <c r="F21" s="6">
        <f>E21-D21</f>
        <v>770</v>
      </c>
    </row>
    <row r="23" spans="3:6" x14ac:dyDescent="0.25">
      <c r="C23" s="6" t="s">
        <v>13</v>
      </c>
      <c r="D23" s="6">
        <f>9*9</f>
        <v>81</v>
      </c>
    </row>
    <row r="24" spans="3:6" x14ac:dyDescent="0.25">
      <c r="D24" s="9">
        <v>99</v>
      </c>
      <c r="E24" s="9">
        <v>99</v>
      </c>
      <c r="F24" s="10">
        <f>E24*D24</f>
        <v>9801</v>
      </c>
    </row>
    <row r="26" spans="3:6" x14ac:dyDescent="0.25">
      <c r="D26" s="9" t="s">
        <v>14</v>
      </c>
      <c r="E26" s="9" t="s">
        <v>15</v>
      </c>
      <c r="F26" s="9" t="s">
        <v>16</v>
      </c>
    </row>
    <row r="27" spans="3:6" x14ac:dyDescent="0.25">
      <c r="D27" s="9">
        <v>29.64</v>
      </c>
      <c r="E27" s="9">
        <v>129</v>
      </c>
      <c r="F27" s="9">
        <f>D27*E27</f>
        <v>3823.56</v>
      </c>
    </row>
    <row r="29" spans="3:6" x14ac:dyDescent="0.25">
      <c r="D29" s="9" t="s">
        <v>17</v>
      </c>
      <c r="E29" s="9" t="s">
        <v>18</v>
      </c>
      <c r="F29" s="9" t="s">
        <v>19</v>
      </c>
    </row>
    <row r="30" spans="3:6" x14ac:dyDescent="0.25">
      <c r="D30" s="9">
        <v>1000000</v>
      </c>
      <c r="E30" s="11">
        <v>1.4999999999999999E-2</v>
      </c>
      <c r="F30" s="9">
        <f>D30*E30</f>
        <v>15000</v>
      </c>
    </row>
    <row r="33" spans="3:6" x14ac:dyDescent="0.25">
      <c r="C33" s="6" t="s">
        <v>20</v>
      </c>
      <c r="D33" s="6">
        <f>9/3</f>
        <v>3</v>
      </c>
      <c r="E33" s="6">
        <f>7/4</f>
        <v>1.75</v>
      </c>
      <c r="F33" s="12">
        <f>8/3</f>
        <v>2.6666666666666665</v>
      </c>
    </row>
    <row r="35" spans="3:6" x14ac:dyDescent="0.25">
      <c r="D35" s="6" t="s">
        <v>21</v>
      </c>
      <c r="E35" s="6" t="s">
        <v>22</v>
      </c>
      <c r="F35" s="6" t="s">
        <v>23</v>
      </c>
    </row>
    <row r="36" spans="3:6" x14ac:dyDescent="0.25">
      <c r="D36" s="6">
        <v>6780</v>
      </c>
      <c r="E36" s="6">
        <v>1250</v>
      </c>
      <c r="F36" s="13">
        <f>E36/D36</f>
        <v>0.18436578171091444</v>
      </c>
    </row>
    <row r="38" spans="3:6" x14ac:dyDescent="0.25">
      <c r="D38" s="9" t="s">
        <v>24</v>
      </c>
      <c r="E38" s="9" t="s">
        <v>25</v>
      </c>
      <c r="F38" s="9" t="s">
        <v>26</v>
      </c>
    </row>
    <row r="39" spans="3:6" x14ac:dyDescent="0.25">
      <c r="D39" s="9">
        <v>850</v>
      </c>
      <c r="E39" s="9">
        <v>11</v>
      </c>
      <c r="F39" s="9">
        <f>D39/E39</f>
        <v>77.272727272727266</v>
      </c>
    </row>
    <row r="41" spans="3:6" x14ac:dyDescent="0.25">
      <c r="C41" s="6" t="s">
        <v>27</v>
      </c>
      <c r="D41" s="6">
        <f>125^2</f>
        <v>15625</v>
      </c>
      <c r="E41" s="6">
        <f>3^3</f>
        <v>27</v>
      </c>
    </row>
    <row r="42" spans="3:6" x14ac:dyDescent="0.25">
      <c r="D42" s="6">
        <f>4^(1/2)</f>
        <v>2</v>
      </c>
      <c r="E42" s="6">
        <f>E41^(1/3)</f>
        <v>2.9999999999999996</v>
      </c>
    </row>
    <row r="44" spans="3:6" x14ac:dyDescent="0.25">
      <c r="D44" s="9" t="s">
        <v>28</v>
      </c>
      <c r="E44" s="9" t="s">
        <v>29</v>
      </c>
      <c r="F44" s="9" t="s">
        <v>30</v>
      </c>
    </row>
    <row r="45" spans="3:6" x14ac:dyDescent="0.25">
      <c r="D45" s="9">
        <v>8</v>
      </c>
      <c r="E45" s="9">
        <v>8</v>
      </c>
      <c r="F45" s="9">
        <f>(D45^2+E45^2)^(1/2)</f>
        <v>11.313708498984761</v>
      </c>
    </row>
    <row r="49" spans="4:5" x14ac:dyDescent="0.25">
      <c r="D49" s="14" t="s">
        <v>31</v>
      </c>
      <c r="E49" s="14" t="s">
        <v>32</v>
      </c>
    </row>
    <row r="50" spans="4:5" x14ac:dyDescent="0.25">
      <c r="D50" s="14">
        <v>8</v>
      </c>
      <c r="E50" s="14">
        <f>(D50/2)^2*3.14</f>
        <v>50.24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A37C-2C88-4087-8BD7-9022E621FB7C}">
  <sheetPr codeName="工作表1"/>
  <dimension ref="Y2:AA11"/>
  <sheetViews>
    <sheetView topLeftCell="A4" workbookViewId="0">
      <selection activeCell="L9" sqref="L9"/>
    </sheetView>
  </sheetViews>
  <sheetFormatPr defaultRowHeight="16.5" x14ac:dyDescent="0.25"/>
  <sheetData>
    <row r="2" spans="25:27" x14ac:dyDescent="0.25">
      <c r="Y2" s="1" t="s">
        <v>0</v>
      </c>
      <c r="Z2" s="1" t="s">
        <v>1</v>
      </c>
      <c r="AA2" s="1" t="s">
        <v>2</v>
      </c>
    </row>
    <row r="3" spans="25:27" x14ac:dyDescent="0.25">
      <c r="Y3" s="1">
        <v>1</v>
      </c>
      <c r="Z3" s="1">
        <f>(Y3*3+3)*3</f>
        <v>18</v>
      </c>
      <c r="AA3" s="1">
        <f>LEFT(Z3,1)+RIGHT(Z3,1)</f>
        <v>9</v>
      </c>
    </row>
    <row r="4" spans="25:27" x14ac:dyDescent="0.25">
      <c r="Y4" s="1">
        <v>2</v>
      </c>
      <c r="Z4" s="1">
        <f t="shared" ref="Z4:Z11" si="0">(Y4*3+3)*3</f>
        <v>27</v>
      </c>
      <c r="AA4" s="1">
        <f t="shared" ref="AA4:AA11" si="1">LEFT(Z4,1)+RIGHT(Z4,1)</f>
        <v>9</v>
      </c>
    </row>
    <row r="5" spans="25:27" x14ac:dyDescent="0.25">
      <c r="Y5" s="1">
        <v>3</v>
      </c>
      <c r="Z5" s="1">
        <f t="shared" si="0"/>
        <v>36</v>
      </c>
      <c r="AA5" s="1">
        <f t="shared" si="1"/>
        <v>9</v>
      </c>
    </row>
    <row r="6" spans="25:27" x14ac:dyDescent="0.25">
      <c r="Y6" s="1">
        <v>4</v>
      </c>
      <c r="Z6" s="1">
        <f t="shared" si="0"/>
        <v>45</v>
      </c>
      <c r="AA6" s="1">
        <f t="shared" si="1"/>
        <v>9</v>
      </c>
    </row>
    <row r="7" spans="25:27" x14ac:dyDescent="0.25">
      <c r="Y7" s="1">
        <v>5</v>
      </c>
      <c r="Z7" s="1">
        <f t="shared" si="0"/>
        <v>54</v>
      </c>
      <c r="AA7" s="1">
        <f t="shared" si="1"/>
        <v>9</v>
      </c>
    </row>
    <row r="8" spans="25:27" x14ac:dyDescent="0.25">
      <c r="Y8" s="1">
        <v>6</v>
      </c>
      <c r="Z8" s="1">
        <f t="shared" si="0"/>
        <v>63</v>
      </c>
      <c r="AA8" s="1">
        <f t="shared" si="1"/>
        <v>9</v>
      </c>
    </row>
    <row r="9" spans="25:27" x14ac:dyDescent="0.25">
      <c r="Y9" s="1">
        <v>7</v>
      </c>
      <c r="Z9" s="1">
        <f t="shared" si="0"/>
        <v>72</v>
      </c>
      <c r="AA9" s="1">
        <f t="shared" si="1"/>
        <v>9</v>
      </c>
    </row>
    <row r="10" spans="25:27" x14ac:dyDescent="0.25">
      <c r="Y10" s="1">
        <v>8</v>
      </c>
      <c r="Z10" s="1">
        <f t="shared" si="0"/>
        <v>81</v>
      </c>
      <c r="AA10" s="1">
        <f t="shared" si="1"/>
        <v>9</v>
      </c>
    </row>
    <row r="11" spans="25:27" x14ac:dyDescent="0.25">
      <c r="Y11" s="1">
        <v>9</v>
      </c>
      <c r="Z11" s="1">
        <f t="shared" si="0"/>
        <v>90</v>
      </c>
      <c r="AA11" s="1">
        <f t="shared" si="1"/>
        <v>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基本練習 </vt:lpstr>
      <vt:lpstr>方程式</vt:lpstr>
      <vt:lpstr>應用</vt:lpstr>
      <vt:lpstr>預知下次旅行的目的地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beginner</dc:creator>
  <cp:lastModifiedBy>蘇孟緯</cp:lastModifiedBy>
  <dcterms:created xsi:type="dcterms:W3CDTF">2005-06-02T07:37:24Z</dcterms:created>
  <dcterms:modified xsi:type="dcterms:W3CDTF">2022-10-24T03:26:47Z</dcterms:modified>
</cp:coreProperties>
</file>