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20" yWindow="-120" windowWidth="21840" windowHeight="13740" firstSheet="1" activeTab="1"/>
  </bookViews>
  <sheets>
    <sheet name="Operacional" sheetId="8" state="hidden" r:id="rId1"/>
    <sheet name="Menu" sheetId="7" r:id="rId2"/>
    <sheet name="Despesas Financeiras - Geral" sheetId="5" r:id="rId3"/>
    <sheet name="Ganhos Financeiros - Geral" sheetId="9" r:id="rId4"/>
    <sheet name="Despesas - Folha Func." sheetId="6" r:id="rId5"/>
    <sheet name="Fluxo De Caixa - JAN22" sheetId="11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5" l="1"/>
  <c r="I24" i="7"/>
  <c r="I74" i="5" l="1"/>
  <c r="AD7" i="6"/>
  <c r="AE27" i="6"/>
  <c r="S81" i="5"/>
  <c r="R81" i="5"/>
  <c r="Q81" i="5"/>
  <c r="P81" i="5"/>
  <c r="O81" i="5"/>
  <c r="N81" i="5"/>
  <c r="M81" i="5"/>
  <c r="L81" i="5"/>
  <c r="K81" i="5"/>
  <c r="J81" i="5"/>
  <c r="I81" i="5"/>
  <c r="H81" i="5"/>
  <c r="S80" i="5"/>
  <c r="R80" i="5"/>
  <c r="Q80" i="5"/>
  <c r="P80" i="5"/>
  <c r="O80" i="5"/>
  <c r="N80" i="5"/>
  <c r="M80" i="5"/>
  <c r="L80" i="5"/>
  <c r="K80" i="5"/>
  <c r="J80" i="5"/>
  <c r="I80" i="5"/>
  <c r="H80" i="5"/>
  <c r="S79" i="5"/>
  <c r="R79" i="5"/>
  <c r="Q79" i="5"/>
  <c r="P79" i="5"/>
  <c r="O79" i="5"/>
  <c r="N79" i="5"/>
  <c r="M79" i="5"/>
  <c r="L79" i="5"/>
  <c r="K79" i="5"/>
  <c r="J79" i="5"/>
  <c r="I79" i="5"/>
  <c r="H79" i="5"/>
  <c r="S78" i="5"/>
  <c r="R78" i="5"/>
  <c r="Q78" i="5"/>
  <c r="P78" i="5"/>
  <c r="O78" i="5"/>
  <c r="N78" i="5"/>
  <c r="M78" i="5"/>
  <c r="L78" i="5"/>
  <c r="K78" i="5"/>
  <c r="J78" i="5"/>
  <c r="I78" i="5"/>
  <c r="H78" i="5"/>
  <c r="S77" i="5"/>
  <c r="R77" i="5"/>
  <c r="Q77" i="5"/>
  <c r="P77" i="5"/>
  <c r="O77" i="5"/>
  <c r="N77" i="5"/>
  <c r="M77" i="5"/>
  <c r="L77" i="5"/>
  <c r="K77" i="5"/>
  <c r="J77" i="5"/>
  <c r="I77" i="5"/>
  <c r="H77" i="5"/>
  <c r="S76" i="5"/>
  <c r="R76" i="5"/>
  <c r="Q76" i="5"/>
  <c r="P76" i="5"/>
  <c r="O76" i="5"/>
  <c r="N76" i="5"/>
  <c r="M76" i="5"/>
  <c r="L76" i="5"/>
  <c r="K76" i="5"/>
  <c r="J76" i="5"/>
  <c r="I76" i="5"/>
  <c r="H76" i="5"/>
  <c r="S75" i="5"/>
  <c r="R75" i="5"/>
  <c r="Q75" i="5"/>
  <c r="P75" i="5"/>
  <c r="O75" i="5"/>
  <c r="N75" i="5"/>
  <c r="M75" i="5"/>
  <c r="L75" i="5"/>
  <c r="K75" i="5"/>
  <c r="J75" i="5"/>
  <c r="I75" i="5"/>
  <c r="H75" i="5"/>
  <c r="S74" i="5"/>
  <c r="R74" i="5"/>
  <c r="Q74" i="5"/>
  <c r="P74" i="5"/>
  <c r="O74" i="5"/>
  <c r="N74" i="5"/>
  <c r="M74" i="5"/>
  <c r="L74" i="5"/>
  <c r="K74" i="5"/>
  <c r="J74" i="5"/>
  <c r="H74" i="5"/>
  <c r="S73" i="5"/>
  <c r="R73" i="5"/>
  <c r="Q73" i="5"/>
  <c r="P73" i="5"/>
  <c r="O73" i="5"/>
  <c r="N73" i="5"/>
  <c r="M73" i="5"/>
  <c r="L73" i="5"/>
  <c r="K73" i="5"/>
  <c r="J73" i="5"/>
  <c r="I73" i="5"/>
  <c r="H73" i="5"/>
  <c r="S72" i="5"/>
  <c r="R72" i="5"/>
  <c r="Q72" i="5"/>
  <c r="P72" i="5"/>
  <c r="O72" i="5"/>
  <c r="N72" i="5"/>
  <c r="M72" i="5"/>
  <c r="L72" i="5"/>
  <c r="K72" i="5"/>
  <c r="J72" i="5"/>
  <c r="I72" i="5"/>
  <c r="H72" i="5"/>
  <c r="S67" i="5"/>
  <c r="R67" i="5"/>
  <c r="Q67" i="5"/>
  <c r="P67" i="5"/>
  <c r="O67" i="5"/>
  <c r="N67" i="5"/>
  <c r="M67" i="5"/>
  <c r="L67" i="5"/>
  <c r="K67" i="5"/>
  <c r="J67" i="5"/>
  <c r="I67" i="5"/>
  <c r="H67" i="5"/>
  <c r="S66" i="5"/>
  <c r="R66" i="5"/>
  <c r="Q66" i="5"/>
  <c r="P66" i="5"/>
  <c r="O66" i="5"/>
  <c r="N66" i="5"/>
  <c r="M66" i="5"/>
  <c r="L66" i="5"/>
  <c r="K66" i="5"/>
  <c r="J66" i="5"/>
  <c r="I66" i="5"/>
  <c r="H66" i="5"/>
  <c r="S65" i="5"/>
  <c r="R65" i="5"/>
  <c r="Q65" i="5"/>
  <c r="P65" i="5"/>
  <c r="O65" i="5"/>
  <c r="N65" i="5"/>
  <c r="M65" i="5"/>
  <c r="L65" i="5"/>
  <c r="K65" i="5"/>
  <c r="J65" i="5"/>
  <c r="I65" i="5"/>
  <c r="H65" i="5"/>
  <c r="S64" i="5"/>
  <c r="R64" i="5"/>
  <c r="Q64" i="5"/>
  <c r="P64" i="5"/>
  <c r="O64" i="5"/>
  <c r="N64" i="5"/>
  <c r="M64" i="5"/>
  <c r="L64" i="5"/>
  <c r="K64" i="5"/>
  <c r="J64" i="5"/>
  <c r="I64" i="5"/>
  <c r="H64" i="5"/>
  <c r="S63" i="5"/>
  <c r="R63" i="5"/>
  <c r="Q63" i="5"/>
  <c r="P63" i="5"/>
  <c r="O63" i="5"/>
  <c r="N63" i="5"/>
  <c r="M63" i="5"/>
  <c r="L63" i="5"/>
  <c r="K63" i="5"/>
  <c r="J63" i="5"/>
  <c r="I63" i="5"/>
  <c r="H63" i="5"/>
  <c r="S62" i="5"/>
  <c r="R62" i="5"/>
  <c r="Q62" i="5"/>
  <c r="P62" i="5"/>
  <c r="O62" i="5"/>
  <c r="N62" i="5"/>
  <c r="M62" i="5"/>
  <c r="L62" i="5"/>
  <c r="K62" i="5"/>
  <c r="J62" i="5"/>
  <c r="I62" i="5"/>
  <c r="H62" i="5"/>
  <c r="S61" i="5"/>
  <c r="R61" i="5"/>
  <c r="Q61" i="5"/>
  <c r="P61" i="5"/>
  <c r="O61" i="5"/>
  <c r="N61" i="5"/>
  <c r="M61" i="5"/>
  <c r="L61" i="5"/>
  <c r="K61" i="5"/>
  <c r="J61" i="5"/>
  <c r="I61" i="5"/>
  <c r="H61" i="5"/>
  <c r="S60" i="5"/>
  <c r="R60" i="5"/>
  <c r="Q60" i="5"/>
  <c r="P60" i="5"/>
  <c r="O60" i="5"/>
  <c r="N60" i="5"/>
  <c r="M60" i="5"/>
  <c r="L60" i="5"/>
  <c r="K60" i="5"/>
  <c r="J60" i="5"/>
  <c r="I60" i="5"/>
  <c r="H60" i="5"/>
  <c r="S59" i="5"/>
  <c r="R59" i="5"/>
  <c r="Q59" i="5"/>
  <c r="P59" i="5"/>
  <c r="O59" i="5"/>
  <c r="N59" i="5"/>
  <c r="M59" i="5"/>
  <c r="L59" i="5"/>
  <c r="K59" i="5"/>
  <c r="J59" i="5"/>
  <c r="I59" i="5"/>
  <c r="H59" i="5"/>
  <c r="S58" i="5"/>
  <c r="R58" i="5"/>
  <c r="Q58" i="5"/>
  <c r="P58" i="5"/>
  <c r="O58" i="5"/>
  <c r="N58" i="5"/>
  <c r="M58" i="5"/>
  <c r="L58" i="5"/>
  <c r="K58" i="5"/>
  <c r="J58" i="5"/>
  <c r="I58" i="5"/>
  <c r="H58" i="5"/>
  <c r="S53" i="5"/>
  <c r="R53" i="5"/>
  <c r="Q53" i="5"/>
  <c r="P53" i="5"/>
  <c r="O53" i="5"/>
  <c r="N53" i="5"/>
  <c r="M53" i="5"/>
  <c r="L53" i="5"/>
  <c r="K53" i="5"/>
  <c r="J53" i="5"/>
  <c r="I53" i="5"/>
  <c r="H53" i="5"/>
  <c r="S52" i="5"/>
  <c r="R52" i="5"/>
  <c r="Q52" i="5"/>
  <c r="P52" i="5"/>
  <c r="O52" i="5"/>
  <c r="N52" i="5"/>
  <c r="M52" i="5"/>
  <c r="L52" i="5"/>
  <c r="K52" i="5"/>
  <c r="J52" i="5"/>
  <c r="I52" i="5"/>
  <c r="H52" i="5"/>
  <c r="S51" i="5"/>
  <c r="R51" i="5"/>
  <c r="Q51" i="5"/>
  <c r="P51" i="5"/>
  <c r="O51" i="5"/>
  <c r="N51" i="5"/>
  <c r="M51" i="5"/>
  <c r="L51" i="5"/>
  <c r="K51" i="5"/>
  <c r="J51" i="5"/>
  <c r="I51" i="5"/>
  <c r="H51" i="5"/>
  <c r="S50" i="5"/>
  <c r="R50" i="5"/>
  <c r="Q50" i="5"/>
  <c r="P50" i="5"/>
  <c r="O50" i="5"/>
  <c r="N50" i="5"/>
  <c r="M50" i="5"/>
  <c r="L50" i="5"/>
  <c r="K50" i="5"/>
  <c r="J50" i="5"/>
  <c r="I50" i="5"/>
  <c r="H50" i="5"/>
  <c r="S49" i="5"/>
  <c r="R49" i="5"/>
  <c r="Q49" i="5"/>
  <c r="P49" i="5"/>
  <c r="O49" i="5"/>
  <c r="N49" i="5"/>
  <c r="M49" i="5"/>
  <c r="L49" i="5"/>
  <c r="K49" i="5"/>
  <c r="J49" i="5"/>
  <c r="I49" i="5"/>
  <c r="H49" i="5"/>
  <c r="S48" i="5"/>
  <c r="R48" i="5"/>
  <c r="Q48" i="5"/>
  <c r="P48" i="5"/>
  <c r="O48" i="5"/>
  <c r="N48" i="5"/>
  <c r="M48" i="5"/>
  <c r="L48" i="5"/>
  <c r="K48" i="5"/>
  <c r="J48" i="5"/>
  <c r="I48" i="5"/>
  <c r="H48" i="5"/>
  <c r="S47" i="5"/>
  <c r="R47" i="5"/>
  <c r="Q47" i="5"/>
  <c r="P47" i="5"/>
  <c r="O47" i="5"/>
  <c r="N47" i="5"/>
  <c r="M47" i="5"/>
  <c r="L47" i="5"/>
  <c r="K47" i="5"/>
  <c r="J47" i="5"/>
  <c r="I47" i="5"/>
  <c r="H47" i="5"/>
  <c r="S46" i="5"/>
  <c r="R46" i="5"/>
  <c r="Q46" i="5"/>
  <c r="P46" i="5"/>
  <c r="O46" i="5"/>
  <c r="N46" i="5"/>
  <c r="M46" i="5"/>
  <c r="L46" i="5"/>
  <c r="K46" i="5"/>
  <c r="J46" i="5"/>
  <c r="I46" i="5"/>
  <c r="H46" i="5"/>
  <c r="S45" i="5"/>
  <c r="R45" i="5"/>
  <c r="Q45" i="5"/>
  <c r="P45" i="5"/>
  <c r="O45" i="5"/>
  <c r="N45" i="5"/>
  <c r="M45" i="5"/>
  <c r="L45" i="5"/>
  <c r="K45" i="5"/>
  <c r="J45" i="5"/>
  <c r="I45" i="5"/>
  <c r="H45" i="5"/>
  <c r="S44" i="5"/>
  <c r="R44" i="5"/>
  <c r="Q44" i="5"/>
  <c r="P44" i="5"/>
  <c r="O44" i="5"/>
  <c r="N44" i="5"/>
  <c r="M44" i="5"/>
  <c r="L44" i="5"/>
  <c r="K44" i="5"/>
  <c r="J44" i="5"/>
  <c r="I44" i="5"/>
  <c r="H44" i="5"/>
  <c r="S39" i="5"/>
  <c r="R39" i="5"/>
  <c r="Q39" i="5"/>
  <c r="P39" i="5"/>
  <c r="O39" i="5"/>
  <c r="N39" i="5"/>
  <c r="M39" i="5"/>
  <c r="L39" i="5"/>
  <c r="K39" i="5"/>
  <c r="J39" i="5"/>
  <c r="I39" i="5"/>
  <c r="H39" i="5"/>
  <c r="S38" i="5"/>
  <c r="R38" i="5"/>
  <c r="Q38" i="5"/>
  <c r="P38" i="5"/>
  <c r="O38" i="5"/>
  <c r="N38" i="5"/>
  <c r="M38" i="5"/>
  <c r="L38" i="5"/>
  <c r="K38" i="5"/>
  <c r="J38" i="5"/>
  <c r="I38" i="5"/>
  <c r="H38" i="5"/>
  <c r="S37" i="5"/>
  <c r="R37" i="5"/>
  <c r="Q37" i="5"/>
  <c r="P37" i="5"/>
  <c r="O37" i="5"/>
  <c r="N37" i="5"/>
  <c r="M37" i="5"/>
  <c r="L37" i="5"/>
  <c r="K37" i="5"/>
  <c r="J37" i="5"/>
  <c r="I37" i="5"/>
  <c r="H37" i="5"/>
  <c r="S36" i="5"/>
  <c r="R36" i="5"/>
  <c r="Q36" i="5"/>
  <c r="P36" i="5"/>
  <c r="O36" i="5"/>
  <c r="N36" i="5"/>
  <c r="M36" i="5"/>
  <c r="L36" i="5"/>
  <c r="K36" i="5"/>
  <c r="J36" i="5"/>
  <c r="I36" i="5"/>
  <c r="H36" i="5"/>
  <c r="S35" i="5"/>
  <c r="R35" i="5"/>
  <c r="Q35" i="5"/>
  <c r="P35" i="5"/>
  <c r="O35" i="5"/>
  <c r="N35" i="5"/>
  <c r="M35" i="5"/>
  <c r="L35" i="5"/>
  <c r="K35" i="5"/>
  <c r="J35" i="5"/>
  <c r="I35" i="5"/>
  <c r="H35" i="5"/>
  <c r="S34" i="5"/>
  <c r="R34" i="5"/>
  <c r="Q34" i="5"/>
  <c r="P34" i="5"/>
  <c r="O34" i="5"/>
  <c r="N34" i="5"/>
  <c r="M34" i="5"/>
  <c r="L34" i="5"/>
  <c r="K34" i="5"/>
  <c r="J34" i="5"/>
  <c r="I34" i="5"/>
  <c r="H34" i="5"/>
  <c r="S33" i="5"/>
  <c r="R33" i="5"/>
  <c r="Q33" i="5"/>
  <c r="P33" i="5"/>
  <c r="O33" i="5"/>
  <c r="N33" i="5"/>
  <c r="M33" i="5"/>
  <c r="L33" i="5"/>
  <c r="K33" i="5"/>
  <c r="J33" i="5"/>
  <c r="I33" i="5"/>
  <c r="H33" i="5"/>
  <c r="S32" i="5"/>
  <c r="R32" i="5"/>
  <c r="Q32" i="5"/>
  <c r="P32" i="5"/>
  <c r="O32" i="5"/>
  <c r="N32" i="5"/>
  <c r="M32" i="5"/>
  <c r="L32" i="5"/>
  <c r="K32" i="5"/>
  <c r="J32" i="5"/>
  <c r="I32" i="5"/>
  <c r="H32" i="5"/>
  <c r="S31" i="5"/>
  <c r="R31" i="5"/>
  <c r="Q31" i="5"/>
  <c r="P31" i="5"/>
  <c r="O31" i="5"/>
  <c r="N31" i="5"/>
  <c r="M31" i="5"/>
  <c r="L31" i="5"/>
  <c r="K31" i="5"/>
  <c r="J31" i="5"/>
  <c r="I31" i="5"/>
  <c r="H31" i="5"/>
  <c r="S30" i="5"/>
  <c r="R30" i="5"/>
  <c r="Q30" i="5"/>
  <c r="P30" i="5"/>
  <c r="O30" i="5"/>
  <c r="N30" i="5"/>
  <c r="M30" i="5"/>
  <c r="L30" i="5"/>
  <c r="K30" i="5"/>
  <c r="J30" i="5"/>
  <c r="I30" i="5"/>
  <c r="H30" i="5"/>
  <c r="S25" i="5"/>
  <c r="R25" i="5"/>
  <c r="Q25" i="5"/>
  <c r="P25" i="5"/>
  <c r="O25" i="5"/>
  <c r="N25" i="5"/>
  <c r="M25" i="5"/>
  <c r="L25" i="5"/>
  <c r="K25" i="5"/>
  <c r="J25" i="5"/>
  <c r="I25" i="5"/>
  <c r="H25" i="5"/>
  <c r="S24" i="5"/>
  <c r="R24" i="5"/>
  <c r="Q24" i="5"/>
  <c r="P24" i="5"/>
  <c r="O24" i="5"/>
  <c r="N24" i="5"/>
  <c r="M24" i="5"/>
  <c r="L24" i="5"/>
  <c r="K24" i="5"/>
  <c r="J24" i="5"/>
  <c r="I24" i="5"/>
  <c r="H24" i="5"/>
  <c r="S23" i="5"/>
  <c r="R23" i="5"/>
  <c r="Q23" i="5"/>
  <c r="P23" i="5"/>
  <c r="O23" i="5"/>
  <c r="N23" i="5"/>
  <c r="M23" i="5"/>
  <c r="L23" i="5"/>
  <c r="K23" i="5"/>
  <c r="J23" i="5"/>
  <c r="I23" i="5"/>
  <c r="H23" i="5"/>
  <c r="S22" i="5"/>
  <c r="R22" i="5"/>
  <c r="Q22" i="5"/>
  <c r="P22" i="5"/>
  <c r="O22" i="5"/>
  <c r="N22" i="5"/>
  <c r="M22" i="5"/>
  <c r="L22" i="5"/>
  <c r="K22" i="5"/>
  <c r="J22" i="5"/>
  <c r="I22" i="5"/>
  <c r="H22" i="5"/>
  <c r="S21" i="5"/>
  <c r="R21" i="5"/>
  <c r="Q21" i="5"/>
  <c r="P21" i="5"/>
  <c r="O21" i="5"/>
  <c r="N21" i="5"/>
  <c r="M21" i="5"/>
  <c r="L21" i="5"/>
  <c r="K21" i="5"/>
  <c r="J21" i="5"/>
  <c r="I21" i="5"/>
  <c r="H21" i="5"/>
  <c r="S20" i="5"/>
  <c r="R20" i="5"/>
  <c r="Q20" i="5"/>
  <c r="P20" i="5"/>
  <c r="O20" i="5"/>
  <c r="N20" i="5"/>
  <c r="M20" i="5"/>
  <c r="L20" i="5"/>
  <c r="K20" i="5"/>
  <c r="J20" i="5"/>
  <c r="I20" i="5"/>
  <c r="H20" i="5"/>
  <c r="S19" i="5"/>
  <c r="R19" i="5"/>
  <c r="Q19" i="5"/>
  <c r="P19" i="5"/>
  <c r="O19" i="5"/>
  <c r="N19" i="5"/>
  <c r="M19" i="5"/>
  <c r="L19" i="5"/>
  <c r="K19" i="5"/>
  <c r="J19" i="5"/>
  <c r="I19" i="5"/>
  <c r="H19" i="5"/>
  <c r="S18" i="5"/>
  <c r="R18" i="5"/>
  <c r="Q18" i="5"/>
  <c r="P18" i="5"/>
  <c r="O18" i="5"/>
  <c r="N18" i="5"/>
  <c r="M18" i="5"/>
  <c r="L18" i="5"/>
  <c r="K18" i="5"/>
  <c r="J18" i="5"/>
  <c r="I18" i="5"/>
  <c r="H18" i="5"/>
  <c r="S17" i="5"/>
  <c r="R17" i="5"/>
  <c r="Q17" i="5"/>
  <c r="P17" i="5"/>
  <c r="O17" i="5"/>
  <c r="N17" i="5"/>
  <c r="M17" i="5"/>
  <c r="L17" i="5"/>
  <c r="K17" i="5"/>
  <c r="J17" i="5"/>
  <c r="H17" i="5"/>
  <c r="S16" i="5"/>
  <c r="R16" i="5"/>
  <c r="Q16" i="5"/>
  <c r="P16" i="5"/>
  <c r="O16" i="5"/>
  <c r="N16" i="5"/>
  <c r="M16" i="5"/>
  <c r="L16" i="5"/>
  <c r="K16" i="5"/>
  <c r="J16" i="5"/>
  <c r="I16" i="5"/>
  <c r="H16" i="5"/>
  <c r="D32" i="7"/>
  <c r="D31" i="7"/>
  <c r="D30" i="7"/>
  <c r="D29" i="7"/>
  <c r="G88" i="5" l="1"/>
  <c r="T72" i="5"/>
  <c r="W72" i="5" s="1"/>
  <c r="T58" i="5"/>
  <c r="W58" i="5" s="1"/>
  <c r="T45" i="5"/>
  <c r="U45" i="5" s="1"/>
  <c r="T30" i="5"/>
  <c r="W30" i="5" s="1"/>
  <c r="T17" i="5"/>
  <c r="V17" i="5" s="1"/>
  <c r="T18" i="5"/>
  <c r="U18" i="5" s="1"/>
  <c r="T19" i="5"/>
  <c r="W19" i="5" s="1"/>
  <c r="T20" i="5"/>
  <c r="U20" i="5" s="1"/>
  <c r="T21" i="5"/>
  <c r="U21" i="5" s="1"/>
  <c r="T22" i="5"/>
  <c r="W22" i="5" s="1"/>
  <c r="T23" i="5"/>
  <c r="W23" i="5" s="1"/>
  <c r="T24" i="5"/>
  <c r="U24" i="5" s="1"/>
  <c r="T25" i="5"/>
  <c r="W25" i="5" s="1"/>
  <c r="T16" i="5"/>
  <c r="V45" i="5"/>
  <c r="W45" i="5"/>
  <c r="X45" i="5"/>
  <c r="X30" i="5"/>
  <c r="U30" i="5"/>
  <c r="V19" i="5"/>
  <c r="N11" i="5"/>
  <c r="N25" i="7" s="1"/>
  <c r="O11" i="5"/>
  <c r="O25" i="7" s="1"/>
  <c r="P11" i="5"/>
  <c r="P25" i="7" s="1"/>
  <c r="Q11" i="5"/>
  <c r="Q25" i="7" s="1"/>
  <c r="R11" i="5"/>
  <c r="R25" i="7" s="1"/>
  <c r="S11" i="5"/>
  <c r="S25" i="7" s="1"/>
  <c r="U71" i="9"/>
  <c r="G70" i="9"/>
  <c r="G69" i="9"/>
  <c r="G68" i="9"/>
  <c r="T70" i="9"/>
  <c r="S70" i="9"/>
  <c r="R70" i="9"/>
  <c r="Q70" i="9"/>
  <c r="P70" i="9"/>
  <c r="O70" i="9"/>
  <c r="N70" i="9"/>
  <c r="M70" i="9"/>
  <c r="L70" i="9"/>
  <c r="K70" i="9"/>
  <c r="J70" i="9"/>
  <c r="I70" i="9"/>
  <c r="U70" i="9" s="1"/>
  <c r="T69" i="9"/>
  <c r="S69" i="9"/>
  <c r="R69" i="9"/>
  <c r="Q69" i="9"/>
  <c r="P69" i="9"/>
  <c r="O69" i="9"/>
  <c r="N69" i="9"/>
  <c r="M69" i="9"/>
  <c r="L69" i="9"/>
  <c r="K69" i="9"/>
  <c r="J69" i="9"/>
  <c r="I69" i="9"/>
  <c r="U69" i="9" s="1"/>
  <c r="T68" i="9"/>
  <c r="S68" i="9"/>
  <c r="R68" i="9"/>
  <c r="Q68" i="9"/>
  <c r="P68" i="9"/>
  <c r="O68" i="9"/>
  <c r="N68" i="9"/>
  <c r="M68" i="9"/>
  <c r="L68" i="9"/>
  <c r="K68" i="9"/>
  <c r="J68" i="9"/>
  <c r="I68" i="9"/>
  <c r="U68" i="9" s="1"/>
  <c r="G9" i="9"/>
  <c r="G8" i="9"/>
  <c r="G7" i="9"/>
  <c r="G6" i="9"/>
  <c r="T8" i="9"/>
  <c r="S31" i="7" s="1"/>
  <c r="S8" i="9"/>
  <c r="R31" i="7" s="1"/>
  <c r="R8" i="9"/>
  <c r="Q31" i="7" s="1"/>
  <c r="Q8" i="9"/>
  <c r="P31" i="7" s="1"/>
  <c r="P8" i="9"/>
  <c r="O31" i="7" s="1"/>
  <c r="O8" i="9"/>
  <c r="N31" i="7" s="1"/>
  <c r="N8" i="9"/>
  <c r="M31" i="7" s="1"/>
  <c r="M8" i="9"/>
  <c r="L31" i="7" s="1"/>
  <c r="L8" i="9"/>
  <c r="K31" i="7" s="1"/>
  <c r="K8" i="9"/>
  <c r="J31" i="7" s="1"/>
  <c r="AD8" i="6"/>
  <c r="AD9" i="6"/>
  <c r="AD10" i="6"/>
  <c r="AD11" i="6"/>
  <c r="AD12" i="6"/>
  <c r="AF12" i="6" s="1"/>
  <c r="AD13" i="6"/>
  <c r="AG13" i="6" s="1"/>
  <c r="AD14" i="6"/>
  <c r="AF14" i="6" s="1"/>
  <c r="AD15" i="6"/>
  <c r="AF15" i="6" s="1"/>
  <c r="AD16" i="6"/>
  <c r="AG16" i="6" s="1"/>
  <c r="AD17" i="6"/>
  <c r="AH17" i="6" s="1"/>
  <c r="AD18" i="6"/>
  <c r="AF18" i="6" s="1"/>
  <c r="AD19" i="6"/>
  <c r="AG19" i="6" s="1"/>
  <c r="AD20" i="6"/>
  <c r="AG20" i="6" s="1"/>
  <c r="AD21" i="6"/>
  <c r="AF21" i="6" s="1"/>
  <c r="AD22" i="6"/>
  <c r="AG22" i="6" s="1"/>
  <c r="AD23" i="6"/>
  <c r="AF23" i="6" s="1"/>
  <c r="AD24" i="6"/>
  <c r="AF24" i="6" s="1"/>
  <c r="AD25" i="6"/>
  <c r="AG25" i="6" s="1"/>
  <c r="AD26" i="6"/>
  <c r="AH26" i="6" s="1"/>
  <c r="AJ12" i="6"/>
  <c r="AJ18" i="6"/>
  <c r="AH21" i="6"/>
  <c r="V25" i="5" l="1"/>
  <c r="W20" i="5"/>
  <c r="W24" i="5"/>
  <c r="V18" i="5"/>
  <c r="U72" i="5"/>
  <c r="V22" i="5"/>
  <c r="V58" i="5"/>
  <c r="X17" i="5"/>
  <c r="AF26" i="6"/>
  <c r="AG17" i="6"/>
  <c r="AG23" i="6"/>
  <c r="AI20" i="6"/>
  <c r="AH14" i="6"/>
  <c r="AJ26" i="6"/>
  <c r="AI22" i="6"/>
  <c r="AI26" i="6"/>
  <c r="AJ23" i="6"/>
  <c r="AH20" i="6"/>
  <c r="AJ17" i="6"/>
  <c r="AF17" i="6"/>
  <c r="AG26" i="6"/>
  <c r="AH23" i="6"/>
  <c r="AF20" i="6"/>
  <c r="AI17" i="6"/>
  <c r="AJ14" i="6"/>
  <c r="AG24" i="6"/>
  <c r="AF19" i="6"/>
  <c r="AG15" i="6"/>
  <c r="AI13" i="6"/>
  <c r="AI25" i="6"/>
  <c r="AI23" i="6"/>
  <c r="AJ20" i="6"/>
  <c r="AG14" i="6"/>
  <c r="AF22" i="6"/>
  <c r="AI16" i="6"/>
  <c r="AF25" i="6"/>
  <c r="AI19" i="6"/>
  <c r="AF16" i="6"/>
  <c r="AF13" i="6"/>
  <c r="AJ24" i="6"/>
  <c r="AG21" i="6"/>
  <c r="AH18" i="6"/>
  <c r="AJ15" i="6"/>
  <c r="AH12" i="6"/>
  <c r="AH24" i="6"/>
  <c r="AJ21" i="6"/>
  <c r="AG18" i="6"/>
  <c r="AH15" i="6"/>
  <c r="AG12" i="6"/>
  <c r="V24" i="5"/>
  <c r="W21" i="5"/>
  <c r="T26" i="5"/>
  <c r="V23" i="5"/>
  <c r="V21" i="5"/>
  <c r="W18" i="5"/>
  <c r="U17" i="5"/>
  <c r="V30" i="5"/>
  <c r="X23" i="5"/>
  <c r="U23" i="5"/>
  <c r="V20" i="5"/>
  <c r="W17" i="5"/>
  <c r="X58" i="5"/>
  <c r="X20" i="5"/>
  <c r="U58" i="5"/>
  <c r="U16" i="5"/>
  <c r="V16" i="5"/>
  <c r="W16" i="5"/>
  <c r="X16" i="5"/>
  <c r="X72" i="5"/>
  <c r="V72" i="5"/>
  <c r="X25" i="5"/>
  <c r="U25" i="5"/>
  <c r="X22" i="5"/>
  <c r="U22" i="5"/>
  <c r="X19" i="5"/>
  <c r="U19" i="5"/>
  <c r="X24" i="5"/>
  <c r="X21" i="5"/>
  <c r="X18" i="5"/>
  <c r="N106" i="9"/>
  <c r="R106" i="9"/>
  <c r="K23" i="9"/>
  <c r="K6" i="9" s="1"/>
  <c r="J29" i="7" s="1"/>
  <c r="N23" i="9"/>
  <c r="N6" i="9" s="1"/>
  <c r="M29" i="7" s="1"/>
  <c r="K62" i="9"/>
  <c r="K9" i="9" s="1"/>
  <c r="J32" i="7" s="1"/>
  <c r="N62" i="9"/>
  <c r="N9" i="9" s="1"/>
  <c r="M32" i="7" s="1"/>
  <c r="Q62" i="9"/>
  <c r="Q9" i="9" s="1"/>
  <c r="P32" i="7" s="1"/>
  <c r="T62" i="9"/>
  <c r="T9" i="9" s="1"/>
  <c r="S32" i="7" s="1"/>
  <c r="U34" i="9"/>
  <c r="I106" i="9"/>
  <c r="T23" i="9"/>
  <c r="T6" i="9" s="1"/>
  <c r="S29" i="7" s="1"/>
  <c r="O106" i="9"/>
  <c r="O62" i="9"/>
  <c r="O9" i="9" s="1"/>
  <c r="N32" i="7" s="1"/>
  <c r="I95" i="9"/>
  <c r="Q23" i="9"/>
  <c r="Q6" i="9" s="1"/>
  <c r="P29" i="7" s="1"/>
  <c r="P33" i="7" s="1"/>
  <c r="L106" i="9"/>
  <c r="L23" i="9"/>
  <c r="L6" i="9" s="1"/>
  <c r="K29" i="7" s="1"/>
  <c r="R62" i="9"/>
  <c r="R9" i="9" s="1"/>
  <c r="Q32" i="7" s="1"/>
  <c r="O36" i="9"/>
  <c r="O7" i="9" s="1"/>
  <c r="N30" i="7" s="1"/>
  <c r="R36" i="9"/>
  <c r="R7" i="9" s="1"/>
  <c r="Q30" i="7" s="1"/>
  <c r="P49" i="9"/>
  <c r="K106" i="9"/>
  <c r="Q106" i="9"/>
  <c r="T106" i="9"/>
  <c r="M49" i="9"/>
  <c r="P84" i="9"/>
  <c r="M95" i="9"/>
  <c r="P95" i="9"/>
  <c r="S95" i="9"/>
  <c r="U15" i="9"/>
  <c r="U19" i="9"/>
  <c r="L36" i="9"/>
  <c r="L7" i="9" s="1"/>
  <c r="K30" i="7" s="1"/>
  <c r="U31" i="9"/>
  <c r="U47" i="9"/>
  <c r="L62" i="9"/>
  <c r="L9" i="9" s="1"/>
  <c r="K32" i="7" s="1"/>
  <c r="U79" i="9"/>
  <c r="U83" i="9"/>
  <c r="K95" i="9"/>
  <c r="N95" i="9"/>
  <c r="Q95" i="9"/>
  <c r="T95" i="9"/>
  <c r="U94" i="9"/>
  <c r="U20" i="9"/>
  <c r="S49" i="9"/>
  <c r="U61" i="9"/>
  <c r="M84" i="9"/>
  <c r="S84" i="9"/>
  <c r="U105" i="9"/>
  <c r="U22" i="9"/>
  <c r="U29" i="9"/>
  <c r="P36" i="9"/>
  <c r="P7" i="9" s="1"/>
  <c r="O30" i="7" s="1"/>
  <c r="S36" i="9"/>
  <c r="S7" i="9" s="1"/>
  <c r="R30" i="7" s="1"/>
  <c r="M36" i="9"/>
  <c r="M7" i="9" s="1"/>
  <c r="L30" i="7" s="1"/>
  <c r="U41" i="9"/>
  <c r="U42" i="9"/>
  <c r="U44" i="9"/>
  <c r="U46" i="9"/>
  <c r="U54" i="9"/>
  <c r="M62" i="9"/>
  <c r="M9" i="9" s="1"/>
  <c r="L32" i="7" s="1"/>
  <c r="P62" i="9"/>
  <c r="P9" i="9" s="1"/>
  <c r="O32" i="7" s="1"/>
  <c r="S62" i="9"/>
  <c r="S9" i="9" s="1"/>
  <c r="R32" i="7" s="1"/>
  <c r="U58" i="9"/>
  <c r="U59" i="9"/>
  <c r="L84" i="9"/>
  <c r="O84" i="9"/>
  <c r="R84" i="9"/>
  <c r="U78" i="9"/>
  <c r="U81" i="9"/>
  <c r="L95" i="9"/>
  <c r="O95" i="9"/>
  <c r="R95" i="9"/>
  <c r="U88" i="9"/>
  <c r="U89" i="9"/>
  <c r="U91" i="9"/>
  <c r="U92" i="9"/>
  <c r="U99" i="9"/>
  <c r="U100" i="9"/>
  <c r="U102" i="9"/>
  <c r="U103" i="9"/>
  <c r="O23" i="9"/>
  <c r="O6" i="9" s="1"/>
  <c r="N29" i="7" s="1"/>
  <c r="R23" i="9"/>
  <c r="R6" i="9" s="1"/>
  <c r="Q29" i="7" s="1"/>
  <c r="Q33" i="7" s="1"/>
  <c r="M23" i="9"/>
  <c r="M6" i="9" s="1"/>
  <c r="L29" i="7" s="1"/>
  <c r="P23" i="9"/>
  <c r="P6" i="9" s="1"/>
  <c r="O29" i="7" s="1"/>
  <c r="S23" i="9"/>
  <c r="S6" i="9" s="1"/>
  <c r="R29" i="7" s="1"/>
  <c r="R33" i="7" s="1"/>
  <c r="M106" i="9"/>
  <c r="P106" i="9"/>
  <c r="S106" i="9"/>
  <c r="I49" i="9"/>
  <c r="I8" i="9" s="1"/>
  <c r="H31" i="7" s="1"/>
  <c r="T31" i="7" s="1"/>
  <c r="J8" i="9"/>
  <c r="I31" i="7" s="1"/>
  <c r="I36" i="9"/>
  <c r="I7" i="9" s="1"/>
  <c r="H30" i="7" s="1"/>
  <c r="U28" i="9"/>
  <c r="U30" i="9"/>
  <c r="K49" i="9"/>
  <c r="N49" i="9"/>
  <c r="Q49" i="9"/>
  <c r="T49" i="9"/>
  <c r="U45" i="9"/>
  <c r="U48" i="9"/>
  <c r="I84" i="9"/>
  <c r="U77" i="9"/>
  <c r="U80" i="9"/>
  <c r="U82" i="9"/>
  <c r="U43" i="9"/>
  <c r="I23" i="9"/>
  <c r="I6" i="9" s="1"/>
  <c r="H29" i="7" s="1"/>
  <c r="U16" i="9"/>
  <c r="U17" i="9"/>
  <c r="U18" i="9"/>
  <c r="U21" i="9"/>
  <c r="K36" i="9"/>
  <c r="K7" i="9" s="1"/>
  <c r="J30" i="7" s="1"/>
  <c r="N36" i="9"/>
  <c r="N7" i="9" s="1"/>
  <c r="M30" i="7" s="1"/>
  <c r="Q36" i="9"/>
  <c r="Q7" i="9" s="1"/>
  <c r="P30" i="7" s="1"/>
  <c r="T36" i="9"/>
  <c r="T7" i="9" s="1"/>
  <c r="S30" i="7" s="1"/>
  <c r="U32" i="9"/>
  <c r="U33" i="9"/>
  <c r="U35" i="9"/>
  <c r="L49" i="9"/>
  <c r="O49" i="9"/>
  <c r="R49" i="9"/>
  <c r="U40" i="9"/>
  <c r="I62" i="9"/>
  <c r="I9" i="9" s="1"/>
  <c r="H32" i="7" s="1"/>
  <c r="U53" i="9"/>
  <c r="U55" i="9"/>
  <c r="U56" i="9"/>
  <c r="U57" i="9"/>
  <c r="U60" i="9"/>
  <c r="K84" i="9"/>
  <c r="N84" i="9"/>
  <c r="Q84" i="9"/>
  <c r="T84" i="9"/>
  <c r="U90" i="9"/>
  <c r="U93" i="9"/>
  <c r="U104" i="9"/>
  <c r="U101" i="9"/>
  <c r="U98" i="9"/>
  <c r="AI14" i="6"/>
  <c r="AH25" i="6"/>
  <c r="AH22" i="6"/>
  <c r="AH19" i="6"/>
  <c r="AH16" i="6"/>
  <c r="AH13" i="6"/>
  <c r="AJ25" i="6"/>
  <c r="AI24" i="6"/>
  <c r="AJ22" i="6"/>
  <c r="AI21" i="6"/>
  <c r="AJ19" i="6"/>
  <c r="AI18" i="6"/>
  <c r="AJ16" i="6"/>
  <c r="AI15" i="6"/>
  <c r="AJ13" i="6"/>
  <c r="AI12" i="6"/>
  <c r="X104" i="9" l="1"/>
  <c r="Z104" i="9"/>
  <c r="W104" i="9"/>
  <c r="Y104" i="9"/>
  <c r="Z102" i="9"/>
  <c r="W102" i="9"/>
  <c r="Y102" i="9"/>
  <c r="X102" i="9"/>
  <c r="Z105" i="9"/>
  <c r="W105" i="9"/>
  <c r="Y105" i="9"/>
  <c r="X105" i="9"/>
  <c r="X98" i="9"/>
  <c r="Z98" i="9"/>
  <c r="W98" i="9"/>
  <c r="Y98" i="9"/>
  <c r="Y100" i="9"/>
  <c r="X100" i="9"/>
  <c r="Z100" i="9"/>
  <c r="W100" i="9"/>
  <c r="X101" i="9"/>
  <c r="Z101" i="9"/>
  <c r="W101" i="9"/>
  <c r="Y101" i="9"/>
  <c r="Y103" i="9"/>
  <c r="X103" i="9"/>
  <c r="Z103" i="9"/>
  <c r="W103" i="9"/>
  <c r="Z99" i="9"/>
  <c r="W99" i="9"/>
  <c r="Y99" i="9"/>
  <c r="X99" i="9"/>
  <c r="Y91" i="9"/>
  <c r="X91" i="9"/>
  <c r="Z91" i="9"/>
  <c r="W91" i="9"/>
  <c r="X92" i="9"/>
  <c r="Z92" i="9"/>
  <c r="W92" i="9"/>
  <c r="Y92" i="9"/>
  <c r="Y88" i="9"/>
  <c r="X88" i="9"/>
  <c r="Z88" i="9"/>
  <c r="W88" i="9"/>
  <c r="Y94" i="9"/>
  <c r="X94" i="9"/>
  <c r="Z94" i="9"/>
  <c r="W94" i="9"/>
  <c r="Z93" i="9"/>
  <c r="W93" i="9"/>
  <c r="Y93" i="9"/>
  <c r="X93" i="9"/>
  <c r="Z90" i="9"/>
  <c r="W90" i="9"/>
  <c r="Y90" i="9"/>
  <c r="X90" i="9"/>
  <c r="X89" i="9"/>
  <c r="Z89" i="9"/>
  <c r="W89" i="9"/>
  <c r="Y89" i="9"/>
  <c r="Y82" i="9"/>
  <c r="W82" i="9"/>
  <c r="X82" i="9"/>
  <c r="Z82" i="9"/>
  <c r="X80" i="9"/>
  <c r="Y80" i="9"/>
  <c r="Z80" i="9"/>
  <c r="W80" i="9"/>
  <c r="Z81" i="9"/>
  <c r="W81" i="9"/>
  <c r="Y81" i="9"/>
  <c r="X81" i="9"/>
  <c r="Y79" i="9"/>
  <c r="W79" i="9"/>
  <c r="X79" i="9"/>
  <c r="Z79" i="9"/>
  <c r="X77" i="9"/>
  <c r="Y77" i="9"/>
  <c r="Z77" i="9"/>
  <c r="W77" i="9"/>
  <c r="Z78" i="9"/>
  <c r="W78" i="9"/>
  <c r="Y78" i="9"/>
  <c r="X78" i="9"/>
  <c r="X83" i="9"/>
  <c r="Y83" i="9"/>
  <c r="Z83" i="9"/>
  <c r="W83" i="9"/>
  <c r="Z57" i="9"/>
  <c r="W57" i="9"/>
  <c r="Y57" i="9"/>
  <c r="X57" i="9"/>
  <c r="X53" i="9"/>
  <c r="Z53" i="9"/>
  <c r="W53" i="9"/>
  <c r="Y53" i="9"/>
  <c r="X59" i="9"/>
  <c r="Z59" i="9"/>
  <c r="W59" i="9"/>
  <c r="Y59" i="9"/>
  <c r="Y61" i="9"/>
  <c r="X61" i="9"/>
  <c r="Z61" i="9"/>
  <c r="W61" i="9"/>
  <c r="X56" i="9"/>
  <c r="Z56" i="9"/>
  <c r="W56" i="9"/>
  <c r="Y56" i="9"/>
  <c r="N33" i="7"/>
  <c r="Y58" i="9"/>
  <c r="X58" i="9"/>
  <c r="Z58" i="9"/>
  <c r="W58" i="9"/>
  <c r="Z60" i="9"/>
  <c r="W60" i="9"/>
  <c r="Y60" i="9"/>
  <c r="X60" i="9"/>
  <c r="Y55" i="9"/>
  <c r="X55" i="9"/>
  <c r="Z55" i="9"/>
  <c r="W55" i="9"/>
  <c r="Z54" i="9"/>
  <c r="W54" i="9"/>
  <c r="Y54" i="9"/>
  <c r="X54" i="9"/>
  <c r="Y46" i="9"/>
  <c r="Z46" i="9"/>
  <c r="X46" i="9"/>
  <c r="W46" i="9"/>
  <c r="X41" i="9"/>
  <c r="Y41" i="9"/>
  <c r="Z41" i="9"/>
  <c r="W41" i="9"/>
  <c r="Y43" i="9"/>
  <c r="Z43" i="9"/>
  <c r="W43" i="9"/>
  <c r="X43" i="9"/>
  <c r="Z48" i="9"/>
  <c r="W48" i="9"/>
  <c r="Y48" i="9"/>
  <c r="X48" i="9"/>
  <c r="X44" i="9"/>
  <c r="Y44" i="9"/>
  <c r="Z44" i="9"/>
  <c r="W44" i="9"/>
  <c r="Y40" i="9"/>
  <c r="W40" i="9"/>
  <c r="X40" i="9"/>
  <c r="Z40" i="9"/>
  <c r="Z49" i="9" s="1"/>
  <c r="Z45" i="9"/>
  <c r="W45" i="9"/>
  <c r="X45" i="9"/>
  <c r="Y45" i="9"/>
  <c r="Z42" i="9"/>
  <c r="W42" i="9"/>
  <c r="X42" i="9"/>
  <c r="Y42" i="9"/>
  <c r="X47" i="9"/>
  <c r="Y47" i="9"/>
  <c r="Z47" i="9"/>
  <c r="W47" i="9"/>
  <c r="X35" i="9"/>
  <c r="Z35" i="9"/>
  <c r="W35" i="9"/>
  <c r="Y35" i="9"/>
  <c r="Y31" i="9"/>
  <c r="X31" i="9"/>
  <c r="Z31" i="9"/>
  <c r="W31" i="9"/>
  <c r="Z33" i="9"/>
  <c r="W33" i="9"/>
  <c r="Y33" i="9"/>
  <c r="X33" i="9"/>
  <c r="X29" i="9"/>
  <c r="Z29" i="9"/>
  <c r="W29" i="9"/>
  <c r="Y29" i="9"/>
  <c r="K33" i="7"/>
  <c r="S33" i="7"/>
  <c r="Y34" i="9"/>
  <c r="X34" i="9"/>
  <c r="Z34" i="9"/>
  <c r="W34" i="9"/>
  <c r="J33" i="7"/>
  <c r="Z30" i="9"/>
  <c r="W30" i="9"/>
  <c r="Y30" i="9"/>
  <c r="X30" i="9"/>
  <c r="O33" i="7"/>
  <c r="X32" i="9"/>
  <c r="Z32" i="9"/>
  <c r="W32" i="9"/>
  <c r="Y32" i="9"/>
  <c r="Y28" i="9"/>
  <c r="W28" i="9"/>
  <c r="X28" i="9"/>
  <c r="Z28" i="9"/>
  <c r="L33" i="7"/>
  <c r="M33" i="7"/>
  <c r="Z21" i="9"/>
  <c r="X21" i="9"/>
  <c r="Y21" i="9"/>
  <c r="W21" i="9"/>
  <c r="Z16" i="9"/>
  <c r="X16" i="9"/>
  <c r="W16" i="9"/>
  <c r="Y16" i="9"/>
  <c r="Z15" i="9"/>
  <c r="X15" i="9"/>
  <c r="Y15" i="9"/>
  <c r="W15" i="9"/>
  <c r="Z18" i="9"/>
  <c r="X18" i="9"/>
  <c r="Y18" i="9"/>
  <c r="W18" i="9"/>
  <c r="Z17" i="9"/>
  <c r="W17" i="9"/>
  <c r="X17" i="9"/>
  <c r="Y17" i="9"/>
  <c r="Z22" i="9"/>
  <c r="X22" i="9"/>
  <c r="W22" i="9"/>
  <c r="Y22" i="9"/>
  <c r="Z20" i="9"/>
  <c r="W20" i="9"/>
  <c r="X20" i="9"/>
  <c r="Y20" i="9"/>
  <c r="Z19" i="9"/>
  <c r="X19" i="9"/>
  <c r="W19" i="9"/>
  <c r="Y19" i="9"/>
  <c r="H33" i="7"/>
  <c r="U8" i="9"/>
  <c r="J95" i="9"/>
  <c r="U87" i="9"/>
  <c r="U62" i="9"/>
  <c r="J36" i="9"/>
  <c r="J7" i="9" s="1"/>
  <c r="U27" i="9"/>
  <c r="U49" i="9"/>
  <c r="J84" i="9"/>
  <c r="U76" i="9"/>
  <c r="U106" i="9"/>
  <c r="J106" i="9"/>
  <c r="J62" i="9"/>
  <c r="J9" i="9" s="1"/>
  <c r="J23" i="9"/>
  <c r="J6" i="9" s="1"/>
  <c r="J49" i="9"/>
  <c r="U14" i="9"/>
  <c r="AH11" i="6"/>
  <c r="AF11" i="6"/>
  <c r="AI11" i="6"/>
  <c r="AG11" i="6"/>
  <c r="AJ11" i="6"/>
  <c r="AH10" i="6"/>
  <c r="AG10" i="6"/>
  <c r="AF10" i="6"/>
  <c r="AI10" i="6"/>
  <c r="AJ10" i="6"/>
  <c r="AH9" i="6"/>
  <c r="AF9" i="6"/>
  <c r="AI9" i="6"/>
  <c r="AG9" i="6"/>
  <c r="AJ9" i="6"/>
  <c r="AH8" i="6"/>
  <c r="AF8" i="6"/>
  <c r="AI8" i="6"/>
  <c r="AG8" i="6"/>
  <c r="AJ8" i="6"/>
  <c r="AD27" i="6"/>
  <c r="AI7" i="6"/>
  <c r="AF7" i="6"/>
  <c r="AH7" i="6"/>
  <c r="AJ7" i="6"/>
  <c r="AG7" i="6"/>
  <c r="AG27" i="6" s="1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G128" i="5"/>
  <c r="F128" i="5"/>
  <c r="G82" i="5"/>
  <c r="G119" i="5"/>
  <c r="G120" i="5"/>
  <c r="G121" i="5"/>
  <c r="G122" i="5"/>
  <c r="G123" i="5"/>
  <c r="G124" i="5"/>
  <c r="G125" i="5"/>
  <c r="G126" i="5"/>
  <c r="G127" i="5"/>
  <c r="G118" i="5"/>
  <c r="G109" i="5"/>
  <c r="G110" i="5"/>
  <c r="G111" i="5"/>
  <c r="G112" i="5"/>
  <c r="G113" i="5"/>
  <c r="G114" i="5"/>
  <c r="G115" i="5"/>
  <c r="G116" i="5"/>
  <c r="G117" i="5"/>
  <c r="G108" i="5"/>
  <c r="G99" i="5"/>
  <c r="G100" i="5"/>
  <c r="G101" i="5"/>
  <c r="G102" i="5"/>
  <c r="G103" i="5"/>
  <c r="G104" i="5"/>
  <c r="G105" i="5"/>
  <c r="G106" i="5"/>
  <c r="G107" i="5"/>
  <c r="G98" i="5"/>
  <c r="G89" i="5"/>
  <c r="G90" i="5"/>
  <c r="G91" i="5"/>
  <c r="G92" i="5"/>
  <c r="G93" i="5"/>
  <c r="G94" i="5"/>
  <c r="G95" i="5"/>
  <c r="G96" i="5"/>
  <c r="G97" i="5"/>
  <c r="F119" i="5"/>
  <c r="F120" i="5"/>
  <c r="F121" i="5"/>
  <c r="F122" i="5"/>
  <c r="F123" i="5"/>
  <c r="F124" i="5"/>
  <c r="F125" i="5"/>
  <c r="F126" i="5"/>
  <c r="F127" i="5"/>
  <c r="F118" i="5"/>
  <c r="F109" i="5"/>
  <c r="F110" i="5"/>
  <c r="F111" i="5"/>
  <c r="F112" i="5"/>
  <c r="F113" i="5"/>
  <c r="F114" i="5"/>
  <c r="F115" i="5"/>
  <c r="F116" i="5"/>
  <c r="F117" i="5"/>
  <c r="F108" i="5"/>
  <c r="F91" i="5"/>
  <c r="F92" i="5"/>
  <c r="F93" i="5"/>
  <c r="F94" i="5"/>
  <c r="F95" i="5"/>
  <c r="F96" i="5"/>
  <c r="F97" i="5"/>
  <c r="V11" i="5" l="1"/>
  <c r="V25" i="7" s="1"/>
  <c r="J11" i="5"/>
  <c r="J25" i="7" s="1"/>
  <c r="H11" i="5"/>
  <c r="G11" i="5"/>
  <c r="G25" i="7" s="1"/>
  <c r="X106" i="9"/>
  <c r="W106" i="9"/>
  <c r="Z106" i="9"/>
  <c r="Y106" i="9"/>
  <c r="U95" i="9"/>
  <c r="Z87" i="9"/>
  <c r="Z95" i="9" s="1"/>
  <c r="W87" i="9"/>
  <c r="W95" i="9" s="1"/>
  <c r="Y87" i="9"/>
  <c r="Y95" i="9" s="1"/>
  <c r="X87" i="9"/>
  <c r="X95" i="9" s="1"/>
  <c r="U84" i="9"/>
  <c r="Z76" i="9"/>
  <c r="Z84" i="9" s="1"/>
  <c r="W76" i="9"/>
  <c r="W84" i="9" s="1"/>
  <c r="X76" i="9"/>
  <c r="X84" i="9" s="1"/>
  <c r="Y76" i="9"/>
  <c r="Y84" i="9" s="1"/>
  <c r="Z62" i="9"/>
  <c r="U9" i="9"/>
  <c r="I32" i="7"/>
  <c r="T32" i="7" s="1"/>
  <c r="Y62" i="9"/>
  <c r="X62" i="9"/>
  <c r="W62" i="9"/>
  <c r="Z8" i="9"/>
  <c r="W8" i="9"/>
  <c r="Y8" i="9"/>
  <c r="X8" i="9"/>
  <c r="Y49" i="9"/>
  <c r="X49" i="9"/>
  <c r="W49" i="9"/>
  <c r="U7" i="9"/>
  <c r="I30" i="7"/>
  <c r="T30" i="7" s="1"/>
  <c r="U36" i="9"/>
  <c r="Z27" i="9"/>
  <c r="Z36" i="9" s="1"/>
  <c r="W27" i="9"/>
  <c r="W36" i="9" s="1"/>
  <c r="Y27" i="9"/>
  <c r="Y36" i="9" s="1"/>
  <c r="X27" i="9"/>
  <c r="X36" i="9" s="1"/>
  <c r="U6" i="9"/>
  <c r="Y6" i="9" s="1"/>
  <c r="I29" i="7"/>
  <c r="U23" i="9"/>
  <c r="Y14" i="9"/>
  <c r="Y23" i="9" s="1"/>
  <c r="Z14" i="9"/>
  <c r="Z23" i="9" s="1"/>
  <c r="X14" i="9"/>
  <c r="X23" i="9" s="1"/>
  <c r="W14" i="9"/>
  <c r="W23" i="9" s="1"/>
  <c r="G10" i="5"/>
  <c r="G24" i="7" s="1"/>
  <c r="AH27" i="6"/>
  <c r="AF27" i="6"/>
  <c r="AJ27" i="6"/>
  <c r="M11" i="5" s="1"/>
  <c r="M25" i="7" s="1"/>
  <c r="AI27" i="6"/>
  <c r="H40" i="5"/>
  <c r="H7" i="5" s="1"/>
  <c r="H21" i="7" s="1"/>
  <c r="H54" i="5"/>
  <c r="H8" i="5" s="1"/>
  <c r="H22" i="7" s="1"/>
  <c r="H82" i="5"/>
  <c r="H10" i="5" s="1"/>
  <c r="H24" i="7" s="1"/>
  <c r="H26" i="5"/>
  <c r="H6" i="5" s="1"/>
  <c r="H68" i="5"/>
  <c r="H9" i="5" s="1"/>
  <c r="H23" i="7" s="1"/>
  <c r="T79" i="5"/>
  <c r="T81" i="5"/>
  <c r="T80" i="5"/>
  <c r="Q82" i="5"/>
  <c r="Q10" i="5" s="1"/>
  <c r="Q24" i="7" s="1"/>
  <c r="T78" i="5"/>
  <c r="T77" i="5"/>
  <c r="I82" i="5"/>
  <c r="I10" i="5" s="1"/>
  <c r="L82" i="5"/>
  <c r="L10" i="5" s="1"/>
  <c r="L24" i="7" s="1"/>
  <c r="O82" i="5"/>
  <c r="O10" i="5" s="1"/>
  <c r="O24" i="7" s="1"/>
  <c r="R82" i="5"/>
  <c r="R10" i="5" s="1"/>
  <c r="R24" i="7" s="1"/>
  <c r="T74" i="5"/>
  <c r="K82" i="5"/>
  <c r="K10" i="5" s="1"/>
  <c r="K24" i="7" s="1"/>
  <c r="N82" i="5"/>
  <c r="N10" i="5" s="1"/>
  <c r="N24" i="7" s="1"/>
  <c r="J82" i="5"/>
  <c r="J10" i="5" s="1"/>
  <c r="J24" i="7" s="1"/>
  <c r="M82" i="5"/>
  <c r="M10" i="5" s="1"/>
  <c r="M24" i="7" s="1"/>
  <c r="P82" i="5"/>
  <c r="P10" i="5" s="1"/>
  <c r="P24" i="7" s="1"/>
  <c r="S82" i="5"/>
  <c r="S10" i="5" s="1"/>
  <c r="S24" i="7" s="1"/>
  <c r="T73" i="5"/>
  <c r="T76" i="5"/>
  <c r="T75" i="5"/>
  <c r="F99" i="5"/>
  <c r="F100" i="5"/>
  <c r="F101" i="5"/>
  <c r="F102" i="5"/>
  <c r="F103" i="5"/>
  <c r="F104" i="5"/>
  <c r="F105" i="5"/>
  <c r="F106" i="5"/>
  <c r="F107" i="5"/>
  <c r="F98" i="5"/>
  <c r="F89" i="5"/>
  <c r="F90" i="5"/>
  <c r="F88" i="5"/>
  <c r="U11" i="5" l="1"/>
  <c r="U25" i="7" s="1"/>
  <c r="I11" i="5"/>
  <c r="I25" i="7" s="1"/>
  <c r="H25" i="7"/>
  <c r="X11" i="5"/>
  <c r="X25" i="7" s="1"/>
  <c r="L11" i="5"/>
  <c r="L25" i="7" s="1"/>
  <c r="W11" i="5"/>
  <c r="W25" i="7" s="1"/>
  <c r="K11" i="5"/>
  <c r="K25" i="7" s="1"/>
  <c r="Y9" i="9"/>
  <c r="X9" i="9"/>
  <c r="Z9" i="9"/>
  <c r="W9" i="9"/>
  <c r="Z7" i="9"/>
  <c r="Y7" i="9"/>
  <c r="Y10" i="9" s="1"/>
  <c r="X7" i="9"/>
  <c r="W7" i="9"/>
  <c r="Z6" i="9"/>
  <c r="Z10" i="9" s="1"/>
  <c r="W79" i="5"/>
  <c r="U79" i="5"/>
  <c r="X79" i="5"/>
  <c r="V79" i="5"/>
  <c r="U75" i="5"/>
  <c r="X75" i="5"/>
  <c r="V75" i="5"/>
  <c r="W75" i="5"/>
  <c r="W76" i="5"/>
  <c r="U76" i="5"/>
  <c r="X76" i="5"/>
  <c r="V76" i="5"/>
  <c r="V74" i="5"/>
  <c r="W74" i="5"/>
  <c r="U74" i="5"/>
  <c r="X74" i="5"/>
  <c r="V77" i="5"/>
  <c r="W77" i="5"/>
  <c r="U77" i="5"/>
  <c r="X77" i="5"/>
  <c r="V80" i="5"/>
  <c r="W80" i="5"/>
  <c r="U80" i="5"/>
  <c r="X80" i="5"/>
  <c r="W73" i="5"/>
  <c r="U73" i="5"/>
  <c r="X73" i="5"/>
  <c r="V73" i="5"/>
  <c r="U78" i="5"/>
  <c r="X78" i="5"/>
  <c r="V78" i="5"/>
  <c r="W78" i="5"/>
  <c r="U81" i="5"/>
  <c r="X81" i="5"/>
  <c r="V81" i="5"/>
  <c r="W81" i="5"/>
  <c r="H20" i="7"/>
  <c r="U10" i="9"/>
  <c r="W6" i="9"/>
  <c r="W10" i="9" s="1"/>
  <c r="X6" i="9"/>
  <c r="X10" i="9" s="1"/>
  <c r="I33" i="7"/>
  <c r="T29" i="7"/>
  <c r="T33" i="7" s="1"/>
  <c r="T10" i="5"/>
  <c r="T24" i="7" s="1"/>
  <c r="H12" i="5"/>
  <c r="T82" i="5"/>
  <c r="T46" i="5"/>
  <c r="T47" i="5"/>
  <c r="T48" i="5"/>
  <c r="T49" i="5"/>
  <c r="T50" i="5"/>
  <c r="T51" i="5"/>
  <c r="T52" i="5"/>
  <c r="T53" i="5"/>
  <c r="T59" i="5"/>
  <c r="T60" i="5"/>
  <c r="T61" i="5"/>
  <c r="T62" i="5"/>
  <c r="T63" i="5"/>
  <c r="T64" i="5"/>
  <c r="T65" i="5"/>
  <c r="T66" i="5"/>
  <c r="T67" i="5"/>
  <c r="I68" i="5"/>
  <c r="I9" i="5" s="1"/>
  <c r="J68" i="5"/>
  <c r="J9" i="5" s="1"/>
  <c r="J23" i="7" s="1"/>
  <c r="K68" i="5"/>
  <c r="K9" i="5" s="1"/>
  <c r="K23" i="7" s="1"/>
  <c r="L68" i="5"/>
  <c r="L9" i="5" s="1"/>
  <c r="L23" i="7" s="1"/>
  <c r="M68" i="5"/>
  <c r="M9" i="5" s="1"/>
  <c r="M23" i="7" s="1"/>
  <c r="N68" i="5"/>
  <c r="N9" i="5" s="1"/>
  <c r="N23" i="7" s="1"/>
  <c r="O68" i="5"/>
  <c r="O9" i="5" s="1"/>
  <c r="O23" i="7" s="1"/>
  <c r="P68" i="5"/>
  <c r="P9" i="5" s="1"/>
  <c r="P23" i="7" s="1"/>
  <c r="Q68" i="5"/>
  <c r="Q9" i="5" s="1"/>
  <c r="Q23" i="7" s="1"/>
  <c r="R68" i="5"/>
  <c r="R9" i="5" s="1"/>
  <c r="R23" i="7" s="1"/>
  <c r="S68" i="5"/>
  <c r="S9" i="5" s="1"/>
  <c r="S23" i="7" s="1"/>
  <c r="G68" i="5"/>
  <c r="T44" i="5"/>
  <c r="T31" i="5"/>
  <c r="T32" i="5"/>
  <c r="T33" i="5"/>
  <c r="T34" i="5"/>
  <c r="T35" i="5"/>
  <c r="T36" i="5"/>
  <c r="T37" i="5"/>
  <c r="T38" i="5"/>
  <c r="T39" i="5"/>
  <c r="I54" i="5"/>
  <c r="I8" i="5" s="1"/>
  <c r="I22" i="7" s="1"/>
  <c r="J54" i="5"/>
  <c r="J8" i="5" s="1"/>
  <c r="J22" i="7" s="1"/>
  <c r="K54" i="5"/>
  <c r="K8" i="5" s="1"/>
  <c r="L54" i="5"/>
  <c r="L8" i="5" s="1"/>
  <c r="L22" i="7" s="1"/>
  <c r="M54" i="5"/>
  <c r="M8" i="5" s="1"/>
  <c r="M22" i="7" s="1"/>
  <c r="N54" i="5"/>
  <c r="N8" i="5" s="1"/>
  <c r="N22" i="7" s="1"/>
  <c r="O54" i="5"/>
  <c r="O8" i="5" s="1"/>
  <c r="O22" i="7" s="1"/>
  <c r="P54" i="5"/>
  <c r="P8" i="5" s="1"/>
  <c r="P22" i="7" s="1"/>
  <c r="Q54" i="5"/>
  <c r="Q8" i="5" s="1"/>
  <c r="Q22" i="7" s="1"/>
  <c r="R54" i="5"/>
  <c r="R8" i="5" s="1"/>
  <c r="R22" i="7" s="1"/>
  <c r="S54" i="5"/>
  <c r="S8" i="5" s="1"/>
  <c r="S22" i="7" s="1"/>
  <c r="G54" i="5"/>
  <c r="I40" i="5"/>
  <c r="I7" i="5" s="1"/>
  <c r="I21" i="7" s="1"/>
  <c r="J40" i="5"/>
  <c r="J7" i="5" s="1"/>
  <c r="J21" i="7" s="1"/>
  <c r="K40" i="5"/>
  <c r="K7" i="5" s="1"/>
  <c r="K21" i="7" s="1"/>
  <c r="L40" i="5"/>
  <c r="L7" i="5" s="1"/>
  <c r="L21" i="7" s="1"/>
  <c r="M40" i="5"/>
  <c r="M7" i="5" s="1"/>
  <c r="M21" i="7" s="1"/>
  <c r="N40" i="5"/>
  <c r="N7" i="5" s="1"/>
  <c r="N21" i="7" s="1"/>
  <c r="O40" i="5"/>
  <c r="O7" i="5" s="1"/>
  <c r="O21" i="7" s="1"/>
  <c r="P40" i="5"/>
  <c r="P7" i="5" s="1"/>
  <c r="P21" i="7" s="1"/>
  <c r="Q40" i="5"/>
  <c r="Q7" i="5" s="1"/>
  <c r="Q21" i="7" s="1"/>
  <c r="R40" i="5"/>
  <c r="R7" i="5" s="1"/>
  <c r="R21" i="7" s="1"/>
  <c r="S40" i="5"/>
  <c r="S7" i="5" s="1"/>
  <c r="S21" i="7" s="1"/>
  <c r="G40" i="5"/>
  <c r="I26" i="5"/>
  <c r="I6" i="5" s="1"/>
  <c r="I20" i="7" s="1"/>
  <c r="J26" i="5"/>
  <c r="K26" i="5"/>
  <c r="L26" i="5"/>
  <c r="M26" i="5"/>
  <c r="N26" i="5"/>
  <c r="O26" i="5"/>
  <c r="P26" i="5"/>
  <c r="Q26" i="5"/>
  <c r="R26" i="5"/>
  <c r="S26" i="5"/>
  <c r="G26" i="5"/>
  <c r="G6" i="5" s="1"/>
  <c r="G20" i="7" s="1"/>
  <c r="H26" i="7" l="1"/>
  <c r="H36" i="7" s="1"/>
  <c r="T11" i="5"/>
  <c r="T25" i="7" s="1"/>
  <c r="W82" i="5"/>
  <c r="W10" i="5" s="1"/>
  <c r="W24" i="7" s="1"/>
  <c r="V82" i="5"/>
  <c r="V10" i="5" s="1"/>
  <c r="V24" i="7" s="1"/>
  <c r="X82" i="5"/>
  <c r="X10" i="5" s="1"/>
  <c r="X24" i="7" s="1"/>
  <c r="U82" i="5"/>
  <c r="U10" i="5" s="1"/>
  <c r="U24" i="7" s="1"/>
  <c r="V67" i="5"/>
  <c r="W67" i="5"/>
  <c r="U67" i="5"/>
  <c r="X67" i="5"/>
  <c r="V64" i="5"/>
  <c r="W64" i="5"/>
  <c r="U64" i="5"/>
  <c r="X64" i="5"/>
  <c r="V61" i="5"/>
  <c r="W61" i="5"/>
  <c r="U61" i="5"/>
  <c r="X61" i="5"/>
  <c r="W66" i="5"/>
  <c r="U66" i="5"/>
  <c r="X66" i="5"/>
  <c r="V66" i="5"/>
  <c r="W63" i="5"/>
  <c r="U63" i="5"/>
  <c r="X63" i="5"/>
  <c r="V63" i="5"/>
  <c r="W60" i="5"/>
  <c r="U60" i="5"/>
  <c r="X60" i="5"/>
  <c r="V60" i="5"/>
  <c r="T9" i="5"/>
  <c r="T23" i="7" s="1"/>
  <c r="I23" i="7"/>
  <c r="I26" i="7" s="1"/>
  <c r="I36" i="7" s="1"/>
  <c r="U65" i="5"/>
  <c r="X65" i="5"/>
  <c r="V65" i="5"/>
  <c r="W65" i="5"/>
  <c r="U62" i="5"/>
  <c r="X62" i="5"/>
  <c r="V62" i="5"/>
  <c r="W62" i="5"/>
  <c r="U59" i="5"/>
  <c r="X59" i="5"/>
  <c r="V59" i="5"/>
  <c r="W59" i="5"/>
  <c r="V53" i="5"/>
  <c r="W53" i="5"/>
  <c r="U53" i="5"/>
  <c r="X53" i="5"/>
  <c r="V50" i="5"/>
  <c r="W50" i="5"/>
  <c r="U50" i="5"/>
  <c r="X50" i="5"/>
  <c r="V47" i="5"/>
  <c r="W47" i="5"/>
  <c r="U47" i="5"/>
  <c r="X47" i="5"/>
  <c r="W52" i="5"/>
  <c r="U52" i="5"/>
  <c r="X52" i="5"/>
  <c r="V52" i="5"/>
  <c r="W49" i="5"/>
  <c r="U49" i="5"/>
  <c r="X49" i="5"/>
  <c r="V49" i="5"/>
  <c r="W46" i="5"/>
  <c r="U46" i="5"/>
  <c r="X46" i="5"/>
  <c r="V46" i="5"/>
  <c r="U51" i="5"/>
  <c r="X51" i="5"/>
  <c r="V51" i="5"/>
  <c r="W51" i="5"/>
  <c r="U48" i="5"/>
  <c r="X48" i="5"/>
  <c r="V48" i="5"/>
  <c r="W48" i="5"/>
  <c r="V38" i="5"/>
  <c r="W38" i="5"/>
  <c r="U38" i="5"/>
  <c r="X38" i="5"/>
  <c r="W37" i="5"/>
  <c r="U37" i="5"/>
  <c r="X37" i="5"/>
  <c r="V37" i="5"/>
  <c r="W34" i="5"/>
  <c r="U34" i="5"/>
  <c r="X34" i="5"/>
  <c r="V34" i="5"/>
  <c r="V35" i="5"/>
  <c r="W35" i="5"/>
  <c r="U35" i="5"/>
  <c r="X35" i="5"/>
  <c r="V32" i="5"/>
  <c r="W32" i="5"/>
  <c r="U32" i="5"/>
  <c r="X32" i="5"/>
  <c r="U39" i="5"/>
  <c r="X39" i="5"/>
  <c r="V39" i="5"/>
  <c r="W39" i="5"/>
  <c r="U36" i="5"/>
  <c r="X36" i="5"/>
  <c r="V36" i="5"/>
  <c r="W36" i="5"/>
  <c r="U33" i="5"/>
  <c r="X33" i="5"/>
  <c r="V33" i="5"/>
  <c r="W33" i="5"/>
  <c r="Q6" i="5"/>
  <c r="Q20" i="7" s="1"/>
  <c r="Q26" i="7" s="1"/>
  <c r="Q36" i="7" s="1"/>
  <c r="N6" i="5"/>
  <c r="N20" i="7" s="1"/>
  <c r="N26" i="7" s="1"/>
  <c r="N36" i="7" s="1"/>
  <c r="K6" i="5"/>
  <c r="K20" i="7" s="1"/>
  <c r="R6" i="5"/>
  <c r="R20" i="7" s="1"/>
  <c r="R26" i="7" s="1"/>
  <c r="R36" i="7" s="1"/>
  <c r="O6" i="5"/>
  <c r="O20" i="7" s="1"/>
  <c r="O26" i="7" s="1"/>
  <c r="O36" i="7" s="1"/>
  <c r="S6" i="5"/>
  <c r="S20" i="7" s="1"/>
  <c r="S26" i="7" s="1"/>
  <c r="S36" i="7" s="1"/>
  <c r="P6" i="5"/>
  <c r="P20" i="7" s="1"/>
  <c r="P26" i="7" s="1"/>
  <c r="P36" i="7" s="1"/>
  <c r="M6" i="5"/>
  <c r="M20" i="7" s="1"/>
  <c r="M26" i="7" s="1"/>
  <c r="M36" i="7" s="1"/>
  <c r="J6" i="5"/>
  <c r="J20" i="7" s="1"/>
  <c r="J26" i="7" s="1"/>
  <c r="J36" i="7" s="1"/>
  <c r="L6" i="5"/>
  <c r="L20" i="7" s="1"/>
  <c r="L26" i="7" s="1"/>
  <c r="L36" i="7" s="1"/>
  <c r="T8" i="5"/>
  <c r="T22" i="7" s="1"/>
  <c r="K22" i="7"/>
  <c r="X44" i="5"/>
  <c r="U44" i="5"/>
  <c r="W44" i="5"/>
  <c r="V44" i="5"/>
  <c r="W31" i="5"/>
  <c r="U31" i="5"/>
  <c r="X31" i="5"/>
  <c r="V31" i="5"/>
  <c r="T7" i="5"/>
  <c r="T21" i="7" s="1"/>
  <c r="G8" i="5"/>
  <c r="G22" i="7" s="1"/>
  <c r="G7" i="5"/>
  <c r="G21" i="7" s="1"/>
  <c r="G9" i="5"/>
  <c r="G23" i="7" s="1"/>
  <c r="I12" i="5"/>
  <c r="T68" i="5"/>
  <c r="T54" i="5"/>
  <c r="T40" i="5"/>
  <c r="V26" i="5"/>
  <c r="U26" i="5"/>
  <c r="W26" i="5"/>
  <c r="X26" i="5"/>
  <c r="U54" i="5" l="1"/>
  <c r="U8" i="5" s="1"/>
  <c r="U22" i="7" s="1"/>
  <c r="V40" i="5"/>
  <c r="V7" i="5" s="1"/>
  <c r="V21" i="7" s="1"/>
  <c r="W40" i="5"/>
  <c r="W7" i="5" s="1"/>
  <c r="W21" i="7" s="1"/>
  <c r="V54" i="5"/>
  <c r="V8" i="5" s="1"/>
  <c r="V22" i="7" s="1"/>
  <c r="X54" i="5"/>
  <c r="X8" i="5" s="1"/>
  <c r="X22" i="7" s="1"/>
  <c r="V68" i="5"/>
  <c r="V9" i="5" s="1"/>
  <c r="V23" i="7" s="1"/>
  <c r="G26" i="7"/>
  <c r="W54" i="5"/>
  <c r="W8" i="5" s="1"/>
  <c r="W22" i="7" s="1"/>
  <c r="X68" i="5"/>
  <c r="X9" i="5" s="1"/>
  <c r="X23" i="7" s="1"/>
  <c r="K26" i="7"/>
  <c r="K36" i="7" s="1"/>
  <c r="T36" i="7" s="1"/>
  <c r="J12" i="5"/>
  <c r="T6" i="5"/>
  <c r="T20" i="7" s="1"/>
  <c r="T26" i="7" s="1"/>
  <c r="S12" i="5"/>
  <c r="Q12" i="5"/>
  <c r="W68" i="5"/>
  <c r="W9" i="5" s="1"/>
  <c r="W23" i="7" s="1"/>
  <c r="U68" i="5"/>
  <c r="U9" i="5" s="1"/>
  <c r="U23" i="7" s="1"/>
  <c r="X40" i="5"/>
  <c r="X7" i="5" s="1"/>
  <c r="X21" i="7" s="1"/>
  <c r="U40" i="5"/>
  <c r="U7" i="5" s="1"/>
  <c r="U21" i="7" s="1"/>
  <c r="P12" i="5"/>
  <c r="R12" i="5"/>
  <c r="N12" i="5"/>
  <c r="L12" i="5"/>
  <c r="M12" i="5"/>
  <c r="O12" i="5"/>
  <c r="K12" i="5"/>
  <c r="G12" i="5"/>
  <c r="V6" i="5" l="1"/>
  <c r="V12" i="5" s="1"/>
  <c r="X6" i="5"/>
  <c r="X12" i="5" s="1"/>
  <c r="W6" i="5"/>
  <c r="W20" i="7" s="1"/>
  <c r="W26" i="7" s="1"/>
  <c r="T12" i="5"/>
  <c r="U6" i="5"/>
  <c r="U12" i="5" s="1"/>
  <c r="X20" i="7" l="1"/>
  <c r="X26" i="7" s="1"/>
  <c r="W12" i="5"/>
  <c r="U20" i="7"/>
  <c r="U26" i="7" s="1"/>
  <c r="V20" i="7"/>
  <c r="V26" i="7" s="1"/>
</calcChain>
</file>

<file path=xl/comments1.xml><?xml version="1.0" encoding="utf-8"?>
<comments xmlns="http://schemas.openxmlformats.org/spreadsheetml/2006/main">
  <authors>
    <author>user</author>
  </authors>
  <commentList>
    <comment ref="G1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 / Valor base para cálculo de construção de metas operadores</t>
        </r>
      </text>
    </comment>
    <comment ref="U1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1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1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1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1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1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1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1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1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2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2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2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2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4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4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4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4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4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5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5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5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5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5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71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  <comment ref="U71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V71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W71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X71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G8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Pago ao Mês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W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5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1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13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1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13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2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26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2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2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3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39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3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39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52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52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52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52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7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75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7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75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8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86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8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8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  <comment ref="W9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Ganhos Diários (Valor Final / 360)</t>
        </r>
      </text>
    </comment>
    <comment ref="X97" authorId="0">
      <text>
        <r>
          <rPr>
            <b/>
            <sz val="9"/>
            <color indexed="81"/>
            <rFont val="Segoe UI"/>
            <family val="2"/>
          </rPr>
          <t>user:Ganhos Semanais (Valor Final / 48 semanas)</t>
        </r>
      </text>
    </comment>
    <comment ref="Y9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Quinzenais (Valor Final / 15)</t>
        </r>
      </text>
    </comment>
    <comment ref="Z97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Ganhos recebidos por Trimestre (Valor Final / 4)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D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Apenas para previsionamento valor por funcionário ativo</t>
        </r>
      </text>
    </comment>
    <comment ref="AF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20 dias úteis</t>
        </r>
      </text>
    </comment>
    <comment ref="AG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Semanas</t>
        </r>
      </text>
    </comment>
    <comment ref="AH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2 Quinzenas no Mês</t>
        </r>
      </text>
    </comment>
    <comment ref="AI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/ 4 Trimestres</t>
        </r>
      </text>
    </comment>
    <comment ref="AJ6" author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Valor Mensal * 12 Meses</t>
        </r>
      </text>
    </comment>
  </commentList>
</comments>
</file>

<file path=xl/sharedStrings.xml><?xml version="1.0" encoding="utf-8"?>
<sst xmlns="http://schemas.openxmlformats.org/spreadsheetml/2006/main" count="607" uniqueCount="158">
  <si>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</si>
  <si>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</si>
  <si>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</si>
  <si>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</si>
  <si>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</si>
  <si>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</si>
  <si>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</si>
  <si>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</si>
  <si>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</si>
  <si>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</si>
  <si>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</si>
  <si>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</si>
  <si>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MENSAL</t>
  </si>
  <si>
    <t>DESPESAS PATRIMONIAIS</t>
  </si>
  <si>
    <t>DESPESAS OPERACIONAIS E SISTÊMICAS</t>
  </si>
  <si>
    <t>DESPESAS ADMINISTRATIVAS</t>
  </si>
  <si>
    <t>DESPESAS PASSÍVEIS (VARIÁVEIS)</t>
  </si>
  <si>
    <t>VALOR TOTAL FINAL:</t>
  </si>
  <si>
    <t>VALOR DIÁRIO</t>
  </si>
  <si>
    <t>VALOR SEMANAL</t>
  </si>
  <si>
    <t>VALOR QUINZENAL</t>
  </si>
  <si>
    <t>VALOR TRIMESTRAL</t>
  </si>
  <si>
    <t>VALOR ANUAL</t>
  </si>
  <si>
    <t>VALOR TOTAL PAGO ANO</t>
  </si>
  <si>
    <t>DESCRIÇÃO DE DESPESAS</t>
  </si>
  <si>
    <t>Descrição Serviço/Produto</t>
  </si>
  <si>
    <t>DESCRIÇÃO</t>
  </si>
  <si>
    <t>Previsionamento Automático</t>
  </si>
  <si>
    <t>DESPESAS FINANCEIRAS - 2022</t>
  </si>
  <si>
    <t>DESPESAS: IMPOSTOS E ENCARGOS</t>
  </si>
  <si>
    <t>Lançar abaixo, APENAS datas de baixas de pagamentos realizadas para que campos acima sejam preenchidos automaticamente.</t>
  </si>
  <si>
    <t>Despesas Patrimoniais</t>
  </si>
  <si>
    <t>Despesas Operacionais e Sistemicas</t>
  </si>
  <si>
    <t>Despesas Administrativas</t>
  </si>
  <si>
    <t>Despesas Passíveis (Variáveis)</t>
  </si>
  <si>
    <t>Despesas: Impostos e Encargos</t>
  </si>
  <si>
    <t>Despesas Gerais</t>
  </si>
  <si>
    <t>DESPESAS PASSÍVEIS (VARIÁVEIS) (PODEM SER APENAS UMA VEZ AO MÊS)</t>
  </si>
  <si>
    <t>Previsionamento Automático (SE CASO GASTO VENHA A SER MENSAL)</t>
  </si>
  <si>
    <t>OBS: Células estão ocultas. Para mostrá-las, apenas clicar com botão direito e clicar em "Re-exibir"</t>
  </si>
  <si>
    <t>BENEFÍCIOS (DÉBITOS)</t>
  </si>
  <si>
    <t>DESCONTOS (CRÉDITO)</t>
  </si>
  <si>
    <t>BENEFÍCIOS (DÉBITOS E CRÉDITOS)</t>
  </si>
  <si>
    <t>SALÁRIO</t>
  </si>
  <si>
    <t>ENCARGOS SOCIAIS</t>
  </si>
  <si>
    <t>BENEFÍCIOS QUE NÃO CARACTERIZAM SALÁRIO</t>
  </si>
  <si>
    <t>ACERTO DIFERENÇA ANO</t>
  </si>
  <si>
    <t>ACERTO</t>
  </si>
  <si>
    <t>FUNC. ATIVO?</t>
  </si>
  <si>
    <t>NOME FUNCIONÁRIO</t>
  </si>
  <si>
    <t>DT. NASC</t>
  </si>
  <si>
    <t>SETOR</t>
  </si>
  <si>
    <t>REGIME</t>
  </si>
  <si>
    <t>DT. ENTRADA</t>
  </si>
  <si>
    <t>DT. DESLIGAMENTO</t>
  </si>
  <si>
    <t>MEIO DE PAGAMENTO</t>
  </si>
  <si>
    <t>SALÁRIO BRUTO</t>
  </si>
  <si>
    <t>INSS</t>
  </si>
  <si>
    <t>FGTS</t>
  </si>
  <si>
    <t>ARREDONDAMENTO (MÊS ATUAL)</t>
  </si>
  <si>
    <t>VALE TRANSP.</t>
  </si>
  <si>
    <t>VALE REFEI.</t>
  </si>
  <si>
    <t>VALE ALIMEN.</t>
  </si>
  <si>
    <t>OUTROS BENEFÍCIOS</t>
  </si>
  <si>
    <t>13º - 1ª PARCELA</t>
  </si>
  <si>
    <t>13º - 2ª PARCELA</t>
  </si>
  <si>
    <t>FÉRIAS (R$)</t>
  </si>
  <si>
    <t>DATA INÍCIO FÉRIAS</t>
  </si>
  <si>
    <t>DATA FINAL FÉRIAS</t>
  </si>
  <si>
    <t>DIFERENÇA DE VALORES</t>
  </si>
  <si>
    <t>DIFERENÇA DE ACERTO (DEMISSÃO)</t>
  </si>
  <si>
    <t>SIM</t>
  </si>
  <si>
    <t>VENDAS</t>
  </si>
  <si>
    <t>CLT</t>
  </si>
  <si>
    <t>OPERACIONAL</t>
  </si>
  <si>
    <t>FINANCEIRO</t>
  </si>
  <si>
    <t>NÃO</t>
  </si>
  <si>
    <t>Preencher Abaixo</t>
  </si>
  <si>
    <t>GERENCIA</t>
  </si>
  <si>
    <t>SUPERVISÃO</t>
  </si>
  <si>
    <t>MARKETING</t>
  </si>
  <si>
    <t>ESTAGIO</t>
  </si>
  <si>
    <t>PJ</t>
  </si>
  <si>
    <t>MEI</t>
  </si>
  <si>
    <t>PG. INTEGRAL</t>
  </si>
  <si>
    <t>PG. VALE</t>
  </si>
  <si>
    <t>PG. ACORDO</t>
  </si>
  <si>
    <t>PG. CMS</t>
  </si>
  <si>
    <t>Despesas: Folha de Funcionários</t>
  </si>
  <si>
    <t>Valor Final Total Funcionários:</t>
  </si>
  <si>
    <t>ADMINISTRATIVO</t>
  </si>
  <si>
    <t>Valor Total:</t>
  </si>
  <si>
    <t>FUNC. ATIVO</t>
  </si>
  <si>
    <t>PLANILHA - DESPESAS FOLHA FUNCIONÁRIO</t>
  </si>
  <si>
    <t xml:space="preserve">DESPESAS FINANCEIRAS - </t>
  </si>
  <si>
    <t>RECEITAS / GANHOS EXTRAS E ACORDOS</t>
  </si>
  <si>
    <t>Outros</t>
  </si>
  <si>
    <t>Valor Final</t>
  </si>
  <si>
    <t>Bonificações</t>
  </si>
  <si>
    <t>CMS Promotora 1</t>
  </si>
  <si>
    <t>CMS Promotora 2</t>
  </si>
  <si>
    <t>CMS Promotora 3</t>
  </si>
  <si>
    <t>Ativações de Cartão</t>
  </si>
  <si>
    <t>Seguro</t>
  </si>
  <si>
    <t>NOVO</t>
  </si>
  <si>
    <t>REFINANCIAMENTO</t>
  </si>
  <si>
    <t>SAQUE COMPLEMENTAR</t>
  </si>
  <si>
    <t>PORTABILIDADE (SALDO DEVEDOR</t>
  </si>
  <si>
    <t>CARTÃO</t>
  </si>
  <si>
    <t>CARTÃO + SAQUE COMP.</t>
  </si>
  <si>
    <t>Tipo de Produto</t>
  </si>
  <si>
    <t>Órgão</t>
  </si>
  <si>
    <t>Tipo de CMS recebida</t>
  </si>
  <si>
    <t>CRÉDITO PESSOAL</t>
  </si>
  <si>
    <t>RECEITA / GANHOS POR PRODUTO X ÓRGÃO</t>
  </si>
  <si>
    <t>GOV (Geral)</t>
  </si>
  <si>
    <t>SIAPE</t>
  </si>
  <si>
    <t>Descrição/OBS</t>
  </si>
  <si>
    <t>Preenchimento de informações para visualizar onde está aplicando a estratégia e qual funcionou ao fim do mês.</t>
  </si>
  <si>
    <t>RECEITA / GANHOS TOTAIS CMS (COMISSIONAMENTO)</t>
  </si>
  <si>
    <t>RECEITAS / GANHOS PASSIVOS (RENDAS FIXAS PASSIVAS, SEM OPERAÇÃO)</t>
  </si>
  <si>
    <t>RECEITAS / GANHOS ATIVOS (RENDAS POR MEIO DE INVESTIMENTOS, COM OPERAÇÃO)</t>
  </si>
  <si>
    <t>GANHOS FINANCEIROS - 2022</t>
  </si>
  <si>
    <t>GANHOS FINANCEIROS</t>
  </si>
  <si>
    <t>Total Recebido em 2022</t>
  </si>
  <si>
    <t>Contabilização não realizada, apenas visão estratégica para avaliar ganhos em cima de proposas e órgãos</t>
  </si>
  <si>
    <t>Preenchimento de campos abaixo serão apenas para estudo de estratégia por meio de separação valores de propostas respectivos aos seus tipos e órgãos.</t>
  </si>
  <si>
    <t>GANHOS DIÁRIOS</t>
  </si>
  <si>
    <t>GANHOS SEMANAIS</t>
  </si>
  <si>
    <t>GANHOS QUINZENAIS</t>
  </si>
  <si>
    <t>GANHOS TRIMESTRAIS</t>
  </si>
  <si>
    <t>VALOR MENSAL FIXO</t>
  </si>
  <si>
    <t>Metas Concluídas?</t>
  </si>
  <si>
    <t>Valor Final Anual</t>
  </si>
  <si>
    <t>Valor Final Ganho Anual</t>
  </si>
  <si>
    <t>NOME/DESCRIÇÃO</t>
  </si>
  <si>
    <t>DATA</t>
  </si>
  <si>
    <t>DT. BAIXA</t>
  </si>
  <si>
    <t>REFERÊNCIA</t>
  </si>
  <si>
    <t>DÉBITO</t>
  </si>
  <si>
    <t>CRÉDTO</t>
  </si>
  <si>
    <t>PIX / CONTA</t>
  </si>
  <si>
    <t>DT. VALIDADE</t>
  </si>
  <si>
    <t>FLUXO DE CAIXA</t>
  </si>
  <si>
    <t>PARCELA</t>
  </si>
  <si>
    <t>Data de Vencimento</t>
  </si>
  <si>
    <t>Movimentação de Pagamentos (Mensais) - Data de Baixa</t>
  </si>
  <si>
    <t>ID</t>
  </si>
  <si>
    <t>DT. PAGAMENTO VALE</t>
  </si>
  <si>
    <t>DT. PAGAMENTO 5º DIA</t>
  </si>
  <si>
    <t>Baixa de Valores Mensais</t>
  </si>
  <si>
    <t>Preenchimento automático após lançamento de data de baixa de pagamento</t>
  </si>
  <si>
    <t>Baixa de Datas Mensais</t>
  </si>
  <si>
    <t>Movimentação de Pagamentos (Mensais) - Valores</t>
  </si>
  <si>
    <t>Preenchimento MANUAL de DATA de quando foi pago</t>
  </si>
  <si>
    <t>VALOR  GASTO FUNCIONÁRIO</t>
  </si>
  <si>
    <t>VALOR LÍQUIDO À PAGAR</t>
  </si>
  <si>
    <t>Somente irá somar se preencher data de pagamento para realizar soma automática (Lançar apenas valores MENSAIS)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</si>
</sst>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m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5"/>
      <color theme="1"/>
      <name val="Arial"/>
      <family val="2"/>
    </font>
    <font>
      <b/>
      <sz val="15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20"/>
      <color theme="0"/>
      <name val="Arial"/>
      <family val="2"/>
    </font>
    <font>
      <b/>
      <sz val="25"/>
      <color theme="0"/>
      <name val="Arial"/>
      <family val="2"/>
    </font>
    <font>
      <sz val="25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b/>
      <sz val="15"/>
      <name val="Arial"/>
      <family val="2"/>
    </font>
    <font>
      <b/>
      <sz val="20"/>
      <name val="Calibri"/>
      <family val="2"/>
      <scheme val="minor"/>
    </font>
    <font>
      <sz val="18"/>
      <color theme="0"/>
      <name val="Arial"/>
      <family val="2"/>
    </font>
    <font>
      <sz val="15"/>
      <color theme="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4B6D"/>
        <bgColor indexed="64"/>
      </patternFill>
    </fill>
    <fill>
      <patternFill patternType="solid">
        <fgColor rgb="FF294B96"/>
        <bgColor indexed="64"/>
      </patternFill>
    </fill>
    <fill>
      <patternFill patternType="solid">
        <fgColor rgb="FF567EB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44" fontId="3" fillId="0" borderId="0" xfId="1" applyFont="1"/>
    <xf numFmtId="44" fontId="3" fillId="0" borderId="1" xfId="1" applyFont="1" applyBorder="1" applyAlignment="1">
      <alignment horizontal="center" vertical="center"/>
    </xf>
    <xf numFmtId="44" fontId="3" fillId="3" borderId="1" xfId="0" applyNumberFormat="1" applyFon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44" fontId="3" fillId="5" borderId="1" xfId="1" applyFont="1" applyFill="1" applyBorder="1" applyAlignment="1">
      <alignment horizontal="center" vertical="center"/>
    </xf>
    <xf numFmtId="14" fontId="3" fillId="6" borderId="1" xfId="1" applyNumberFormat="1" applyFont="1" applyFill="1" applyBorder="1" applyAlignment="1" applyProtection="1">
      <alignment horizontal="center" vertical="center" wrapText="1"/>
      <protection locked="0" hidden="1"/>
    </xf>
    <xf numFmtId="14" fontId="3" fillId="3" borderId="1" xfId="1" applyNumberFormat="1" applyFont="1" applyFill="1" applyBorder="1" applyAlignment="1" applyProtection="1">
      <alignment horizontal="center" vertical="center" wrapText="1"/>
      <protection locked="0" hidden="1"/>
    </xf>
    <xf numFmtId="44" fontId="3" fillId="9" borderId="1" xfId="1" quotePrefix="1" applyFont="1" applyFill="1" applyBorder="1" applyAlignment="1" applyProtection="1">
      <alignment horizontal="center" vertical="center"/>
      <protection hidden="1"/>
    </xf>
    <xf numFmtId="0" fontId="3" fillId="4" borderId="0" xfId="0" applyFont="1" applyFill="1"/>
    <xf numFmtId="0" fontId="3" fillId="4" borderId="12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44" fontId="9" fillId="10" borderId="3" xfId="1" applyFont="1" applyFill="1" applyBorder="1" applyAlignment="1">
      <alignment horizontal="center" vertical="center" wrapText="1"/>
    </xf>
    <xf numFmtId="44" fontId="9" fillId="10" borderId="1" xfId="1" applyFont="1" applyFill="1" applyBorder="1" applyAlignment="1">
      <alignment horizontal="center" vertical="center" wrapText="1"/>
    </xf>
    <xf numFmtId="44" fontId="9" fillId="10" borderId="4" xfId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/>
    </xf>
    <xf numFmtId="44" fontId="9" fillId="11" borderId="3" xfId="1" applyFont="1" applyFill="1" applyBorder="1" applyAlignment="1">
      <alignment horizontal="center" vertical="center" wrapText="1"/>
    </xf>
    <xf numFmtId="44" fontId="9" fillId="11" borderId="1" xfId="1" applyFont="1" applyFill="1" applyBorder="1" applyAlignment="1">
      <alignment horizontal="center" vertical="center" wrapText="1"/>
    </xf>
    <xf numFmtId="44" fontId="8" fillId="11" borderId="1" xfId="1" applyFont="1" applyFill="1" applyBorder="1" applyAlignment="1">
      <alignment horizontal="center" vertical="center"/>
    </xf>
    <xf numFmtId="44" fontId="9" fillId="1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16" fillId="11" borderId="1" xfId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8" fillId="12" borderId="1" xfId="0" applyFont="1" applyFill="1" applyBorder="1" applyAlignment="1" applyProtection="1">
      <alignment horizontal="left" vertical="center"/>
      <protection locked="0"/>
    </xf>
    <xf numFmtId="44" fontId="5" fillId="8" borderId="1" xfId="1" applyFont="1" applyFill="1" applyBorder="1" applyAlignment="1" applyProtection="1">
      <alignment horizontal="center" vertical="center"/>
      <protection locked="0"/>
    </xf>
    <xf numFmtId="44" fontId="3" fillId="8" borderId="1" xfId="1" applyFont="1" applyFill="1" applyBorder="1" applyAlignment="1" applyProtection="1">
      <alignment horizontal="center" vertical="center"/>
      <protection locked="0"/>
    </xf>
    <xf numFmtId="0" fontId="17" fillId="4" borderId="0" xfId="0" applyFont="1" applyFill="1"/>
    <xf numFmtId="0" fontId="17" fillId="4" borderId="12" xfId="0" applyFont="1" applyFill="1" applyBorder="1"/>
    <xf numFmtId="0" fontId="17" fillId="0" borderId="0" xfId="0" applyFont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4" borderId="9" xfId="0" applyFont="1" applyFill="1" applyBorder="1"/>
    <xf numFmtId="0" fontId="17" fillId="4" borderId="10" xfId="0" applyFont="1" applyFill="1" applyBorder="1"/>
    <xf numFmtId="0" fontId="3" fillId="0" borderId="1" xfId="0" applyFont="1" applyBorder="1" applyAlignment="1" applyProtection="1">
      <alignment horizontal="left" vertical="center"/>
      <protection locked="0" hidden="1"/>
    </xf>
    <xf numFmtId="0" fontId="3" fillId="0" borderId="1" xfId="0" quotePrefix="1" applyFont="1" applyBorder="1" applyAlignment="1" applyProtection="1">
      <alignment horizontal="center" vertical="center"/>
      <protection locked="0" hidden="1"/>
    </xf>
    <xf numFmtId="0" fontId="3" fillId="0" borderId="1" xfId="0" applyFon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wrapText="1"/>
      <protection locked="0" hidden="1"/>
    </xf>
    <xf numFmtId="14" fontId="3" fillId="0" borderId="1" xfId="0" applyNumberFormat="1" applyFont="1" applyBorder="1" applyAlignment="1" applyProtection="1">
      <alignment horizontal="center" vertical="center"/>
      <protection locked="0" hidden="1"/>
    </xf>
    <xf numFmtId="14" fontId="3" fillId="0" borderId="1" xfId="0" quotePrefix="1" applyNumberFormat="1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44" fontId="3" fillId="0" borderId="1" xfId="1" applyFont="1" applyFill="1" applyBorder="1" applyAlignment="1" applyProtection="1">
      <alignment horizontal="center" vertical="center" wrapText="1"/>
      <protection locked="0" hidden="1"/>
    </xf>
    <xf numFmtId="0" fontId="16" fillId="10" borderId="0" xfId="0" applyFont="1" applyFill="1" applyAlignment="1">
      <alignment horizontal="center" vertical="center"/>
    </xf>
    <xf numFmtId="44" fontId="9" fillId="11" borderId="13" xfId="0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 wrapText="1"/>
    </xf>
    <xf numFmtId="44" fontId="11" fillId="11" borderId="1" xfId="1" applyFont="1" applyFill="1" applyBorder="1" applyAlignment="1">
      <alignment horizontal="center" vertical="center" wrapText="1"/>
    </xf>
    <xf numFmtId="44" fontId="11" fillId="11" borderId="13" xfId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44" fontId="23" fillId="2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vertical="center"/>
    </xf>
    <xf numFmtId="44" fontId="27" fillId="5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44" fontId="9" fillId="10" borderId="14" xfId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/>
    </xf>
    <xf numFmtId="44" fontId="31" fillId="2" borderId="1" xfId="1" applyFont="1" applyFill="1" applyBorder="1" applyAlignment="1">
      <alignment horizontal="center"/>
    </xf>
    <xf numFmtId="49" fontId="31" fillId="2" borderId="1" xfId="0" applyNumberFormat="1" applyFont="1" applyFill="1" applyBorder="1" applyAlignment="1">
      <alignment horizontal="center"/>
    </xf>
    <xf numFmtId="0" fontId="33" fillId="10" borderId="4" xfId="0" applyFont="1" applyFill="1" applyBorder="1" applyAlignment="1">
      <alignment horizontal="center" vertical="center" wrapText="1"/>
    </xf>
    <xf numFmtId="44" fontId="33" fillId="10" borderId="4" xfId="1" applyFont="1" applyFill="1" applyBorder="1" applyAlignment="1">
      <alignment horizontal="center" vertical="center" wrapText="1"/>
    </xf>
    <xf numFmtId="44" fontId="33" fillId="1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8" fillId="12" borderId="1" xfId="0" applyNumberFormat="1" applyFont="1" applyFill="1" applyBorder="1" applyAlignment="1" applyProtection="1">
      <alignment horizontal="left" vertical="center"/>
      <protection locked="0"/>
    </xf>
    <xf numFmtId="0" fontId="19" fillId="13" borderId="1" xfId="0" applyFont="1" applyFill="1" applyBorder="1" applyAlignment="1" applyProtection="1">
      <alignment horizontal="center" vertical="center"/>
      <protection locked="0"/>
    </xf>
    <xf numFmtId="0" fontId="19" fillId="13" borderId="13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44" fontId="3" fillId="16" borderId="1" xfId="0" applyNumberFormat="1" applyFont="1" applyFill="1" applyBorder="1" applyAlignment="1">
      <alignment horizontal="center" vertical="center"/>
    </xf>
    <xf numFmtId="44" fontId="5" fillId="8" borderId="1" xfId="1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>
      <alignment horizontal="center" vertical="center"/>
    </xf>
    <xf numFmtId="44" fontId="5" fillId="8" borderId="1" xfId="1" applyFont="1" applyFill="1" applyBorder="1" applyAlignment="1" applyProtection="1">
      <alignment horizontal="center" vertical="center"/>
      <protection locked="0"/>
    </xf>
    <xf numFmtId="0" fontId="19" fillId="5" borderId="13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44" fontId="0" fillId="5" borderId="1" xfId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7" borderId="0" xfId="0" applyFont="1" applyFill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44" fontId="11" fillId="11" borderId="14" xfId="1" applyFont="1" applyFill="1" applyBorder="1" applyAlignment="1">
      <alignment horizontal="center" vertical="center" wrapText="1"/>
    </xf>
    <xf numFmtId="44" fontId="11" fillId="11" borderId="13" xfId="1" applyFont="1" applyFill="1" applyBorder="1" applyAlignment="1">
      <alignment horizontal="center" vertical="center" wrapText="1"/>
    </xf>
    <xf numFmtId="0" fontId="11" fillId="12" borderId="14" xfId="0" applyFont="1" applyFill="1" applyBorder="1" applyAlignment="1" applyProtection="1">
      <alignment horizontal="center" vertical="center"/>
      <protection locked="0"/>
    </xf>
    <xf numFmtId="0" fontId="11" fillId="12" borderId="13" xfId="0" applyFont="1" applyFill="1" applyBorder="1" applyAlignment="1" applyProtection="1">
      <alignment horizontal="center" vertical="center"/>
      <protection locked="0"/>
    </xf>
    <xf numFmtId="0" fontId="21" fillId="10" borderId="0" xfId="0" applyFont="1" applyFill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1" fillId="12" borderId="1" xfId="0" applyFont="1" applyFill="1" applyBorder="1" applyAlignment="1" applyProtection="1">
      <alignment horizontal="center" vertical="center"/>
      <protection locked="0"/>
    </xf>
    <xf numFmtId="0" fontId="11" fillId="12" borderId="13" xfId="0" applyFont="1" applyFill="1" applyBorder="1" applyAlignment="1" applyProtection="1">
      <alignment horizontal="center" vertical="center" wrapText="1"/>
      <protection locked="0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0" fontId="19" fillId="5" borderId="14" xfId="0" applyFont="1" applyFill="1" applyBorder="1" applyAlignment="1" applyProtection="1">
      <alignment horizontal="center" vertical="center"/>
      <protection locked="0"/>
    </xf>
    <xf numFmtId="0" fontId="19" fillId="5" borderId="19" xfId="0" applyFont="1" applyFill="1" applyBorder="1" applyAlignment="1" applyProtection="1">
      <alignment horizontal="center" vertical="center"/>
      <protection locked="0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44" fontId="0" fillId="5" borderId="14" xfId="1" applyFont="1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44" fontId="12" fillId="11" borderId="6" xfId="1" applyFont="1" applyFill="1" applyBorder="1" applyAlignment="1">
      <alignment horizontal="center" vertical="center"/>
    </xf>
    <xf numFmtId="44" fontId="12" fillId="11" borderId="7" xfId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64" fontId="12" fillId="10" borderId="5" xfId="0" applyNumberFormat="1" applyFont="1" applyFill="1" applyBorder="1" applyAlignment="1" applyProtection="1">
      <alignment horizontal="center" vertical="center" wrapText="1"/>
      <protection hidden="1"/>
    </xf>
    <xf numFmtId="164" fontId="12" fillId="10" borderId="6" xfId="0" applyNumberFormat="1" applyFont="1" applyFill="1" applyBorder="1" applyAlignment="1" applyProtection="1">
      <alignment horizontal="center" vertical="center" wrapText="1"/>
      <protection hidden="1"/>
    </xf>
    <xf numFmtId="164" fontId="12" fillId="10" borderId="7" xfId="0" applyNumberFormat="1" applyFont="1" applyFill="1" applyBorder="1" applyAlignment="1" applyProtection="1">
      <alignment horizontal="center" vertical="center" wrapText="1"/>
      <protection hidden="1"/>
    </xf>
    <xf numFmtId="164" fontId="12" fillId="10" borderId="8" xfId="0" applyNumberFormat="1" applyFont="1" applyFill="1" applyBorder="1" applyAlignment="1" applyProtection="1">
      <alignment horizontal="center" vertical="center" wrapText="1"/>
      <protection hidden="1"/>
    </xf>
    <xf numFmtId="164" fontId="12" fillId="10" borderId="9" xfId="0" applyNumberFormat="1" applyFont="1" applyFill="1" applyBorder="1" applyAlignment="1" applyProtection="1">
      <alignment horizontal="center" vertical="center" wrapText="1"/>
      <protection hidden="1"/>
    </xf>
    <xf numFmtId="164" fontId="12" fillId="10" borderId="10" xfId="0" applyNumberFormat="1" applyFont="1" applyFill="1" applyBorder="1" applyAlignment="1" applyProtection="1">
      <alignment horizontal="center" vertical="center" wrapText="1"/>
      <protection hidden="1"/>
    </xf>
    <xf numFmtId="164" fontId="34" fillId="7" borderId="14" xfId="0" applyNumberFormat="1" applyFont="1" applyFill="1" applyBorder="1" applyAlignment="1" applyProtection="1">
      <alignment horizontal="center" vertical="center" wrapText="1"/>
      <protection hidden="1"/>
    </xf>
    <xf numFmtId="164" fontId="34" fillId="7" borderId="19" xfId="0" applyNumberFormat="1" applyFont="1" applyFill="1" applyBorder="1" applyAlignment="1" applyProtection="1">
      <alignment horizontal="center" vertical="center" wrapText="1"/>
      <protection hidden="1"/>
    </xf>
    <xf numFmtId="164" fontId="34" fillId="7" borderId="13" xfId="0" applyNumberFormat="1" applyFont="1" applyFill="1" applyBorder="1" applyAlignment="1" applyProtection="1">
      <alignment horizontal="center" vertical="center" wrapText="1"/>
      <protection hidden="1"/>
    </xf>
    <xf numFmtId="44" fontId="16" fillId="10" borderId="5" xfId="1" applyFont="1" applyFill="1" applyBorder="1" applyAlignment="1">
      <alignment horizontal="center" vertical="center" wrapText="1"/>
    </xf>
    <xf numFmtId="44" fontId="16" fillId="10" borderId="6" xfId="1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44" fontId="9" fillId="10" borderId="14" xfId="1" applyFont="1" applyFill="1" applyBorder="1" applyAlignment="1">
      <alignment horizontal="center" vertical="center" wrapText="1"/>
    </xf>
    <xf numFmtId="44" fontId="9" fillId="10" borderId="13" xfId="1" applyFont="1" applyFill="1" applyBorder="1" applyAlignment="1">
      <alignment horizontal="center" vertical="center" wrapText="1"/>
    </xf>
    <xf numFmtId="44" fontId="9" fillId="10" borderId="19" xfId="1" applyFont="1" applyFill="1" applyBorder="1" applyAlignment="1">
      <alignment horizontal="center" vertical="center" wrapText="1"/>
    </xf>
    <xf numFmtId="44" fontId="9" fillId="10" borderId="5" xfId="1" applyFont="1" applyFill="1" applyBorder="1" applyAlignment="1">
      <alignment horizontal="center" vertical="center" wrapText="1"/>
    </xf>
    <xf numFmtId="44" fontId="9" fillId="10" borderId="8" xfId="1" applyFont="1" applyFill="1" applyBorder="1" applyAlignment="1">
      <alignment horizontal="center" vertical="center" wrapText="1"/>
    </xf>
    <xf numFmtId="44" fontId="9" fillId="10" borderId="7" xfId="1" applyFont="1" applyFill="1" applyBorder="1" applyAlignment="1">
      <alignment horizontal="center" vertical="center" wrapText="1"/>
    </xf>
    <xf numFmtId="44" fontId="9" fillId="10" borderId="10" xfId="1" applyFont="1" applyFill="1" applyBorder="1" applyAlignment="1">
      <alignment horizontal="center" vertical="center" wrapText="1"/>
    </xf>
    <xf numFmtId="44" fontId="9" fillId="10" borderId="6" xfId="1" applyFont="1" applyFill="1" applyBorder="1" applyAlignment="1">
      <alignment horizontal="center" vertical="center" wrapText="1"/>
    </xf>
    <xf numFmtId="44" fontId="9" fillId="10" borderId="9" xfId="1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" fillId="4" borderId="0" xfId="0" applyFont="1" applyFill="1" applyProtection="1"/>
    <xf numFmtId="0" fontId="3" fillId="4" borderId="12" xfId="0" applyFont="1" applyFill="1" applyBorder="1" applyProtection="1"/>
    <xf numFmtId="0" fontId="0" fillId="0" borderId="0" xfId="0" applyProtection="1"/>
    <xf numFmtId="0" fontId="10" fillId="4" borderId="1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22" fillId="10" borderId="0" xfId="0" applyFont="1" applyFill="1" applyAlignment="1" applyProtection="1">
      <alignment horizontal="center" vertical="center"/>
    </xf>
    <xf numFmtId="0" fontId="22" fillId="10" borderId="12" xfId="0" applyFont="1" applyFill="1" applyBorder="1" applyAlignment="1" applyProtection="1">
      <alignment horizontal="center" vertical="center"/>
    </xf>
    <xf numFmtId="44" fontId="9" fillId="10" borderId="4" xfId="1" applyFont="1" applyFill="1" applyBorder="1" applyAlignment="1" applyProtection="1">
      <alignment horizontal="center" vertical="center" wrapText="1"/>
    </xf>
    <xf numFmtId="44" fontId="9" fillId="11" borderId="1" xfId="1" applyFont="1" applyFill="1" applyBorder="1" applyAlignment="1" applyProtection="1">
      <alignment horizontal="center" vertical="center" wrapText="1"/>
    </xf>
    <xf numFmtId="44" fontId="9" fillId="10" borderId="1" xfId="1" applyFont="1" applyFill="1" applyBorder="1" applyAlignment="1" applyProtection="1">
      <alignment horizontal="center" vertical="center" wrapText="1"/>
    </xf>
    <xf numFmtId="0" fontId="9" fillId="11" borderId="1" xfId="0" applyFont="1" applyFill="1" applyBorder="1" applyAlignment="1" applyProtection="1">
      <alignment horizontal="center" vertical="center"/>
    </xf>
    <xf numFmtId="44" fontId="5" fillId="8" borderId="1" xfId="1" applyFont="1" applyFill="1" applyBorder="1" applyAlignment="1" applyProtection="1">
      <alignment horizontal="center" vertical="center"/>
    </xf>
    <xf numFmtId="44" fontId="5" fillId="0" borderId="1" xfId="1" applyFont="1" applyFill="1" applyBorder="1" applyAlignment="1" applyProtection="1">
      <alignment horizontal="center" vertical="center"/>
    </xf>
    <xf numFmtId="44" fontId="27" fillId="5" borderId="1" xfId="0" applyNumberFormat="1" applyFont="1" applyFill="1" applyBorder="1" applyAlignment="1" applyProtection="1">
      <alignment horizontal="center" vertical="center"/>
    </xf>
    <xf numFmtId="44" fontId="9" fillId="12" borderId="1" xfId="0" applyNumberFormat="1" applyFont="1" applyFill="1" applyBorder="1" applyAlignment="1" applyProtection="1">
      <alignment horizontal="center" vertical="center"/>
    </xf>
    <xf numFmtId="44" fontId="9" fillId="11" borderId="13" xfId="0" applyNumberFormat="1" applyFont="1" applyFill="1" applyBorder="1" applyAlignment="1" applyProtection="1">
      <alignment horizontal="center" vertical="center"/>
    </xf>
    <xf numFmtId="0" fontId="28" fillId="10" borderId="0" xfId="0" applyFont="1" applyFill="1" applyAlignment="1" applyProtection="1">
      <alignment horizontal="center" vertical="center" wrapText="1"/>
    </xf>
    <xf numFmtId="0" fontId="28" fillId="10" borderId="12" xfId="0" applyFont="1" applyFill="1" applyBorder="1" applyAlignment="1" applyProtection="1">
      <alignment horizontal="center" vertical="center" wrapText="1"/>
    </xf>
    <xf numFmtId="0" fontId="30" fillId="5" borderId="13" xfId="0" applyFont="1" applyFill="1" applyBorder="1" applyAlignment="1" applyProtection="1">
      <alignment horizontal="center" vertical="center"/>
    </xf>
    <xf numFmtId="0" fontId="30" fillId="5" borderId="1" xfId="0" applyFont="1" applyFill="1" applyBorder="1" applyAlignment="1" applyProtection="1">
      <alignment horizontal="center" vertical="center"/>
    </xf>
    <xf numFmtId="0" fontId="9" fillId="11" borderId="14" xfId="0" applyFont="1" applyFill="1" applyBorder="1" applyAlignment="1" applyProtection="1">
      <alignment horizontal="center" vertical="center" wrapText="1"/>
    </xf>
    <xf numFmtId="0" fontId="9" fillId="11" borderId="19" xfId="0" applyFont="1" applyFill="1" applyBorder="1" applyAlignment="1" applyProtection="1">
      <alignment horizontal="center" vertical="center" wrapText="1"/>
    </xf>
    <xf numFmtId="0" fontId="9" fillId="11" borderId="13" xfId="0" applyFont="1" applyFill="1" applyBorder="1" applyAlignment="1" applyProtection="1">
      <alignment horizontal="center" vertical="center" wrapText="1"/>
    </xf>
    <xf numFmtId="44" fontId="5" fillId="2" borderId="1" xfId="1" applyFont="1" applyFill="1" applyBorder="1" applyAlignment="1" applyProtection="1">
      <alignment horizontal="center" vertical="center"/>
    </xf>
    <xf numFmtId="44" fontId="5" fillId="8" borderId="1" xfId="1" applyFont="1" applyFill="1" applyBorder="1" applyAlignment="1" applyProtection="1">
      <alignment horizontal="center" vertical="center"/>
    </xf>
    <xf numFmtId="0" fontId="9" fillId="11" borderId="19" xfId="0" applyFont="1" applyFill="1" applyBorder="1" applyAlignment="1" applyProtection="1">
      <alignment horizontal="center" vertical="center"/>
    </xf>
    <xf numFmtId="0" fontId="9" fillId="11" borderId="13" xfId="0" applyFont="1" applyFill="1" applyBorder="1" applyAlignment="1" applyProtection="1">
      <alignment horizontal="center" vertical="center"/>
    </xf>
    <xf numFmtId="44" fontId="0" fillId="5" borderId="1" xfId="1" applyFont="1" applyFill="1" applyBorder="1" applyAlignment="1" applyProtection="1">
      <alignment horizontal="center" vertical="center"/>
    </xf>
    <xf numFmtId="0" fontId="29" fillId="11" borderId="6" xfId="0" applyFont="1" applyFill="1" applyBorder="1" applyAlignment="1" applyProtection="1">
      <alignment horizontal="center" vertical="center"/>
    </xf>
    <xf numFmtId="0" fontId="29" fillId="11" borderId="7" xfId="0" applyFont="1" applyFill="1" applyBorder="1" applyAlignment="1" applyProtection="1">
      <alignment horizontal="center" vertical="center"/>
    </xf>
    <xf numFmtId="0" fontId="19" fillId="5" borderId="13" xfId="0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</xf>
    <xf numFmtId="0" fontId="29" fillId="11" borderId="9" xfId="0" applyFont="1" applyFill="1" applyBorder="1" applyAlignment="1" applyProtection="1">
      <alignment horizontal="center" vertical="center"/>
    </xf>
    <xf numFmtId="0" fontId="29" fillId="11" borderId="10" xfId="0" applyFont="1" applyFill="1" applyBorder="1" applyAlignment="1" applyProtection="1">
      <alignment horizontal="center" vertical="center"/>
    </xf>
    <xf numFmtId="8" fontId="0" fillId="4" borderId="1" xfId="0" applyNumberFormat="1" applyFill="1" applyBorder="1" applyProtection="1"/>
    <xf numFmtId="40" fontId="0" fillId="4" borderId="1" xfId="0" applyNumberFormat="1" applyFill="1" applyBorder="1" applyAlignment="1" applyProtection="1">
      <alignment horizontal="center"/>
    </xf>
    <xf numFmtId="0" fontId="3" fillId="4" borderId="9" xfId="0" applyFont="1" applyFill="1" applyBorder="1" applyProtection="1"/>
    <xf numFmtId="0" fontId="3" fillId="4" borderId="10" xfId="0" applyFont="1" applyFill="1" applyBorder="1" applyProtection="1"/>
    <xf numFmtId="44" fontId="5" fillId="2" borderId="1" xfId="1" applyFont="1" applyFill="1" applyBorder="1" applyAlignment="1" applyProtection="1">
      <alignment horizontal="center" vertical="center"/>
      <protection locked="0"/>
    </xf>
    <xf numFmtId="44" fontId="3" fillId="0" borderId="1" xfId="1" applyFont="1" applyBorder="1" applyAlignment="1" applyProtection="1">
      <alignment horizontal="center" vertical="center"/>
      <protection locked="0"/>
    </xf>
    <xf numFmtId="44" fontId="23" fillId="2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4" fontId="0" fillId="14" borderId="1" xfId="1" applyFont="1" applyFill="1" applyBorder="1" applyAlignment="1" applyProtection="1">
      <alignment horizontal="center" vertical="center"/>
      <protection locked="0"/>
    </xf>
    <xf numFmtId="44" fontId="0" fillId="15" borderId="1" xfId="1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Protection="1">
      <protection locked="0"/>
    </xf>
  </cellXfs>
  <cellStyles count="2">
    <cellStyle name="Mo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99"/>
      <color rgb="FF294B96"/>
      <color rgb="FF567EBB"/>
      <color rgb="FF294B6D"/>
      <color rgb="FF2B4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Ganhos Financeiros - Geral'!A1"/><Relationship Id="rId2" Type="http://schemas.openxmlformats.org/officeDocument/2006/relationships/hyperlink" Target="#'Despesas - Folha Func.'!A1"/><Relationship Id="rId1" Type="http://schemas.openxmlformats.org/officeDocument/2006/relationships/hyperlink" Target="#'Despesas Financeiras - Geral'!A1"/><Relationship Id="rId4" Type="http://schemas.openxmlformats.org/officeDocument/2006/relationships/hyperlink" Target="#'Fluxo De Caixa - JAN22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Ganhos Financeiros - Geral'!A1"/><Relationship Id="rId2" Type="http://schemas.openxmlformats.org/officeDocument/2006/relationships/hyperlink" Target="#'Despesas - Folha Func.'!A1"/><Relationship Id="rId1" Type="http://schemas.openxmlformats.org/officeDocument/2006/relationships/hyperlink" Target="#Menu!A1"/><Relationship Id="rId4" Type="http://schemas.openxmlformats.org/officeDocument/2006/relationships/hyperlink" Target="#'Fluxo De Caixa - JAN22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espesas Financeiras - Geral'!A1"/><Relationship Id="rId2" Type="http://schemas.openxmlformats.org/officeDocument/2006/relationships/hyperlink" Target="#'Despesas - Folha Func.'!A1"/><Relationship Id="rId1" Type="http://schemas.openxmlformats.org/officeDocument/2006/relationships/hyperlink" Target="#Menu!A1"/><Relationship Id="rId4" Type="http://schemas.openxmlformats.org/officeDocument/2006/relationships/hyperlink" Target="#'Fluxo De Caixa - JAN22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Fluxo De Caixa - JAN22'!A1"/><Relationship Id="rId2" Type="http://schemas.openxmlformats.org/officeDocument/2006/relationships/hyperlink" Target="#'Despesas Financeiras - Geral'!A1"/><Relationship Id="rId1" Type="http://schemas.openxmlformats.org/officeDocument/2006/relationships/hyperlink" Target="#Menu!A1"/><Relationship Id="rId4" Type="http://schemas.openxmlformats.org/officeDocument/2006/relationships/hyperlink" Target="#'Ganhos Financeiros - Geral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Despesas - Folha Func.'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12884</xdr:colOff>
      <xdr:row>2</xdr:row>
      <xdr:rowOff>68353</xdr:rowOff>
    </xdr:from>
    <xdr:to>
      <xdr:col>6</xdr:col>
      <xdr:colOff>104009</xdr:colOff>
      <xdr:row>9</xdr:row>
      <xdr:rowOff>102853</xdr:rowOff>
    </xdr:to>
    <xdr:sp macro="" textlink="">
      <xdr:nvSpPr>
        <xdr:cNvPr id="4" name="Retângulo: Biselado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6A6584-6475-49C2-A0C3-D108AB6E0E9B}"/>
            </a:ext>
          </a:extLst>
        </xdr:cNvPr>
        <xdr:cNvSpPr/>
      </xdr:nvSpPr>
      <xdr:spPr>
        <a:xfrm>
          <a:off x="1317809" y="830353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Despesas</a:t>
          </a:r>
          <a:r>
            <a:rPr lang="pt-BR" sz="1800" baseline="0">
              <a:latin typeface="Arial" panose="020B0604020202020204" pitchFamily="34" charset="0"/>
              <a:cs typeface="Arial" panose="020B0604020202020204" pitchFamily="34" charset="0"/>
            </a:rPr>
            <a:t> Financeiras - Geral</a:t>
          </a:r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17926</xdr:colOff>
      <xdr:row>9</xdr:row>
      <xdr:rowOff>155759</xdr:rowOff>
    </xdr:from>
    <xdr:to>
      <xdr:col>6</xdr:col>
      <xdr:colOff>109051</xdr:colOff>
      <xdr:row>16</xdr:row>
      <xdr:rowOff>190259</xdr:rowOff>
    </xdr:to>
    <xdr:sp macro="" textlink="">
      <xdr:nvSpPr>
        <xdr:cNvPr id="5" name="Retângulo: Biselado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A8C53EB-7864-49D5-91F4-60B4E6754C6A}"/>
            </a:ext>
          </a:extLst>
        </xdr:cNvPr>
        <xdr:cNvSpPr/>
      </xdr:nvSpPr>
      <xdr:spPr>
        <a:xfrm>
          <a:off x="1322851" y="2251259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Despesas Financeiras - Folha de Pagamento Funcionários</a:t>
          </a:r>
        </a:p>
      </xdr:txBody>
    </xdr:sp>
    <xdr:clientData/>
  </xdr:twoCellAnchor>
  <xdr:twoCellAnchor>
    <xdr:from>
      <xdr:col>6</xdr:col>
      <xdr:colOff>174810</xdr:colOff>
      <xdr:row>2</xdr:row>
      <xdr:rowOff>58828</xdr:rowOff>
    </xdr:from>
    <xdr:to>
      <xdr:col>9</xdr:col>
      <xdr:colOff>265935</xdr:colOff>
      <xdr:row>9</xdr:row>
      <xdr:rowOff>93328</xdr:rowOff>
    </xdr:to>
    <xdr:sp macro="" textlink="">
      <xdr:nvSpPr>
        <xdr:cNvPr id="13" name="Retângulo: Biselado 12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EC2A11A9-9CE9-4874-AF57-F6D2DA4C70A1}"/>
            </a:ext>
          </a:extLst>
        </xdr:cNvPr>
        <xdr:cNvSpPr/>
      </xdr:nvSpPr>
      <xdr:spPr>
        <a:xfrm>
          <a:off x="3908610" y="820828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Ganhos Financeiros</a:t>
          </a:r>
          <a:r>
            <a:rPr lang="pt-BR" sz="1800" baseline="0">
              <a:latin typeface="Arial" panose="020B0604020202020204" pitchFamily="34" charset="0"/>
              <a:cs typeface="Arial" panose="020B0604020202020204" pitchFamily="34" charset="0"/>
            </a:rPr>
            <a:t> - Geral</a:t>
          </a:r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179852</xdr:colOff>
      <xdr:row>9</xdr:row>
      <xdr:rowOff>152398</xdr:rowOff>
    </xdr:from>
    <xdr:to>
      <xdr:col>9</xdr:col>
      <xdr:colOff>270977</xdr:colOff>
      <xdr:row>16</xdr:row>
      <xdr:rowOff>186898</xdr:rowOff>
    </xdr:to>
    <xdr:sp macro="" textlink="">
      <xdr:nvSpPr>
        <xdr:cNvPr id="19" name="Retângulo: Biselado 1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E660CC0-275E-4853-A377-2409709AA38E}"/>
            </a:ext>
          </a:extLst>
        </xdr:cNvPr>
        <xdr:cNvSpPr/>
      </xdr:nvSpPr>
      <xdr:spPr>
        <a:xfrm>
          <a:off x="3913652" y="2247898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</a:p>
      </xdr:txBody>
    </xdr:sp>
    <xdr:clientData/>
  </xdr:twoCellAnchor>
  <xdr:twoCellAnchor>
    <xdr:from>
      <xdr:col>9</xdr:col>
      <xdr:colOff>336734</xdr:colOff>
      <xdr:row>2</xdr:row>
      <xdr:rowOff>58828</xdr:rowOff>
    </xdr:from>
    <xdr:to>
      <xdr:col>12</xdr:col>
      <xdr:colOff>427859</xdr:colOff>
      <xdr:row>9</xdr:row>
      <xdr:rowOff>93328</xdr:rowOff>
    </xdr:to>
    <xdr:sp macro="" textlink="">
      <xdr:nvSpPr>
        <xdr:cNvPr id="22" name="Retângulo: Biselado 21">
          <a:extLst>
            <a:ext uri="{FF2B5EF4-FFF2-40B4-BE49-F238E27FC236}">
              <a16:creationId xmlns="" xmlns:a16="http://schemas.microsoft.com/office/drawing/2014/main" id="{D15654B3-37F6-4DC6-AC96-6DA0A7F2B979}"/>
            </a:ext>
          </a:extLst>
        </xdr:cNvPr>
        <xdr:cNvSpPr/>
      </xdr:nvSpPr>
      <xdr:spPr>
        <a:xfrm>
          <a:off x="6499409" y="820828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341776</xdr:colOff>
      <xdr:row>9</xdr:row>
      <xdr:rowOff>146234</xdr:rowOff>
    </xdr:from>
    <xdr:to>
      <xdr:col>12</xdr:col>
      <xdr:colOff>432901</xdr:colOff>
      <xdr:row>16</xdr:row>
      <xdr:rowOff>180734</xdr:rowOff>
    </xdr:to>
    <xdr:sp macro="" textlink="">
      <xdr:nvSpPr>
        <xdr:cNvPr id="23" name="Retângulo: Biselado 22">
          <a:extLst>
            <a:ext uri="{FF2B5EF4-FFF2-40B4-BE49-F238E27FC236}">
              <a16:creationId xmlns="" xmlns:a16="http://schemas.microsoft.com/office/drawing/2014/main" id="{891F3CEB-BC8C-47F9-91BA-2FFDE2E64944}"/>
            </a:ext>
          </a:extLst>
        </xdr:cNvPr>
        <xdr:cNvSpPr/>
      </xdr:nvSpPr>
      <xdr:spPr>
        <a:xfrm>
          <a:off x="6504451" y="2241734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498660</xdr:colOff>
      <xdr:row>2</xdr:row>
      <xdr:rowOff>49303</xdr:rowOff>
    </xdr:from>
    <xdr:to>
      <xdr:col>15</xdr:col>
      <xdr:colOff>589785</xdr:colOff>
      <xdr:row>9</xdr:row>
      <xdr:rowOff>83803</xdr:rowOff>
    </xdr:to>
    <xdr:sp macro="" textlink="">
      <xdr:nvSpPr>
        <xdr:cNvPr id="24" name="Retângulo: Biselado 23">
          <a:extLst>
            <a:ext uri="{FF2B5EF4-FFF2-40B4-BE49-F238E27FC236}">
              <a16:creationId xmlns="" xmlns:a16="http://schemas.microsoft.com/office/drawing/2014/main" id="{22518C1D-C11C-451C-A091-A4FC9BB92014}"/>
            </a:ext>
          </a:extLst>
        </xdr:cNvPr>
        <xdr:cNvSpPr/>
      </xdr:nvSpPr>
      <xdr:spPr>
        <a:xfrm>
          <a:off x="9090210" y="811303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503702</xdr:colOff>
      <xdr:row>9</xdr:row>
      <xdr:rowOff>142873</xdr:rowOff>
    </xdr:from>
    <xdr:to>
      <xdr:col>15</xdr:col>
      <xdr:colOff>594827</xdr:colOff>
      <xdr:row>16</xdr:row>
      <xdr:rowOff>177373</xdr:rowOff>
    </xdr:to>
    <xdr:sp macro="" textlink="">
      <xdr:nvSpPr>
        <xdr:cNvPr id="25" name="Retângulo: Biselado 24">
          <a:extLst>
            <a:ext uri="{FF2B5EF4-FFF2-40B4-BE49-F238E27FC236}">
              <a16:creationId xmlns="" xmlns:a16="http://schemas.microsoft.com/office/drawing/2014/main" id="{A734B19D-3080-4109-B05C-12B283DC9640}"/>
            </a:ext>
          </a:extLst>
        </xdr:cNvPr>
        <xdr:cNvSpPr/>
      </xdr:nvSpPr>
      <xdr:spPr>
        <a:xfrm>
          <a:off x="9095252" y="2238373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660585</xdr:colOff>
      <xdr:row>2</xdr:row>
      <xdr:rowOff>49303</xdr:rowOff>
    </xdr:from>
    <xdr:to>
      <xdr:col>18</xdr:col>
      <xdr:colOff>751710</xdr:colOff>
      <xdr:row>9</xdr:row>
      <xdr:rowOff>83803</xdr:rowOff>
    </xdr:to>
    <xdr:sp macro="" textlink="">
      <xdr:nvSpPr>
        <xdr:cNvPr id="26" name="Retângulo: Biselado 25">
          <a:extLst>
            <a:ext uri="{FF2B5EF4-FFF2-40B4-BE49-F238E27FC236}">
              <a16:creationId xmlns="" xmlns:a16="http://schemas.microsoft.com/office/drawing/2014/main" id="{FC21A114-A94F-40FA-922C-D7CC525AC0AC}"/>
            </a:ext>
          </a:extLst>
        </xdr:cNvPr>
        <xdr:cNvSpPr/>
      </xdr:nvSpPr>
      <xdr:spPr>
        <a:xfrm>
          <a:off x="11681010" y="811303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665627</xdr:colOff>
      <xdr:row>9</xdr:row>
      <xdr:rowOff>142873</xdr:rowOff>
    </xdr:from>
    <xdr:to>
      <xdr:col>18</xdr:col>
      <xdr:colOff>756752</xdr:colOff>
      <xdr:row>16</xdr:row>
      <xdr:rowOff>177373</xdr:rowOff>
    </xdr:to>
    <xdr:sp macro="" textlink="">
      <xdr:nvSpPr>
        <xdr:cNvPr id="27" name="Retângulo: Biselado 26">
          <a:extLst>
            <a:ext uri="{FF2B5EF4-FFF2-40B4-BE49-F238E27FC236}">
              <a16:creationId xmlns="" xmlns:a16="http://schemas.microsoft.com/office/drawing/2014/main" id="{1BA95190-E002-480F-AC95-33DEF6D576CF}"/>
            </a:ext>
          </a:extLst>
        </xdr:cNvPr>
        <xdr:cNvSpPr/>
      </xdr:nvSpPr>
      <xdr:spPr>
        <a:xfrm>
          <a:off x="11686052" y="2238373"/>
          <a:ext cx="2520000" cy="1368000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2</xdr:row>
      <xdr:rowOff>212913</xdr:rowOff>
    </xdr:from>
    <xdr:to>
      <xdr:col>1</xdr:col>
      <xdr:colOff>560294</xdr:colOff>
      <xdr:row>5</xdr:row>
      <xdr:rowOff>56031</xdr:rowOff>
    </xdr:to>
    <xdr:sp macro="" textlink="">
      <xdr:nvSpPr>
        <xdr:cNvPr id="5" name="Retângulo: Biselado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8A7F0ED-F92B-43D8-8F1F-87A5792DA5E9}"/>
            </a:ext>
          </a:extLst>
        </xdr:cNvPr>
        <xdr:cNvSpPr/>
      </xdr:nvSpPr>
      <xdr:spPr>
        <a:xfrm>
          <a:off x="44824" y="661148"/>
          <a:ext cx="1120588" cy="795618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Menu</a:t>
          </a:r>
        </a:p>
      </xdr:txBody>
    </xdr:sp>
    <xdr:clientData/>
  </xdr:twoCellAnchor>
  <xdr:twoCellAnchor>
    <xdr:from>
      <xdr:col>0</xdr:col>
      <xdr:colOff>40342</xdr:colOff>
      <xdr:row>5</xdr:row>
      <xdr:rowOff>129988</xdr:rowOff>
    </xdr:from>
    <xdr:to>
      <xdr:col>1</xdr:col>
      <xdr:colOff>555812</xdr:colOff>
      <xdr:row>9</xdr:row>
      <xdr:rowOff>179293</xdr:rowOff>
    </xdr:to>
    <xdr:sp macro="" textlink="">
      <xdr:nvSpPr>
        <xdr:cNvPr id="7" name="Retângulo: Biselado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C1D8CAD4-F843-47EA-9C93-9A465ABDAA23}"/>
            </a:ext>
          </a:extLst>
        </xdr:cNvPr>
        <xdr:cNvSpPr/>
      </xdr:nvSpPr>
      <xdr:spPr>
        <a:xfrm>
          <a:off x="40342" y="1530723"/>
          <a:ext cx="1120588" cy="945776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Despesas Folha Func.</a:t>
          </a:r>
        </a:p>
      </xdr:txBody>
    </xdr:sp>
    <xdr:clientData/>
  </xdr:twoCellAnchor>
  <xdr:twoCellAnchor>
    <xdr:from>
      <xdr:col>0</xdr:col>
      <xdr:colOff>54429</xdr:colOff>
      <xdr:row>10</xdr:row>
      <xdr:rowOff>27215</xdr:rowOff>
    </xdr:from>
    <xdr:to>
      <xdr:col>1</xdr:col>
      <xdr:colOff>569899</xdr:colOff>
      <xdr:row>14</xdr:row>
      <xdr:rowOff>74120</xdr:rowOff>
    </xdr:to>
    <xdr:sp macro="" textlink="">
      <xdr:nvSpPr>
        <xdr:cNvPr id="4" name="Retângulo: Biselado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5A154614-7E0E-4325-9474-BB2ABBE095F0}"/>
            </a:ext>
          </a:extLst>
        </xdr:cNvPr>
        <xdr:cNvSpPr/>
      </xdr:nvSpPr>
      <xdr:spPr>
        <a:xfrm>
          <a:off x="54429" y="2612572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Ganhos Gerais</a:t>
          </a:r>
        </a:p>
      </xdr:txBody>
    </xdr:sp>
    <xdr:clientData/>
  </xdr:twoCellAnchor>
  <xdr:twoCellAnchor>
    <xdr:from>
      <xdr:col>0</xdr:col>
      <xdr:colOff>70757</xdr:colOff>
      <xdr:row>14</xdr:row>
      <xdr:rowOff>138793</xdr:rowOff>
    </xdr:from>
    <xdr:to>
      <xdr:col>1</xdr:col>
      <xdr:colOff>586227</xdr:colOff>
      <xdr:row>18</xdr:row>
      <xdr:rowOff>36020</xdr:rowOff>
    </xdr:to>
    <xdr:sp macro="" textlink="">
      <xdr:nvSpPr>
        <xdr:cNvPr id="6" name="Retângulo: Biselado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480A4E62-C2B6-4D44-A0C9-02282FCC9418}"/>
            </a:ext>
          </a:extLst>
        </xdr:cNvPr>
        <xdr:cNvSpPr/>
      </xdr:nvSpPr>
      <xdr:spPr>
        <a:xfrm>
          <a:off x="70757" y="3649436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Fluxo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de Caixa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2</xdr:row>
      <xdr:rowOff>212913</xdr:rowOff>
    </xdr:from>
    <xdr:to>
      <xdr:col>1</xdr:col>
      <xdr:colOff>560294</xdr:colOff>
      <xdr:row>5</xdr:row>
      <xdr:rowOff>56031</xdr:rowOff>
    </xdr:to>
    <xdr:sp macro="" textlink="">
      <xdr:nvSpPr>
        <xdr:cNvPr id="4" name="Retângulo: Biselado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69F1AE2-4009-444C-A517-433FE2C3490E}"/>
            </a:ext>
          </a:extLst>
        </xdr:cNvPr>
        <xdr:cNvSpPr/>
      </xdr:nvSpPr>
      <xdr:spPr>
        <a:xfrm>
          <a:off x="44824" y="670113"/>
          <a:ext cx="1125070" cy="805143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Menu</a:t>
          </a:r>
        </a:p>
      </xdr:txBody>
    </xdr:sp>
    <xdr:clientData/>
  </xdr:twoCellAnchor>
  <xdr:twoCellAnchor>
    <xdr:from>
      <xdr:col>0</xdr:col>
      <xdr:colOff>40342</xdr:colOff>
      <xdr:row>5</xdr:row>
      <xdr:rowOff>129988</xdr:rowOff>
    </xdr:from>
    <xdr:to>
      <xdr:col>1</xdr:col>
      <xdr:colOff>555812</xdr:colOff>
      <xdr:row>6</xdr:row>
      <xdr:rowOff>653143</xdr:rowOff>
    </xdr:to>
    <xdr:sp macro="" textlink="">
      <xdr:nvSpPr>
        <xdr:cNvPr id="5" name="Retângulo: Biselado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516345E5-22F1-46CC-903D-BD85FCACD3AC}"/>
            </a:ext>
          </a:extLst>
        </xdr:cNvPr>
        <xdr:cNvSpPr/>
      </xdr:nvSpPr>
      <xdr:spPr>
        <a:xfrm>
          <a:off x="40342" y="1558738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Despesas Folha Func.</a:t>
          </a:r>
        </a:p>
      </xdr:txBody>
    </xdr:sp>
    <xdr:clientData/>
  </xdr:twoCellAnchor>
  <xdr:twoCellAnchor>
    <xdr:from>
      <xdr:col>0</xdr:col>
      <xdr:colOff>39483</xdr:colOff>
      <xdr:row>7</xdr:row>
      <xdr:rowOff>63241</xdr:rowOff>
    </xdr:from>
    <xdr:to>
      <xdr:col>1</xdr:col>
      <xdr:colOff>554953</xdr:colOff>
      <xdr:row>8</xdr:row>
      <xdr:rowOff>368682</xdr:rowOff>
    </xdr:to>
    <xdr:sp macro="" textlink="">
      <xdr:nvSpPr>
        <xdr:cNvPr id="6" name="Retângulo: Biselado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132624BA-C542-4F7B-BB3B-EFC557FA4670}"/>
            </a:ext>
          </a:extLst>
        </xdr:cNvPr>
        <xdr:cNvSpPr/>
      </xdr:nvSpPr>
      <xdr:spPr>
        <a:xfrm>
          <a:off x="39483" y="2604912"/>
          <a:ext cx="1127075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Despesas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 Gerais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40821</xdr:colOff>
      <xdr:row>8</xdr:row>
      <xdr:rowOff>449035</xdr:rowOff>
    </xdr:from>
    <xdr:to>
      <xdr:col>1</xdr:col>
      <xdr:colOff>556291</xdr:colOff>
      <xdr:row>12</xdr:row>
      <xdr:rowOff>19691</xdr:rowOff>
    </xdr:to>
    <xdr:sp macro="" textlink="">
      <xdr:nvSpPr>
        <xdr:cNvPr id="7" name="Retângulo: Biselado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61CA3266-BA85-4887-97AA-2AF349F8918A}"/>
            </a:ext>
          </a:extLst>
        </xdr:cNvPr>
        <xdr:cNvSpPr/>
      </xdr:nvSpPr>
      <xdr:spPr>
        <a:xfrm>
          <a:off x="40821" y="3660321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Fluxo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de Caixa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2</xdr:row>
      <xdr:rowOff>193861</xdr:rowOff>
    </xdr:from>
    <xdr:to>
      <xdr:col>1</xdr:col>
      <xdr:colOff>560294</xdr:colOff>
      <xdr:row>5</xdr:row>
      <xdr:rowOff>161925</xdr:rowOff>
    </xdr:to>
    <xdr:sp macro="" textlink="">
      <xdr:nvSpPr>
        <xdr:cNvPr id="3" name="Retângulo: Biselad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5BC9959-F150-4B91-B674-6EDA4F323607}"/>
            </a:ext>
          </a:extLst>
        </xdr:cNvPr>
        <xdr:cNvSpPr/>
      </xdr:nvSpPr>
      <xdr:spPr>
        <a:xfrm>
          <a:off x="44824" y="651061"/>
          <a:ext cx="1125070" cy="853889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Menu</a:t>
          </a:r>
        </a:p>
      </xdr:txBody>
    </xdr:sp>
    <xdr:clientData/>
  </xdr:twoCellAnchor>
  <xdr:twoCellAnchor>
    <xdr:from>
      <xdr:col>0</xdr:col>
      <xdr:colOff>47625</xdr:colOff>
      <xdr:row>5</xdr:row>
      <xdr:rowOff>197784</xdr:rowOff>
    </xdr:from>
    <xdr:to>
      <xdr:col>1</xdr:col>
      <xdr:colOff>563095</xdr:colOff>
      <xdr:row>8</xdr:row>
      <xdr:rowOff>132790</xdr:rowOff>
    </xdr:to>
    <xdr:sp macro="" textlink="">
      <xdr:nvSpPr>
        <xdr:cNvPr id="4" name="Retângulo: Biselado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5342879F-43A0-46AF-B8D5-58CC72DAF9CE}"/>
            </a:ext>
          </a:extLst>
        </xdr:cNvPr>
        <xdr:cNvSpPr/>
      </xdr:nvSpPr>
      <xdr:spPr>
        <a:xfrm>
          <a:off x="47625" y="1520078"/>
          <a:ext cx="1120588" cy="977153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Despesas Gerais</a:t>
          </a:r>
        </a:p>
      </xdr:txBody>
    </xdr:sp>
    <xdr:clientData/>
  </xdr:twoCellAnchor>
  <xdr:twoCellAnchor>
    <xdr:from>
      <xdr:col>0</xdr:col>
      <xdr:colOff>44823</xdr:colOff>
      <xdr:row>13</xdr:row>
      <xdr:rowOff>112058</xdr:rowOff>
    </xdr:from>
    <xdr:to>
      <xdr:col>1</xdr:col>
      <xdr:colOff>567496</xdr:colOff>
      <xdr:row>17</xdr:row>
      <xdr:rowOff>187778</xdr:rowOff>
    </xdr:to>
    <xdr:sp macro="" textlink="">
      <xdr:nvSpPr>
        <xdr:cNvPr id="5" name="Retângulo: Biselado 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3DD472D-8F4C-4B74-99D5-41761357CFB5}"/>
            </a:ext>
          </a:extLst>
        </xdr:cNvPr>
        <xdr:cNvSpPr/>
      </xdr:nvSpPr>
      <xdr:spPr>
        <a:xfrm>
          <a:off x="44823" y="3597087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Fluxo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de Caixa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44823</xdr:colOff>
      <xdr:row>8</xdr:row>
      <xdr:rowOff>201706</xdr:rowOff>
    </xdr:from>
    <xdr:to>
      <xdr:col>1</xdr:col>
      <xdr:colOff>567496</xdr:colOff>
      <xdr:row>13</xdr:row>
      <xdr:rowOff>53309</xdr:rowOff>
    </xdr:to>
    <xdr:sp macro="" textlink="">
      <xdr:nvSpPr>
        <xdr:cNvPr id="6" name="Retângulo: Biselado 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A39CA96-CE20-496E-97E7-60D54D6A30EF}"/>
            </a:ext>
          </a:extLst>
        </xdr:cNvPr>
        <xdr:cNvSpPr/>
      </xdr:nvSpPr>
      <xdr:spPr>
        <a:xfrm>
          <a:off x="44823" y="2566147"/>
          <a:ext cx="1127791" cy="972191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Ganhos Gerais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</xdr:row>
      <xdr:rowOff>66675</xdr:rowOff>
    </xdr:from>
    <xdr:to>
      <xdr:col>1</xdr:col>
      <xdr:colOff>560294</xdr:colOff>
      <xdr:row>8</xdr:row>
      <xdr:rowOff>57149</xdr:rowOff>
    </xdr:to>
    <xdr:sp macro="" textlink="">
      <xdr:nvSpPr>
        <xdr:cNvPr id="2" name="Retângulo: Bisel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4397A64-77EF-4E81-908F-387E1165AB44}"/>
            </a:ext>
          </a:extLst>
        </xdr:cNvPr>
        <xdr:cNvSpPr/>
      </xdr:nvSpPr>
      <xdr:spPr>
        <a:xfrm>
          <a:off x="44824" y="647700"/>
          <a:ext cx="1125070" cy="752474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Menu</a:t>
          </a:r>
        </a:p>
      </xdr:txBody>
    </xdr:sp>
    <xdr:clientData/>
  </xdr:twoCellAnchor>
  <xdr:twoCellAnchor>
    <xdr:from>
      <xdr:col>0</xdr:col>
      <xdr:colOff>49867</xdr:colOff>
      <xdr:row>8</xdr:row>
      <xdr:rowOff>129988</xdr:rowOff>
    </xdr:from>
    <xdr:to>
      <xdr:col>1</xdr:col>
      <xdr:colOff>565337</xdr:colOff>
      <xdr:row>12</xdr:row>
      <xdr:rowOff>179293</xdr:rowOff>
    </xdr:to>
    <xdr:sp macro="" textlink="">
      <xdr:nvSpPr>
        <xdr:cNvPr id="3" name="Retângulo: Biselado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899C1D00-200C-4016-AA5C-E16DB5741D82}"/>
            </a:ext>
          </a:extLst>
        </xdr:cNvPr>
        <xdr:cNvSpPr/>
      </xdr:nvSpPr>
      <xdr:spPr>
        <a:xfrm>
          <a:off x="49867" y="1473013"/>
          <a:ext cx="1125070" cy="811305"/>
        </a:xfrm>
        <a:prstGeom prst="bevel">
          <a:avLst/>
        </a:prstGeom>
        <a:solidFill>
          <a:srgbClr val="294B6D"/>
        </a:solidFill>
        <a:ln>
          <a:solidFill>
            <a:srgbClr val="294B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Despesas Folha Func.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12"/>
  <sheetViews>
    <sheetView showGridLines="0" workbookViewId="0">
      <selection activeCell="I4" sqref="I4"/>
    </sheetView>
  </sheetViews>
  <sheetFormatPr defaultRowHeight="15" x14ac:dyDescent="0.25"/>
  <cols>
    <col min="1" max="1" width="16.7109375" bestFit="1" customWidth="1"/>
    <col min="3" max="3" width="17.7109375" bestFit="1" customWidth="1"/>
    <col min="4" max="4" width="10.7109375" bestFit="1" customWidth="1"/>
  </cols>
  <sheetData>
    <row r="1" spans="1:4" ht="30.75" customHeight="1" x14ac:dyDescent="0.25">
      <c r="A1" s="73" t="s">
        <v>93</v>
      </c>
      <c r="B1" s="73"/>
      <c r="C1" s="73"/>
      <c r="D1" s="73"/>
    </row>
    <row r="2" spans="1:4" x14ac:dyDescent="0.25">
      <c r="A2" s="49" t="s">
        <v>51</v>
      </c>
      <c r="B2" s="49" t="s">
        <v>52</v>
      </c>
      <c r="C2" s="49" t="s">
        <v>55</v>
      </c>
      <c r="D2" s="49" t="s">
        <v>92</v>
      </c>
    </row>
    <row r="3" spans="1:4" x14ac:dyDescent="0.25">
      <c r="A3" s="26" t="s">
        <v>78</v>
      </c>
      <c r="B3" s="26" t="s">
        <v>73</v>
      </c>
      <c r="C3" s="26" t="s">
        <v>84</v>
      </c>
      <c r="D3" s="26" t="s">
        <v>71</v>
      </c>
    </row>
    <row r="4" spans="1:4" x14ac:dyDescent="0.25">
      <c r="A4" s="25" t="s">
        <v>79</v>
      </c>
      <c r="B4" s="26" t="s">
        <v>81</v>
      </c>
      <c r="C4" s="26" t="s">
        <v>85</v>
      </c>
      <c r="D4" s="26" t="s">
        <v>76</v>
      </c>
    </row>
    <row r="5" spans="1:4" x14ac:dyDescent="0.25">
      <c r="A5" s="26" t="s">
        <v>72</v>
      </c>
      <c r="B5" s="26" t="s">
        <v>82</v>
      </c>
      <c r="C5" s="26" t="s">
        <v>86</v>
      </c>
      <c r="D5" s="26"/>
    </row>
    <row r="6" spans="1:4" x14ac:dyDescent="0.25">
      <c r="A6" s="26" t="s">
        <v>75</v>
      </c>
      <c r="B6" s="26" t="s">
        <v>83</v>
      </c>
      <c r="C6" s="26" t="s">
        <v>87</v>
      </c>
      <c r="D6" s="26"/>
    </row>
    <row r="7" spans="1:4" x14ac:dyDescent="0.25">
      <c r="A7" s="26" t="s">
        <v>74</v>
      </c>
      <c r="B7" s="26"/>
      <c r="C7" s="26"/>
      <c r="D7" s="26"/>
    </row>
    <row r="8" spans="1:4" x14ac:dyDescent="0.25">
      <c r="A8" s="26" t="s">
        <v>80</v>
      </c>
      <c r="B8" s="26"/>
      <c r="C8" s="26"/>
      <c r="D8" s="26"/>
    </row>
    <row r="9" spans="1:4" x14ac:dyDescent="0.25">
      <c r="A9" s="26" t="s">
        <v>90</v>
      </c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</sheetData>
  <sheetProtection algorithmName="SHA-512" hashValue="+WHMs2+n7w3VVt0AoCtpHQap1xvH5C4v0Kc9rv5BXljSHCBrI3iLjRQVRlP1sNvRXqqOMlZEwbS5t7aMqoWWcQ==" saltValue="RvJj0/FgDtlx9nBaWTsvLA==" spinCount="100000" sheet="1" objects="1" scenarios="1"/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Z157"/>
  <sheetViews>
    <sheetView showGridLines="0" tabSelected="1" zoomScale="85" zoomScaleNormal="85" workbookViewId="0">
      <selection activeCell="A11" sqref="A11:XFD11"/>
    </sheetView>
  </sheetViews>
  <sheetFormatPr defaultColWidth="0" defaultRowHeight="15" x14ac:dyDescent="0.25"/>
  <cols>
    <col min="1" max="2" width="9.140625" style="149" customWidth="1"/>
    <col min="3" max="3" width="1.28515625" style="149" customWidth="1"/>
    <col min="4" max="19" width="12.140625" style="147" customWidth="1"/>
    <col min="20" max="20" width="13.42578125" style="147" bestFit="1" customWidth="1"/>
    <col min="21" max="23" width="12.140625" style="147" customWidth="1"/>
    <col min="24" max="24" width="13.42578125" style="147" bestFit="1" customWidth="1"/>
    <col min="25" max="26" width="12.140625" style="147" customWidth="1"/>
    <col min="27" max="16384" width="9.140625" style="28" hidden="1"/>
  </cols>
  <sheetData>
    <row r="1" spans="1:24" ht="15" customHeight="1" x14ac:dyDescent="0.25">
      <c r="A1" s="145"/>
      <c r="B1" s="146"/>
      <c r="C1" s="147"/>
      <c r="D1" s="148" t="s">
        <v>94</v>
      </c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4" ht="15" customHeight="1" x14ac:dyDescent="0.25">
      <c r="A2" s="145"/>
      <c r="B2" s="146"/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5">
      <c r="A3" s="145"/>
      <c r="B3" s="146"/>
    </row>
    <row r="4" spans="1:24" x14ac:dyDescent="0.25">
      <c r="A4" s="145"/>
      <c r="B4" s="146"/>
    </row>
    <row r="5" spans="1:24" x14ac:dyDescent="0.25">
      <c r="A5" s="145"/>
      <c r="B5" s="146"/>
    </row>
    <row r="6" spans="1:24" x14ac:dyDescent="0.25">
      <c r="A6" s="145"/>
      <c r="B6" s="146"/>
    </row>
    <row r="7" spans="1:24" x14ac:dyDescent="0.25">
      <c r="A7" s="145"/>
      <c r="B7" s="146"/>
    </row>
    <row r="8" spans="1:24" x14ac:dyDescent="0.25">
      <c r="A8" s="145"/>
      <c r="B8" s="146"/>
    </row>
    <row r="9" spans="1:24" x14ac:dyDescent="0.25">
      <c r="A9" s="145"/>
      <c r="B9" s="146"/>
    </row>
    <row r="10" spans="1:24" x14ac:dyDescent="0.25">
      <c r="A10" s="145"/>
      <c r="B10" s="146"/>
    </row>
    <row r="11" spans="1:24" x14ac:dyDescent="0.25">
      <c r="A11" s="145"/>
      <c r="B11" s="146"/>
    </row>
    <row r="12" spans="1:24" x14ac:dyDescent="0.25">
      <c r="A12" s="145"/>
      <c r="B12" s="146"/>
    </row>
    <row r="13" spans="1:24" x14ac:dyDescent="0.25">
      <c r="A13" s="145"/>
      <c r="B13" s="146"/>
    </row>
    <row r="14" spans="1:24" x14ac:dyDescent="0.25">
      <c r="A14" s="145"/>
      <c r="B14" s="146"/>
    </row>
    <row r="15" spans="1:24" x14ac:dyDescent="0.25">
      <c r="A15" s="145"/>
      <c r="B15" s="146"/>
    </row>
    <row r="16" spans="1:24" x14ac:dyDescent="0.25">
      <c r="A16" s="145"/>
      <c r="B16" s="146"/>
    </row>
    <row r="17" spans="1:24" x14ac:dyDescent="0.25">
      <c r="A17" s="145"/>
      <c r="B17" s="146"/>
    </row>
    <row r="18" spans="1:24" x14ac:dyDescent="0.25">
      <c r="A18" s="145"/>
      <c r="B18" s="146"/>
    </row>
    <row r="19" spans="1:24" ht="38.25" x14ac:dyDescent="0.25">
      <c r="A19" s="145"/>
      <c r="B19" s="146"/>
      <c r="D19" s="150" t="s">
        <v>36</v>
      </c>
      <c r="E19" s="150"/>
      <c r="F19" s="151"/>
      <c r="G19" s="152" t="s">
        <v>131</v>
      </c>
      <c r="H19" s="153" t="s">
        <v>0</v>
      </c>
      <c r="I19" s="153" t="s">
        <v>1</v>
      </c>
      <c r="J19" s="153" t="s">
        <v>2</v>
      </c>
      <c r="K19" s="153" t="s">
        <v>3</v>
      </c>
      <c r="L19" s="153" t="s">
        <v>4</v>
      </c>
      <c r="M19" s="153" t="s">
        <v>5</v>
      </c>
      <c r="N19" s="153" t="s">
        <v>6</v>
      </c>
      <c r="O19" s="153" t="s">
        <v>7</v>
      </c>
      <c r="P19" s="153" t="s">
        <v>8</v>
      </c>
      <c r="Q19" s="153" t="s">
        <v>9</v>
      </c>
      <c r="R19" s="153" t="s">
        <v>10</v>
      </c>
      <c r="S19" s="153" t="s">
        <v>11</v>
      </c>
      <c r="T19" s="154" t="s">
        <v>23</v>
      </c>
      <c r="U19" s="154" t="s">
        <v>18</v>
      </c>
      <c r="V19" s="154" t="s">
        <v>19</v>
      </c>
      <c r="W19" s="154" t="s">
        <v>20</v>
      </c>
      <c r="X19" s="154" t="s">
        <v>21</v>
      </c>
    </row>
    <row r="20" spans="1:24" x14ac:dyDescent="0.25">
      <c r="A20" s="145"/>
      <c r="B20" s="146"/>
      <c r="D20" s="155" t="s">
        <v>31</v>
      </c>
      <c r="E20" s="155"/>
      <c r="F20" s="155"/>
      <c r="G20" s="156">
        <f>'Despesas Financeiras - Geral'!G6</f>
        <v>0</v>
      </c>
      <c r="H20" s="157">
        <f>'Despesas Financeiras - Geral'!H6</f>
        <v>0</v>
      </c>
      <c r="I20" s="157">
        <f>'Despesas Financeiras - Geral'!I6</f>
        <v>0</v>
      </c>
      <c r="J20" s="157">
        <f>'Despesas Financeiras - Geral'!J6</f>
        <v>0</v>
      </c>
      <c r="K20" s="157">
        <f>'Despesas Financeiras - Geral'!K6</f>
        <v>0</v>
      </c>
      <c r="L20" s="157">
        <f>'Despesas Financeiras - Geral'!L6</f>
        <v>0</v>
      </c>
      <c r="M20" s="157">
        <f>'Despesas Financeiras - Geral'!M6</f>
        <v>0</v>
      </c>
      <c r="N20" s="157">
        <f>'Despesas Financeiras - Geral'!N6</f>
        <v>0</v>
      </c>
      <c r="O20" s="157">
        <f>'Despesas Financeiras - Geral'!O6</f>
        <v>0</v>
      </c>
      <c r="P20" s="157">
        <f>'Despesas Financeiras - Geral'!P6</f>
        <v>0</v>
      </c>
      <c r="Q20" s="157">
        <f>'Despesas Financeiras - Geral'!Q6</f>
        <v>0</v>
      </c>
      <c r="R20" s="157">
        <f>'Despesas Financeiras - Geral'!R6</f>
        <v>0</v>
      </c>
      <c r="S20" s="157">
        <f>'Despesas Financeiras - Geral'!S6</f>
        <v>0</v>
      </c>
      <c r="T20" s="158">
        <f>'Despesas Financeiras - Geral'!T6</f>
        <v>0</v>
      </c>
      <c r="U20" s="159">
        <f>'Despesas Financeiras - Geral'!U6</f>
        <v>0</v>
      </c>
      <c r="V20" s="159">
        <f>'Despesas Financeiras - Geral'!V6</f>
        <v>0</v>
      </c>
      <c r="W20" s="159">
        <f>'Despesas Financeiras - Geral'!W6</f>
        <v>0</v>
      </c>
      <c r="X20" s="159">
        <f>'Despesas Financeiras - Geral'!X6</f>
        <v>0</v>
      </c>
    </row>
    <row r="21" spans="1:24" x14ac:dyDescent="0.25">
      <c r="A21" s="145"/>
      <c r="B21" s="146"/>
      <c r="D21" s="155" t="s">
        <v>32</v>
      </c>
      <c r="E21" s="155"/>
      <c r="F21" s="155"/>
      <c r="G21" s="156">
        <f>'Despesas Financeiras - Geral'!G7</f>
        <v>0</v>
      </c>
      <c r="H21" s="157">
        <f>'Despesas Financeiras - Geral'!H7</f>
        <v>0</v>
      </c>
      <c r="I21" s="157">
        <f>'Despesas Financeiras - Geral'!I7</f>
        <v>0</v>
      </c>
      <c r="J21" s="157">
        <f>'Despesas Financeiras - Geral'!J7</f>
        <v>0</v>
      </c>
      <c r="K21" s="157">
        <f>'Despesas Financeiras - Geral'!K7</f>
        <v>0</v>
      </c>
      <c r="L21" s="157">
        <f>'Despesas Financeiras - Geral'!L7</f>
        <v>0</v>
      </c>
      <c r="M21" s="157">
        <f>'Despesas Financeiras - Geral'!M7</f>
        <v>0</v>
      </c>
      <c r="N21" s="157">
        <f>'Despesas Financeiras - Geral'!N7</f>
        <v>0</v>
      </c>
      <c r="O21" s="157">
        <f>'Despesas Financeiras - Geral'!O7</f>
        <v>0</v>
      </c>
      <c r="P21" s="157">
        <f>'Despesas Financeiras - Geral'!P7</f>
        <v>0</v>
      </c>
      <c r="Q21" s="157">
        <f>'Despesas Financeiras - Geral'!Q7</f>
        <v>0</v>
      </c>
      <c r="R21" s="157">
        <f>'Despesas Financeiras - Geral'!R7</f>
        <v>0</v>
      </c>
      <c r="S21" s="157">
        <f>'Despesas Financeiras - Geral'!S7</f>
        <v>0</v>
      </c>
      <c r="T21" s="158">
        <f>'Despesas Financeiras - Geral'!T7</f>
        <v>0</v>
      </c>
      <c r="U21" s="159">
        <f>'Despesas Financeiras - Geral'!U7</f>
        <v>0</v>
      </c>
      <c r="V21" s="159">
        <f>'Despesas Financeiras - Geral'!V7</f>
        <v>0</v>
      </c>
      <c r="W21" s="159">
        <f>'Despesas Financeiras - Geral'!W7</f>
        <v>0</v>
      </c>
      <c r="X21" s="159">
        <f>'Despesas Financeiras - Geral'!X7</f>
        <v>0</v>
      </c>
    </row>
    <row r="22" spans="1:24" x14ac:dyDescent="0.25">
      <c r="A22" s="145"/>
      <c r="B22" s="146"/>
      <c r="D22" s="155" t="s">
        <v>33</v>
      </c>
      <c r="E22" s="155"/>
      <c r="F22" s="155"/>
      <c r="G22" s="156">
        <f>'Despesas Financeiras - Geral'!G8</f>
        <v>0</v>
      </c>
      <c r="H22" s="157">
        <f>'Despesas Financeiras - Geral'!H8</f>
        <v>0</v>
      </c>
      <c r="I22" s="157">
        <f>'Despesas Financeiras - Geral'!I8</f>
        <v>0</v>
      </c>
      <c r="J22" s="157">
        <f>'Despesas Financeiras - Geral'!J8</f>
        <v>0</v>
      </c>
      <c r="K22" s="157">
        <f>'Despesas Financeiras - Geral'!K8</f>
        <v>0</v>
      </c>
      <c r="L22" s="157">
        <f>'Despesas Financeiras - Geral'!L8</f>
        <v>0</v>
      </c>
      <c r="M22" s="157">
        <f>'Despesas Financeiras - Geral'!M8</f>
        <v>0</v>
      </c>
      <c r="N22" s="157">
        <f>'Despesas Financeiras - Geral'!N8</f>
        <v>0</v>
      </c>
      <c r="O22" s="157">
        <f>'Despesas Financeiras - Geral'!O8</f>
        <v>0</v>
      </c>
      <c r="P22" s="157">
        <f>'Despesas Financeiras - Geral'!P8</f>
        <v>0</v>
      </c>
      <c r="Q22" s="157">
        <f>'Despesas Financeiras - Geral'!Q8</f>
        <v>0</v>
      </c>
      <c r="R22" s="157">
        <f>'Despesas Financeiras - Geral'!R8</f>
        <v>0</v>
      </c>
      <c r="S22" s="157">
        <f>'Despesas Financeiras - Geral'!S8</f>
        <v>0</v>
      </c>
      <c r="T22" s="158">
        <f>'Despesas Financeiras - Geral'!T8</f>
        <v>0</v>
      </c>
      <c r="U22" s="159">
        <f>'Despesas Financeiras - Geral'!U8</f>
        <v>0</v>
      </c>
      <c r="V22" s="159">
        <f>'Despesas Financeiras - Geral'!V8</f>
        <v>0</v>
      </c>
      <c r="W22" s="159">
        <f>'Despesas Financeiras - Geral'!W8</f>
        <v>0</v>
      </c>
      <c r="X22" s="159">
        <f>'Despesas Financeiras - Geral'!X8</f>
        <v>0</v>
      </c>
    </row>
    <row r="23" spans="1:24" x14ac:dyDescent="0.25">
      <c r="A23" s="145"/>
      <c r="B23" s="146"/>
      <c r="D23" s="155" t="s">
        <v>34</v>
      </c>
      <c r="E23" s="155"/>
      <c r="F23" s="155"/>
      <c r="G23" s="156">
        <f>'Despesas Financeiras - Geral'!G9</f>
        <v>0</v>
      </c>
      <c r="H23" s="157">
        <f>'Despesas Financeiras - Geral'!H9</f>
        <v>0</v>
      </c>
      <c r="I23" s="157">
        <f>'Despesas Financeiras - Geral'!I9</f>
        <v>0</v>
      </c>
      <c r="J23" s="157">
        <f>'Despesas Financeiras - Geral'!J9</f>
        <v>0</v>
      </c>
      <c r="K23" s="157">
        <f>'Despesas Financeiras - Geral'!K9</f>
        <v>0</v>
      </c>
      <c r="L23" s="157">
        <f>'Despesas Financeiras - Geral'!L9</f>
        <v>0</v>
      </c>
      <c r="M23" s="157">
        <f>'Despesas Financeiras - Geral'!M9</f>
        <v>0</v>
      </c>
      <c r="N23" s="157">
        <f>'Despesas Financeiras - Geral'!N9</f>
        <v>0</v>
      </c>
      <c r="O23" s="157">
        <f>'Despesas Financeiras - Geral'!O9</f>
        <v>0</v>
      </c>
      <c r="P23" s="157">
        <f>'Despesas Financeiras - Geral'!P9</f>
        <v>0</v>
      </c>
      <c r="Q23" s="157">
        <f>'Despesas Financeiras - Geral'!Q9</f>
        <v>0</v>
      </c>
      <c r="R23" s="157">
        <f>'Despesas Financeiras - Geral'!R9</f>
        <v>0</v>
      </c>
      <c r="S23" s="157">
        <f>'Despesas Financeiras - Geral'!S9</f>
        <v>0</v>
      </c>
      <c r="T23" s="158">
        <f>'Despesas Financeiras - Geral'!T9</f>
        <v>0</v>
      </c>
      <c r="U23" s="159">
        <f>'Despesas Financeiras - Geral'!U9</f>
        <v>0</v>
      </c>
      <c r="V23" s="159">
        <f>'Despesas Financeiras - Geral'!V9</f>
        <v>0</v>
      </c>
      <c r="W23" s="159">
        <f>'Despesas Financeiras - Geral'!W9</f>
        <v>0</v>
      </c>
      <c r="X23" s="159">
        <f>'Despesas Financeiras - Geral'!X9</f>
        <v>0</v>
      </c>
    </row>
    <row r="24" spans="1:24" x14ac:dyDescent="0.25">
      <c r="A24" s="145"/>
      <c r="B24" s="146"/>
      <c r="D24" s="155" t="s">
        <v>35</v>
      </c>
      <c r="E24" s="155"/>
      <c r="F24" s="155"/>
      <c r="G24" s="156">
        <f>'Despesas Financeiras - Geral'!G10</f>
        <v>0</v>
      </c>
      <c r="H24" s="157">
        <f>'Despesas Financeiras - Geral'!H10</f>
        <v>0</v>
      </c>
      <c r="I24" s="157">
        <f>'Despesas Financeiras - Geral'!I10</f>
        <v>0</v>
      </c>
      <c r="J24" s="157">
        <f>'Despesas Financeiras - Geral'!J10</f>
        <v>0</v>
      </c>
      <c r="K24" s="157">
        <f>'Despesas Financeiras - Geral'!K10</f>
        <v>0</v>
      </c>
      <c r="L24" s="157">
        <f>'Despesas Financeiras - Geral'!L10</f>
        <v>0</v>
      </c>
      <c r="M24" s="157">
        <f>'Despesas Financeiras - Geral'!M10</f>
        <v>0</v>
      </c>
      <c r="N24" s="157">
        <f>'Despesas Financeiras - Geral'!N10</f>
        <v>0</v>
      </c>
      <c r="O24" s="157">
        <f>'Despesas Financeiras - Geral'!O10</f>
        <v>0</v>
      </c>
      <c r="P24" s="157">
        <f>'Despesas Financeiras - Geral'!P10</f>
        <v>0</v>
      </c>
      <c r="Q24" s="157">
        <f>'Despesas Financeiras - Geral'!Q10</f>
        <v>0</v>
      </c>
      <c r="R24" s="157">
        <f>'Despesas Financeiras - Geral'!R10</f>
        <v>0</v>
      </c>
      <c r="S24" s="157">
        <f>'Despesas Financeiras - Geral'!S10</f>
        <v>0</v>
      </c>
      <c r="T24" s="158">
        <f>'Despesas Financeiras - Geral'!T10</f>
        <v>0</v>
      </c>
      <c r="U24" s="159">
        <f>'Despesas Financeiras - Geral'!U10</f>
        <v>0</v>
      </c>
      <c r="V24" s="159">
        <f>'Despesas Financeiras - Geral'!V10</f>
        <v>0</v>
      </c>
      <c r="W24" s="159">
        <f>'Despesas Financeiras - Geral'!W10</f>
        <v>0</v>
      </c>
      <c r="X24" s="159">
        <f>'Despesas Financeiras - Geral'!X10</f>
        <v>0</v>
      </c>
    </row>
    <row r="25" spans="1:24" x14ac:dyDescent="0.25">
      <c r="A25" s="145"/>
      <c r="B25" s="146"/>
      <c r="D25" s="155" t="s">
        <v>88</v>
      </c>
      <c r="E25" s="155"/>
      <c r="F25" s="155"/>
      <c r="G25" s="156">
        <f>'Despesas Financeiras - Geral'!G11</f>
        <v>0</v>
      </c>
      <c r="H25" s="157">
        <f>'Despesas Financeiras - Geral'!H11</f>
        <v>0</v>
      </c>
      <c r="I25" s="157">
        <f>'Despesas Financeiras - Geral'!I11</f>
        <v>0</v>
      </c>
      <c r="J25" s="157">
        <f>'Despesas Financeiras - Geral'!J11</f>
        <v>0</v>
      </c>
      <c r="K25" s="157">
        <f>'Despesas Financeiras - Geral'!K11</f>
        <v>0</v>
      </c>
      <c r="L25" s="157">
        <f>'Despesas Financeiras - Geral'!L11</f>
        <v>0</v>
      </c>
      <c r="M25" s="157">
        <f>'Despesas Financeiras - Geral'!M11</f>
        <v>0</v>
      </c>
      <c r="N25" s="157">
        <f>'Despesas Financeiras - Geral'!N11</f>
        <v>0</v>
      </c>
      <c r="O25" s="157">
        <f>'Despesas Financeiras - Geral'!O11</f>
        <v>0</v>
      </c>
      <c r="P25" s="157">
        <f>'Despesas Financeiras - Geral'!P11</f>
        <v>0</v>
      </c>
      <c r="Q25" s="157">
        <f>'Despesas Financeiras - Geral'!Q11</f>
        <v>0</v>
      </c>
      <c r="R25" s="157">
        <f>'Despesas Financeiras - Geral'!R11</f>
        <v>0</v>
      </c>
      <c r="S25" s="157">
        <f>'Despesas Financeiras - Geral'!S11</f>
        <v>0</v>
      </c>
      <c r="T25" s="158">
        <f>'Despesas Financeiras - Geral'!T11</f>
        <v>0</v>
      </c>
      <c r="U25" s="159">
        <f>'Despesas Financeiras - Geral'!U11</f>
        <v>0</v>
      </c>
      <c r="V25" s="159">
        <f>'Despesas Financeiras - Geral'!V11</f>
        <v>0</v>
      </c>
      <c r="W25" s="159">
        <f>'Despesas Financeiras - Geral'!W11</f>
        <v>0</v>
      </c>
      <c r="X25" s="159">
        <f>'Despesas Financeiras - Geral'!X11</f>
        <v>0</v>
      </c>
    </row>
    <row r="26" spans="1:24" x14ac:dyDescent="0.25">
      <c r="A26" s="145"/>
      <c r="B26" s="146"/>
      <c r="D26" s="155" t="s">
        <v>91</v>
      </c>
      <c r="E26" s="155"/>
      <c r="F26" s="155"/>
      <c r="G26" s="153">
        <f>SUM(G20:G25)</f>
        <v>0</v>
      </c>
      <c r="H26" s="153">
        <f>SUM(H20:H25)</f>
        <v>0</v>
      </c>
      <c r="I26" s="153">
        <f t="shared" ref="I26:S26" si="0">SUM(I20:I25)</f>
        <v>0</v>
      </c>
      <c r="J26" s="153">
        <f t="shared" si="0"/>
        <v>0</v>
      </c>
      <c r="K26" s="153">
        <f t="shared" si="0"/>
        <v>0</v>
      </c>
      <c r="L26" s="153">
        <f t="shared" si="0"/>
        <v>0</v>
      </c>
      <c r="M26" s="153">
        <f t="shared" si="0"/>
        <v>0</v>
      </c>
      <c r="N26" s="153">
        <f t="shared" si="0"/>
        <v>0</v>
      </c>
      <c r="O26" s="153">
        <f t="shared" si="0"/>
        <v>0</v>
      </c>
      <c r="P26" s="153">
        <f t="shared" si="0"/>
        <v>0</v>
      </c>
      <c r="Q26" s="153">
        <f t="shared" si="0"/>
        <v>0</v>
      </c>
      <c r="R26" s="153">
        <f t="shared" si="0"/>
        <v>0</v>
      </c>
      <c r="S26" s="153">
        <f t="shared" si="0"/>
        <v>0</v>
      </c>
      <c r="T26" s="160">
        <f>SUM(T20:T25)</f>
        <v>0</v>
      </c>
      <c r="U26" s="160">
        <f>SUM(U20:U25)</f>
        <v>0</v>
      </c>
      <c r="V26" s="160">
        <f>SUM(V20:V25)</f>
        <v>0</v>
      </c>
      <c r="W26" s="160">
        <f>SUM(W20:W25)</f>
        <v>0</v>
      </c>
      <c r="X26" s="160">
        <f>SUM(X20:X25)</f>
        <v>0</v>
      </c>
    </row>
    <row r="27" spans="1:24" x14ac:dyDescent="0.25">
      <c r="A27" s="145"/>
      <c r="B27" s="146"/>
    </row>
    <row r="28" spans="1:24" ht="25.5" customHeight="1" x14ac:dyDescent="0.25">
      <c r="A28" s="145"/>
      <c r="B28" s="146"/>
      <c r="D28" s="161" t="s">
        <v>123</v>
      </c>
      <c r="E28" s="161"/>
      <c r="F28" s="161"/>
      <c r="G28" s="162"/>
      <c r="H28" s="153" t="s">
        <v>0</v>
      </c>
      <c r="I28" s="153" t="s">
        <v>1</v>
      </c>
      <c r="J28" s="153" t="s">
        <v>2</v>
      </c>
      <c r="K28" s="153" t="s">
        <v>3</v>
      </c>
      <c r="L28" s="153" t="s">
        <v>4</v>
      </c>
      <c r="M28" s="153" t="s">
        <v>5</v>
      </c>
      <c r="N28" s="153" t="s">
        <v>6</v>
      </c>
      <c r="O28" s="153" t="s">
        <v>7</v>
      </c>
      <c r="P28" s="153" t="s">
        <v>8</v>
      </c>
      <c r="Q28" s="153" t="s">
        <v>9</v>
      </c>
      <c r="R28" s="153" t="s">
        <v>10</v>
      </c>
      <c r="S28" s="153" t="s">
        <v>11</v>
      </c>
      <c r="T28" s="163" t="s">
        <v>134</v>
      </c>
      <c r="U28" s="164"/>
    </row>
    <row r="29" spans="1:24" ht="31.5" customHeight="1" x14ac:dyDescent="0.25">
      <c r="A29" s="145"/>
      <c r="B29" s="146"/>
      <c r="D29" s="165" t="str">
        <f>'Ganhos Financeiros - Geral'!G6</f>
        <v>RECEITA / GANHOS TOTAIS CMS (COMISSIONAMENTO)</v>
      </c>
      <c r="E29" s="166"/>
      <c r="F29" s="166"/>
      <c r="G29" s="167"/>
      <c r="H29" s="168">
        <f>'Ganhos Financeiros - Geral'!I6</f>
        <v>0</v>
      </c>
      <c r="I29" s="168">
        <f>'Ganhos Financeiros - Geral'!J6</f>
        <v>0</v>
      </c>
      <c r="J29" s="168">
        <f>'Ganhos Financeiros - Geral'!K6</f>
        <v>0</v>
      </c>
      <c r="K29" s="168">
        <f>'Ganhos Financeiros - Geral'!L6</f>
        <v>0</v>
      </c>
      <c r="L29" s="168">
        <f>'Ganhos Financeiros - Geral'!M6</f>
        <v>0</v>
      </c>
      <c r="M29" s="168">
        <f>'Ganhos Financeiros - Geral'!N6</f>
        <v>0</v>
      </c>
      <c r="N29" s="168">
        <f>'Ganhos Financeiros - Geral'!O6</f>
        <v>0</v>
      </c>
      <c r="O29" s="168">
        <f>'Ganhos Financeiros - Geral'!P6</f>
        <v>0</v>
      </c>
      <c r="P29" s="168">
        <f>'Ganhos Financeiros - Geral'!Q6</f>
        <v>0</v>
      </c>
      <c r="Q29" s="168">
        <f>'Ganhos Financeiros - Geral'!R6</f>
        <v>0</v>
      </c>
      <c r="R29" s="168">
        <f>'Ganhos Financeiros - Geral'!S6</f>
        <v>0</v>
      </c>
      <c r="S29" s="168">
        <f>'Ganhos Financeiros - Geral'!T6</f>
        <v>0</v>
      </c>
      <c r="T29" s="169">
        <f>SUM(H29:S29)</f>
        <v>0</v>
      </c>
      <c r="U29" s="169"/>
    </row>
    <row r="30" spans="1:24" ht="30" customHeight="1" x14ac:dyDescent="0.25">
      <c r="A30" s="145"/>
      <c r="B30" s="146"/>
      <c r="D30" s="165" t="str">
        <f>'Ganhos Financeiros - Geral'!G7</f>
        <v>RECEITAS / GANHOS PASSIVOS (RENDAS FIXAS PASSIVAS, SEM OPERAÇÃO)</v>
      </c>
      <c r="E30" s="166"/>
      <c r="F30" s="166"/>
      <c r="G30" s="167"/>
      <c r="H30" s="168">
        <f>'Ganhos Financeiros - Geral'!I7</f>
        <v>0</v>
      </c>
      <c r="I30" s="168">
        <f>'Ganhos Financeiros - Geral'!J7</f>
        <v>0</v>
      </c>
      <c r="J30" s="168">
        <f>'Ganhos Financeiros - Geral'!K7</f>
        <v>0</v>
      </c>
      <c r="K30" s="168">
        <f>'Ganhos Financeiros - Geral'!L7</f>
        <v>0</v>
      </c>
      <c r="L30" s="168">
        <f>'Ganhos Financeiros - Geral'!M7</f>
        <v>0</v>
      </c>
      <c r="M30" s="168">
        <f>'Ganhos Financeiros - Geral'!N7</f>
        <v>0</v>
      </c>
      <c r="N30" s="168">
        <f>'Ganhos Financeiros - Geral'!O7</f>
        <v>0</v>
      </c>
      <c r="O30" s="168">
        <f>'Ganhos Financeiros - Geral'!P7</f>
        <v>0</v>
      </c>
      <c r="P30" s="168">
        <f>'Ganhos Financeiros - Geral'!Q7</f>
        <v>0</v>
      </c>
      <c r="Q30" s="168">
        <f>'Ganhos Financeiros - Geral'!R7</f>
        <v>0</v>
      </c>
      <c r="R30" s="168">
        <f>'Ganhos Financeiros - Geral'!S7</f>
        <v>0</v>
      </c>
      <c r="S30" s="168">
        <f>'Ganhos Financeiros - Geral'!T7</f>
        <v>0</v>
      </c>
      <c r="T30" s="169">
        <f t="shared" ref="T30:T32" si="1">SUM(H30:S30)</f>
        <v>0</v>
      </c>
      <c r="U30" s="169"/>
    </row>
    <row r="31" spans="1:24" ht="31.5" customHeight="1" x14ac:dyDescent="0.25">
      <c r="A31" s="145"/>
      <c r="B31" s="146"/>
      <c r="D31" s="165" t="str">
        <f>'Ganhos Financeiros - Geral'!G8</f>
        <v>RECEITAS / GANHOS ATIVOS (RENDAS POR MEIO DE INVESTIMENTOS, COM OPERAÇÃO)</v>
      </c>
      <c r="E31" s="166"/>
      <c r="F31" s="166"/>
      <c r="G31" s="167"/>
      <c r="H31" s="168">
        <f>'Ganhos Financeiros - Geral'!I8</f>
        <v>0</v>
      </c>
      <c r="I31" s="168">
        <f>'Ganhos Financeiros - Geral'!J8</f>
        <v>0</v>
      </c>
      <c r="J31" s="168">
        <f>'Ganhos Financeiros - Geral'!K8</f>
        <v>0</v>
      </c>
      <c r="K31" s="168">
        <f>'Ganhos Financeiros - Geral'!L8</f>
        <v>0</v>
      </c>
      <c r="L31" s="168">
        <f>'Ganhos Financeiros - Geral'!M8</f>
        <v>0</v>
      </c>
      <c r="M31" s="168">
        <f>'Ganhos Financeiros - Geral'!N8</f>
        <v>0</v>
      </c>
      <c r="N31" s="168">
        <f>'Ganhos Financeiros - Geral'!O8</f>
        <v>0</v>
      </c>
      <c r="O31" s="168">
        <f>'Ganhos Financeiros - Geral'!P8</f>
        <v>0</v>
      </c>
      <c r="P31" s="168">
        <f>'Ganhos Financeiros - Geral'!Q8</f>
        <v>0</v>
      </c>
      <c r="Q31" s="168">
        <f>'Ganhos Financeiros - Geral'!R8</f>
        <v>0</v>
      </c>
      <c r="R31" s="168">
        <f>'Ganhos Financeiros - Geral'!S8</f>
        <v>0</v>
      </c>
      <c r="S31" s="168">
        <f>'Ganhos Financeiros - Geral'!T8</f>
        <v>0</v>
      </c>
      <c r="T31" s="169">
        <f t="shared" si="1"/>
        <v>0</v>
      </c>
      <c r="U31" s="169"/>
    </row>
    <row r="32" spans="1:24" ht="23.25" customHeight="1" x14ac:dyDescent="0.25">
      <c r="A32" s="145"/>
      <c r="B32" s="146"/>
      <c r="D32" s="165" t="str">
        <f>'Ganhos Financeiros - Geral'!G9</f>
        <v>RECEITAS / GANHOS EXTRAS E ACORDOS</v>
      </c>
      <c r="E32" s="166"/>
      <c r="F32" s="166"/>
      <c r="G32" s="167"/>
      <c r="H32" s="168">
        <f>'Ganhos Financeiros - Geral'!I9</f>
        <v>0</v>
      </c>
      <c r="I32" s="168">
        <f>'Ganhos Financeiros - Geral'!J9</f>
        <v>0</v>
      </c>
      <c r="J32" s="168">
        <f>'Ganhos Financeiros - Geral'!K9</f>
        <v>0</v>
      </c>
      <c r="K32" s="168">
        <f>'Ganhos Financeiros - Geral'!L9</f>
        <v>0</v>
      </c>
      <c r="L32" s="168">
        <f>'Ganhos Financeiros - Geral'!M9</f>
        <v>0</v>
      </c>
      <c r="M32" s="168">
        <f>'Ganhos Financeiros - Geral'!N9</f>
        <v>0</v>
      </c>
      <c r="N32" s="168">
        <f>'Ganhos Financeiros - Geral'!O9</f>
        <v>0</v>
      </c>
      <c r="O32" s="168">
        <f>'Ganhos Financeiros - Geral'!P9</f>
        <v>0</v>
      </c>
      <c r="P32" s="168">
        <f>'Ganhos Financeiros - Geral'!Q9</f>
        <v>0</v>
      </c>
      <c r="Q32" s="168">
        <f>'Ganhos Financeiros - Geral'!R9</f>
        <v>0</v>
      </c>
      <c r="R32" s="168">
        <f>'Ganhos Financeiros - Geral'!S9</f>
        <v>0</v>
      </c>
      <c r="S32" s="168">
        <f>'Ganhos Financeiros - Geral'!T9</f>
        <v>0</v>
      </c>
      <c r="T32" s="169">
        <f t="shared" si="1"/>
        <v>0</v>
      </c>
      <c r="U32" s="169"/>
    </row>
    <row r="33" spans="1:21" x14ac:dyDescent="0.25">
      <c r="A33" s="145"/>
      <c r="B33" s="146"/>
      <c r="D33" s="170" t="s">
        <v>91</v>
      </c>
      <c r="E33" s="170"/>
      <c r="F33" s="170"/>
      <c r="G33" s="171"/>
      <c r="H33" s="153">
        <f>SUM(H29:H32)</f>
        <v>0</v>
      </c>
      <c r="I33" s="153">
        <f t="shared" ref="I33:S33" si="2">SUM(I29:I32)</f>
        <v>0</v>
      </c>
      <c r="J33" s="153">
        <f t="shared" si="2"/>
        <v>0</v>
      </c>
      <c r="K33" s="153">
        <f t="shared" si="2"/>
        <v>0</v>
      </c>
      <c r="L33" s="153">
        <f t="shared" si="2"/>
        <v>0</v>
      </c>
      <c r="M33" s="153">
        <f t="shared" si="2"/>
        <v>0</v>
      </c>
      <c r="N33" s="153">
        <f t="shared" si="2"/>
        <v>0</v>
      </c>
      <c r="O33" s="153">
        <f t="shared" si="2"/>
        <v>0</v>
      </c>
      <c r="P33" s="153">
        <f t="shared" si="2"/>
        <v>0</v>
      </c>
      <c r="Q33" s="153">
        <f t="shared" si="2"/>
        <v>0</v>
      </c>
      <c r="R33" s="153">
        <f t="shared" si="2"/>
        <v>0</v>
      </c>
      <c r="S33" s="153">
        <f t="shared" si="2"/>
        <v>0</v>
      </c>
      <c r="T33" s="172">
        <f>SUM(T29:U32)</f>
        <v>0</v>
      </c>
      <c r="U33" s="172"/>
    </row>
    <row r="34" spans="1:21" x14ac:dyDescent="0.25">
      <c r="A34" s="145"/>
      <c r="B34" s="146"/>
    </row>
    <row r="35" spans="1:21" ht="25.5" x14ac:dyDescent="0.25">
      <c r="A35" s="145"/>
      <c r="B35" s="146"/>
      <c r="D35" s="173" t="s">
        <v>132</v>
      </c>
      <c r="E35" s="173"/>
      <c r="F35" s="173"/>
      <c r="G35" s="174"/>
      <c r="H35" s="153" t="s">
        <v>0</v>
      </c>
      <c r="I35" s="153" t="s">
        <v>1</v>
      </c>
      <c r="J35" s="153" t="s">
        <v>2</v>
      </c>
      <c r="K35" s="153" t="s">
        <v>3</v>
      </c>
      <c r="L35" s="153" t="s">
        <v>4</v>
      </c>
      <c r="M35" s="153" t="s">
        <v>5</v>
      </c>
      <c r="N35" s="153" t="s">
        <v>6</v>
      </c>
      <c r="O35" s="153" t="s">
        <v>7</v>
      </c>
      <c r="P35" s="153" t="s">
        <v>8</v>
      </c>
      <c r="Q35" s="153" t="s">
        <v>9</v>
      </c>
      <c r="R35" s="153" t="s">
        <v>10</v>
      </c>
      <c r="S35" s="153" t="s">
        <v>11</v>
      </c>
      <c r="T35" s="175" t="s">
        <v>133</v>
      </c>
      <c r="U35" s="176"/>
    </row>
    <row r="36" spans="1:21" x14ac:dyDescent="0.25">
      <c r="A36" s="145"/>
      <c r="B36" s="146"/>
      <c r="D36" s="177"/>
      <c r="E36" s="177"/>
      <c r="F36" s="177"/>
      <c r="G36" s="178"/>
      <c r="H36" s="179">
        <f>H33-H26</f>
        <v>0</v>
      </c>
      <c r="I36" s="179">
        <f t="shared" ref="I36:S36" si="3">I33-I26</f>
        <v>0</v>
      </c>
      <c r="J36" s="179">
        <f t="shared" si="3"/>
        <v>0</v>
      </c>
      <c r="K36" s="179">
        <f t="shared" si="3"/>
        <v>0</v>
      </c>
      <c r="L36" s="179">
        <f t="shared" si="3"/>
        <v>0</v>
      </c>
      <c r="M36" s="179">
        <f t="shared" si="3"/>
        <v>0</v>
      </c>
      <c r="N36" s="179">
        <f t="shared" si="3"/>
        <v>0</v>
      </c>
      <c r="O36" s="179">
        <f t="shared" si="3"/>
        <v>0</v>
      </c>
      <c r="P36" s="179">
        <f t="shared" si="3"/>
        <v>0</v>
      </c>
      <c r="Q36" s="179">
        <f t="shared" si="3"/>
        <v>0</v>
      </c>
      <c r="R36" s="179">
        <f t="shared" si="3"/>
        <v>0</v>
      </c>
      <c r="S36" s="179">
        <f t="shared" si="3"/>
        <v>0</v>
      </c>
      <c r="T36" s="180">
        <f>SUM(H36:S36)</f>
        <v>0</v>
      </c>
      <c r="U36" s="180"/>
    </row>
    <row r="37" spans="1:21" x14ac:dyDescent="0.25">
      <c r="A37" s="145"/>
      <c r="B37" s="146"/>
    </row>
    <row r="38" spans="1:21" x14ac:dyDescent="0.25">
      <c r="A38" s="145"/>
      <c r="B38" s="146"/>
    </row>
    <row r="39" spans="1:21" x14ac:dyDescent="0.25">
      <c r="A39" s="145"/>
      <c r="B39" s="146"/>
    </row>
    <row r="40" spans="1:21" x14ac:dyDescent="0.25">
      <c r="A40" s="145"/>
      <c r="B40" s="146"/>
    </row>
    <row r="41" spans="1:21" x14ac:dyDescent="0.25">
      <c r="A41" s="145"/>
      <c r="B41" s="146"/>
    </row>
    <row r="42" spans="1:21" x14ac:dyDescent="0.25">
      <c r="A42" s="145"/>
      <c r="B42" s="146"/>
    </row>
    <row r="43" spans="1:21" x14ac:dyDescent="0.25">
      <c r="A43" s="145"/>
      <c r="B43" s="146"/>
    </row>
    <row r="44" spans="1:21" x14ac:dyDescent="0.25">
      <c r="A44" s="145"/>
      <c r="B44" s="146"/>
    </row>
    <row r="45" spans="1:21" x14ac:dyDescent="0.25">
      <c r="A45" s="145"/>
      <c r="B45" s="146"/>
    </row>
    <row r="46" spans="1:21" x14ac:dyDescent="0.25">
      <c r="A46" s="145"/>
      <c r="B46" s="146"/>
    </row>
    <row r="47" spans="1:21" x14ac:dyDescent="0.25">
      <c r="A47" s="145"/>
      <c r="B47" s="146"/>
    </row>
    <row r="48" spans="1:21" x14ac:dyDescent="0.25">
      <c r="A48" s="145"/>
      <c r="B48" s="146"/>
    </row>
    <row r="49" spans="1:2" x14ac:dyDescent="0.25">
      <c r="A49" s="145"/>
      <c r="B49" s="146"/>
    </row>
    <row r="50" spans="1:2" x14ac:dyDescent="0.25">
      <c r="A50" s="145"/>
      <c r="B50" s="146"/>
    </row>
    <row r="51" spans="1:2" x14ac:dyDescent="0.25">
      <c r="A51" s="145"/>
      <c r="B51" s="146"/>
    </row>
    <row r="52" spans="1:2" x14ac:dyDescent="0.25">
      <c r="A52" s="145"/>
      <c r="B52" s="146"/>
    </row>
    <row r="53" spans="1:2" x14ac:dyDescent="0.25">
      <c r="A53" s="145"/>
      <c r="B53" s="146"/>
    </row>
    <row r="54" spans="1:2" x14ac:dyDescent="0.25">
      <c r="A54" s="145"/>
      <c r="B54" s="146"/>
    </row>
    <row r="55" spans="1:2" x14ac:dyDescent="0.25">
      <c r="A55" s="145"/>
      <c r="B55" s="146"/>
    </row>
    <row r="56" spans="1:2" x14ac:dyDescent="0.25">
      <c r="A56" s="145"/>
      <c r="B56" s="146"/>
    </row>
    <row r="57" spans="1:2" x14ac:dyDescent="0.25">
      <c r="A57" s="145"/>
      <c r="B57" s="146"/>
    </row>
    <row r="58" spans="1:2" x14ac:dyDescent="0.25">
      <c r="A58" s="145"/>
      <c r="B58" s="146"/>
    </row>
    <row r="59" spans="1:2" x14ac:dyDescent="0.25">
      <c r="A59" s="145"/>
      <c r="B59" s="146"/>
    </row>
    <row r="60" spans="1:2" x14ac:dyDescent="0.25">
      <c r="A60" s="145"/>
      <c r="B60" s="146"/>
    </row>
    <row r="61" spans="1:2" x14ac:dyDescent="0.25">
      <c r="A61" s="145"/>
      <c r="B61" s="146"/>
    </row>
    <row r="62" spans="1:2" x14ac:dyDescent="0.25">
      <c r="A62" s="145"/>
      <c r="B62" s="146"/>
    </row>
    <row r="63" spans="1:2" x14ac:dyDescent="0.25">
      <c r="A63" s="145"/>
      <c r="B63" s="146"/>
    </row>
    <row r="64" spans="1:2" x14ac:dyDescent="0.25">
      <c r="A64" s="145"/>
      <c r="B64" s="146"/>
    </row>
    <row r="65" spans="1:2" x14ac:dyDescent="0.25">
      <c r="A65" s="145"/>
      <c r="B65" s="146"/>
    </row>
    <row r="66" spans="1:2" x14ac:dyDescent="0.25">
      <c r="A66" s="145"/>
      <c r="B66" s="146"/>
    </row>
    <row r="67" spans="1:2" x14ac:dyDescent="0.25">
      <c r="A67" s="145"/>
      <c r="B67" s="146"/>
    </row>
    <row r="68" spans="1:2" x14ac:dyDescent="0.25">
      <c r="A68" s="145"/>
      <c r="B68" s="146"/>
    </row>
    <row r="69" spans="1:2" x14ac:dyDescent="0.25">
      <c r="A69" s="145"/>
      <c r="B69" s="146"/>
    </row>
    <row r="70" spans="1:2" x14ac:dyDescent="0.25">
      <c r="A70" s="145"/>
      <c r="B70" s="146"/>
    </row>
    <row r="71" spans="1:2" x14ac:dyDescent="0.25">
      <c r="A71" s="145"/>
      <c r="B71" s="146"/>
    </row>
    <row r="72" spans="1:2" x14ac:dyDescent="0.25">
      <c r="A72" s="145"/>
      <c r="B72" s="146"/>
    </row>
    <row r="73" spans="1:2" x14ac:dyDescent="0.25">
      <c r="A73" s="145"/>
      <c r="B73" s="146"/>
    </row>
    <row r="74" spans="1:2" x14ac:dyDescent="0.25">
      <c r="A74" s="145"/>
      <c r="B74" s="146"/>
    </row>
    <row r="75" spans="1:2" x14ac:dyDescent="0.25">
      <c r="A75" s="145"/>
      <c r="B75" s="146"/>
    </row>
    <row r="76" spans="1:2" x14ac:dyDescent="0.25">
      <c r="A76" s="145"/>
      <c r="B76" s="146"/>
    </row>
    <row r="77" spans="1:2" x14ac:dyDescent="0.25">
      <c r="A77" s="145"/>
      <c r="B77" s="146"/>
    </row>
    <row r="78" spans="1:2" x14ac:dyDescent="0.25">
      <c r="A78" s="145"/>
      <c r="B78" s="146"/>
    </row>
    <row r="79" spans="1:2" x14ac:dyDescent="0.25">
      <c r="A79" s="145"/>
      <c r="B79" s="146"/>
    </row>
    <row r="80" spans="1:2" x14ac:dyDescent="0.25">
      <c r="A80" s="145"/>
      <c r="B80" s="146"/>
    </row>
    <row r="81" spans="1:2" x14ac:dyDescent="0.25">
      <c r="A81" s="145"/>
      <c r="B81" s="146"/>
    </row>
    <row r="82" spans="1:2" x14ac:dyDescent="0.25">
      <c r="A82" s="145"/>
      <c r="B82" s="146"/>
    </row>
    <row r="83" spans="1:2" x14ac:dyDescent="0.25">
      <c r="A83" s="145"/>
      <c r="B83" s="146"/>
    </row>
    <row r="84" spans="1:2" x14ac:dyDescent="0.25">
      <c r="A84" s="145"/>
      <c r="B84" s="146"/>
    </row>
    <row r="85" spans="1:2" x14ac:dyDescent="0.25">
      <c r="A85" s="145"/>
      <c r="B85" s="146"/>
    </row>
    <row r="86" spans="1:2" x14ac:dyDescent="0.25">
      <c r="A86" s="145"/>
      <c r="B86" s="146"/>
    </row>
    <row r="87" spans="1:2" x14ac:dyDescent="0.25">
      <c r="A87" s="145"/>
      <c r="B87" s="146"/>
    </row>
    <row r="88" spans="1:2" x14ac:dyDescent="0.25">
      <c r="A88" s="145"/>
      <c r="B88" s="146"/>
    </row>
    <row r="89" spans="1:2" x14ac:dyDescent="0.25">
      <c r="A89" s="145"/>
      <c r="B89" s="146"/>
    </row>
    <row r="90" spans="1:2" x14ac:dyDescent="0.25">
      <c r="A90" s="145"/>
      <c r="B90" s="146"/>
    </row>
    <row r="91" spans="1:2" x14ac:dyDescent="0.25">
      <c r="A91" s="145"/>
      <c r="B91" s="146"/>
    </row>
    <row r="92" spans="1:2" x14ac:dyDescent="0.25">
      <c r="A92" s="145"/>
      <c r="B92" s="146"/>
    </row>
    <row r="93" spans="1:2" x14ac:dyDescent="0.25">
      <c r="A93" s="145"/>
      <c r="B93" s="146"/>
    </row>
    <row r="94" spans="1:2" x14ac:dyDescent="0.25">
      <c r="A94" s="145"/>
      <c r="B94" s="146"/>
    </row>
    <row r="95" spans="1:2" x14ac:dyDescent="0.25">
      <c r="A95" s="145"/>
      <c r="B95" s="146"/>
    </row>
    <row r="96" spans="1:2" x14ac:dyDescent="0.25">
      <c r="A96" s="145"/>
      <c r="B96" s="146"/>
    </row>
    <row r="97" spans="1:2" x14ac:dyDescent="0.25">
      <c r="A97" s="145"/>
      <c r="B97" s="146"/>
    </row>
    <row r="98" spans="1:2" x14ac:dyDescent="0.25">
      <c r="A98" s="145"/>
      <c r="B98" s="146"/>
    </row>
    <row r="99" spans="1:2" x14ac:dyDescent="0.25">
      <c r="A99" s="145"/>
      <c r="B99" s="146"/>
    </row>
    <row r="100" spans="1:2" x14ac:dyDescent="0.25">
      <c r="A100" s="145"/>
      <c r="B100" s="146"/>
    </row>
    <row r="101" spans="1:2" x14ac:dyDescent="0.25">
      <c r="A101" s="145"/>
      <c r="B101" s="146"/>
    </row>
    <row r="102" spans="1:2" x14ac:dyDescent="0.25">
      <c r="A102" s="145"/>
      <c r="B102" s="146"/>
    </row>
    <row r="103" spans="1:2" x14ac:dyDescent="0.25">
      <c r="A103" s="145"/>
      <c r="B103" s="146"/>
    </row>
    <row r="104" spans="1:2" x14ac:dyDescent="0.25">
      <c r="A104" s="145"/>
      <c r="B104" s="146"/>
    </row>
    <row r="105" spans="1:2" x14ac:dyDescent="0.25">
      <c r="A105" s="145"/>
      <c r="B105" s="146"/>
    </row>
    <row r="106" spans="1:2" x14ac:dyDescent="0.25">
      <c r="A106" s="145"/>
      <c r="B106" s="146"/>
    </row>
    <row r="107" spans="1:2" x14ac:dyDescent="0.25">
      <c r="A107" s="145"/>
      <c r="B107" s="146"/>
    </row>
    <row r="108" spans="1:2" x14ac:dyDescent="0.25">
      <c r="A108" s="145"/>
      <c r="B108" s="146"/>
    </row>
    <row r="109" spans="1:2" x14ac:dyDescent="0.25">
      <c r="A109" s="145"/>
      <c r="B109" s="146"/>
    </row>
    <row r="110" spans="1:2" x14ac:dyDescent="0.25">
      <c r="A110" s="145"/>
      <c r="B110" s="146"/>
    </row>
    <row r="111" spans="1:2" x14ac:dyDescent="0.25">
      <c r="A111" s="145"/>
      <c r="B111" s="146"/>
    </row>
    <row r="112" spans="1:2" x14ac:dyDescent="0.25">
      <c r="A112" s="145"/>
      <c r="B112" s="146"/>
    </row>
    <row r="113" spans="1:2" x14ac:dyDescent="0.25">
      <c r="A113" s="145"/>
      <c r="B113" s="146"/>
    </row>
    <row r="114" spans="1:2" x14ac:dyDescent="0.25">
      <c r="A114" s="145"/>
      <c r="B114" s="146"/>
    </row>
    <row r="115" spans="1:2" x14ac:dyDescent="0.25">
      <c r="A115" s="145"/>
      <c r="B115" s="146"/>
    </row>
    <row r="116" spans="1:2" x14ac:dyDescent="0.25">
      <c r="A116" s="145"/>
      <c r="B116" s="146"/>
    </row>
    <row r="117" spans="1:2" x14ac:dyDescent="0.25">
      <c r="A117" s="145"/>
      <c r="B117" s="146"/>
    </row>
    <row r="118" spans="1:2" x14ac:dyDescent="0.25">
      <c r="A118" s="145"/>
      <c r="B118" s="146"/>
    </row>
    <row r="119" spans="1:2" x14ac:dyDescent="0.25">
      <c r="A119" s="145"/>
      <c r="B119" s="146"/>
    </row>
    <row r="120" spans="1:2" x14ac:dyDescent="0.25">
      <c r="A120" s="145"/>
      <c r="B120" s="146"/>
    </row>
    <row r="121" spans="1:2" x14ac:dyDescent="0.25">
      <c r="A121" s="145"/>
      <c r="B121" s="146"/>
    </row>
    <row r="122" spans="1:2" x14ac:dyDescent="0.25">
      <c r="A122" s="145"/>
      <c r="B122" s="146"/>
    </row>
    <row r="123" spans="1:2" x14ac:dyDescent="0.25">
      <c r="A123" s="145"/>
      <c r="B123" s="146"/>
    </row>
    <row r="124" spans="1:2" x14ac:dyDescent="0.25">
      <c r="A124" s="145"/>
      <c r="B124" s="146"/>
    </row>
    <row r="125" spans="1:2" x14ac:dyDescent="0.25">
      <c r="A125" s="145"/>
      <c r="B125" s="146"/>
    </row>
    <row r="126" spans="1:2" x14ac:dyDescent="0.25">
      <c r="A126" s="145"/>
      <c r="B126" s="146"/>
    </row>
    <row r="127" spans="1:2" x14ac:dyDescent="0.25">
      <c r="A127" s="145"/>
      <c r="B127" s="146"/>
    </row>
    <row r="128" spans="1:2" x14ac:dyDescent="0.25">
      <c r="A128" s="145"/>
      <c r="B128" s="146"/>
    </row>
    <row r="129" spans="1:2" x14ac:dyDescent="0.25">
      <c r="A129" s="145"/>
      <c r="B129" s="146"/>
    </row>
    <row r="130" spans="1:2" x14ac:dyDescent="0.25">
      <c r="A130" s="145"/>
      <c r="B130" s="146"/>
    </row>
    <row r="131" spans="1:2" x14ac:dyDescent="0.25">
      <c r="A131" s="145"/>
      <c r="B131" s="146"/>
    </row>
    <row r="132" spans="1:2" x14ac:dyDescent="0.25">
      <c r="A132" s="145"/>
      <c r="B132" s="146"/>
    </row>
    <row r="133" spans="1:2" x14ac:dyDescent="0.25">
      <c r="A133" s="145"/>
      <c r="B133" s="146"/>
    </row>
    <row r="134" spans="1:2" x14ac:dyDescent="0.25">
      <c r="A134" s="145"/>
      <c r="B134" s="146"/>
    </row>
    <row r="135" spans="1:2" x14ac:dyDescent="0.25">
      <c r="A135" s="145"/>
      <c r="B135" s="146"/>
    </row>
    <row r="136" spans="1:2" x14ac:dyDescent="0.25">
      <c r="A136" s="145"/>
      <c r="B136" s="146"/>
    </row>
    <row r="137" spans="1:2" x14ac:dyDescent="0.25">
      <c r="A137" s="145"/>
      <c r="B137" s="146"/>
    </row>
    <row r="138" spans="1:2" x14ac:dyDescent="0.25">
      <c r="A138" s="145"/>
      <c r="B138" s="146"/>
    </row>
    <row r="139" spans="1:2" x14ac:dyDescent="0.25">
      <c r="A139" s="145"/>
      <c r="B139" s="146"/>
    </row>
    <row r="140" spans="1:2" x14ac:dyDescent="0.25">
      <c r="A140" s="145"/>
      <c r="B140" s="146"/>
    </row>
    <row r="141" spans="1:2" x14ac:dyDescent="0.25">
      <c r="A141" s="145"/>
      <c r="B141" s="146"/>
    </row>
    <row r="142" spans="1:2" x14ac:dyDescent="0.25">
      <c r="A142" s="145"/>
      <c r="B142" s="146"/>
    </row>
    <row r="143" spans="1:2" x14ac:dyDescent="0.25">
      <c r="A143" s="145"/>
      <c r="B143" s="146"/>
    </row>
    <row r="144" spans="1:2" x14ac:dyDescent="0.25">
      <c r="A144" s="145"/>
      <c r="B144" s="146"/>
    </row>
    <row r="145" spans="1:2" x14ac:dyDescent="0.25">
      <c r="A145" s="145"/>
      <c r="B145" s="146"/>
    </row>
    <row r="146" spans="1:2" x14ac:dyDescent="0.25">
      <c r="A146" s="145"/>
      <c r="B146" s="146"/>
    </row>
    <row r="147" spans="1:2" x14ac:dyDescent="0.25">
      <c r="A147" s="145"/>
      <c r="B147" s="146"/>
    </row>
    <row r="148" spans="1:2" x14ac:dyDescent="0.25">
      <c r="A148" s="145"/>
      <c r="B148" s="146"/>
    </row>
    <row r="149" spans="1:2" x14ac:dyDescent="0.25">
      <c r="A149" s="145"/>
      <c r="B149" s="146"/>
    </row>
    <row r="150" spans="1:2" x14ac:dyDescent="0.25">
      <c r="A150" s="145"/>
      <c r="B150" s="146"/>
    </row>
    <row r="151" spans="1:2" x14ac:dyDescent="0.25">
      <c r="A151" s="145"/>
      <c r="B151" s="146"/>
    </row>
    <row r="152" spans="1:2" x14ac:dyDescent="0.25">
      <c r="A152" s="145"/>
      <c r="B152" s="146"/>
    </row>
    <row r="153" spans="1:2" x14ac:dyDescent="0.25">
      <c r="A153" s="145"/>
      <c r="B153" s="146"/>
    </row>
    <row r="154" spans="1:2" x14ac:dyDescent="0.25">
      <c r="A154" s="145"/>
      <c r="B154" s="146"/>
    </row>
    <row r="155" spans="1:2" x14ac:dyDescent="0.25">
      <c r="A155" s="145"/>
      <c r="B155" s="146"/>
    </row>
    <row r="156" spans="1:2" x14ac:dyDescent="0.25">
      <c r="A156" s="145"/>
      <c r="B156" s="146"/>
    </row>
    <row r="157" spans="1:2" x14ac:dyDescent="0.25">
      <c r="A157" s="181"/>
      <c r="B157" s="182"/>
    </row>
  </sheetData>
  <sheetProtection password="F975" sheet="1" objects="1" scenarios="1"/>
  <mergeCells count="24">
    <mergeCell ref="D32:G32"/>
    <mergeCell ref="T30:U30"/>
    <mergeCell ref="T31:U31"/>
    <mergeCell ref="D26:F26"/>
    <mergeCell ref="D28:G28"/>
    <mergeCell ref="D29:G29"/>
    <mergeCell ref="D30:G30"/>
    <mergeCell ref="D31:G31"/>
    <mergeCell ref="D1:X2"/>
    <mergeCell ref="T32:U32"/>
    <mergeCell ref="D35:G36"/>
    <mergeCell ref="T35:U35"/>
    <mergeCell ref="T36:U36"/>
    <mergeCell ref="T28:U28"/>
    <mergeCell ref="T29:U29"/>
    <mergeCell ref="D33:G33"/>
    <mergeCell ref="T33:U33"/>
    <mergeCell ref="D19:F19"/>
    <mergeCell ref="D20:F20"/>
    <mergeCell ref="D21:F21"/>
    <mergeCell ref="D22:F22"/>
    <mergeCell ref="D23:F23"/>
    <mergeCell ref="D24:F24"/>
    <mergeCell ref="D25:F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0:X25 H36:T36 T29:U33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Y202"/>
  <sheetViews>
    <sheetView showGridLines="0" zoomScale="70" zoomScaleNormal="70" workbookViewId="0">
      <selection activeCell="E11" sqref="E11"/>
    </sheetView>
  </sheetViews>
  <sheetFormatPr defaultColWidth="0" defaultRowHeight="18" customHeight="1" x14ac:dyDescent="0.2"/>
  <cols>
    <col min="1" max="2" width="9.140625" style="1" customWidth="1"/>
    <col min="3" max="3" width="2.7109375" style="1" customWidth="1"/>
    <col min="4" max="4" width="31.85546875" style="1" customWidth="1"/>
    <col min="5" max="5" width="30.85546875" style="1" bestFit="1" customWidth="1"/>
    <col min="6" max="6" width="50.5703125" style="2" bestFit="1" customWidth="1"/>
    <col min="7" max="7" width="15.7109375" style="1" customWidth="1"/>
    <col min="8" max="17" width="15.28515625" style="1" bestFit="1" customWidth="1"/>
    <col min="18" max="18" width="15.28515625" style="1" customWidth="1"/>
    <col min="19" max="19" width="16.5703125" style="1" customWidth="1"/>
    <col min="20" max="20" width="17.28515625" style="2" customWidth="1"/>
    <col min="21" max="21" width="18.28515625" style="2" customWidth="1"/>
    <col min="22" max="22" width="14.7109375" style="2" customWidth="1"/>
    <col min="23" max="23" width="15.7109375" style="2" bestFit="1" customWidth="1"/>
    <col min="24" max="24" width="17.28515625" style="2" customWidth="1"/>
    <col min="25" max="25" width="13.5703125" style="1" customWidth="1"/>
    <col min="26" max="16384" width="9.140625" style="1" hidden="1"/>
  </cols>
  <sheetData>
    <row r="1" spans="1:24" ht="18" customHeight="1" x14ac:dyDescent="0.2">
      <c r="A1" s="11"/>
      <c r="B1" s="12"/>
      <c r="D1" s="93" t="s">
        <v>28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4" ht="18" customHeight="1" x14ac:dyDescent="0.2">
      <c r="A2" s="11"/>
      <c r="B2" s="12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4" ht="18" customHeight="1" x14ac:dyDescent="0.2">
      <c r="A3" s="11"/>
      <c r="B3" s="1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1"/>
      <c r="V3" s="1"/>
      <c r="W3" s="1"/>
      <c r="X3" s="1"/>
    </row>
    <row r="4" spans="1:24" ht="18" customHeight="1" x14ac:dyDescent="0.2">
      <c r="A4" s="11"/>
      <c r="B4" s="12"/>
      <c r="F4" s="1"/>
      <c r="T4" s="1"/>
      <c r="U4" s="1"/>
      <c r="V4" s="1"/>
      <c r="W4" s="1"/>
      <c r="X4" s="1"/>
    </row>
    <row r="5" spans="1:24" ht="39.950000000000003" customHeight="1" x14ac:dyDescent="0.2">
      <c r="A5" s="11"/>
      <c r="B5" s="12"/>
      <c r="F5" s="58" t="s">
        <v>36</v>
      </c>
      <c r="G5" s="19" t="s">
        <v>12</v>
      </c>
      <c r="H5" s="22" t="s">
        <v>0</v>
      </c>
      <c r="I5" s="22" t="s">
        <v>1</v>
      </c>
      <c r="J5" s="22" t="s">
        <v>2</v>
      </c>
      <c r="K5" s="22" t="s">
        <v>3</v>
      </c>
      <c r="L5" s="22" t="s">
        <v>4</v>
      </c>
      <c r="M5" s="22" t="s">
        <v>5</v>
      </c>
      <c r="N5" s="22" t="s">
        <v>6</v>
      </c>
      <c r="O5" s="22" t="s">
        <v>7</v>
      </c>
      <c r="P5" s="22" t="s">
        <v>8</v>
      </c>
      <c r="Q5" s="22" t="s">
        <v>9</v>
      </c>
      <c r="R5" s="22" t="s">
        <v>10</v>
      </c>
      <c r="S5" s="22" t="s">
        <v>11</v>
      </c>
      <c r="T5" s="18" t="s">
        <v>23</v>
      </c>
      <c r="U5" s="18" t="s">
        <v>18</v>
      </c>
      <c r="V5" s="18" t="s">
        <v>19</v>
      </c>
      <c r="W5" s="18" t="s">
        <v>20</v>
      </c>
      <c r="X5" s="18" t="s">
        <v>21</v>
      </c>
    </row>
    <row r="6" spans="1:24" ht="18" customHeight="1" x14ac:dyDescent="0.2">
      <c r="A6" s="11"/>
      <c r="B6" s="12"/>
      <c r="F6" s="54" t="s">
        <v>31</v>
      </c>
      <c r="G6" s="30">
        <f>G26</f>
        <v>0</v>
      </c>
      <c r="H6" s="6">
        <f>H26</f>
        <v>0</v>
      </c>
      <c r="I6" s="6">
        <f t="shared" ref="I6:R6" si="0">I26</f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>S26</f>
        <v>0</v>
      </c>
      <c r="T6" s="57">
        <f>SUM(H6:S6)</f>
        <v>0</v>
      </c>
      <c r="U6" s="24">
        <f>T6/20</f>
        <v>0</v>
      </c>
      <c r="V6" s="24">
        <f>T6/48</f>
        <v>0</v>
      </c>
      <c r="W6" s="24">
        <f>T6/25</f>
        <v>0</v>
      </c>
      <c r="X6" s="24">
        <f>T6/4</f>
        <v>0</v>
      </c>
    </row>
    <row r="7" spans="1:24" ht="18" customHeight="1" x14ac:dyDescent="0.2">
      <c r="A7" s="11"/>
      <c r="B7" s="12"/>
      <c r="F7" s="54" t="s">
        <v>32</v>
      </c>
      <c r="G7" s="30">
        <f>G40</f>
        <v>0</v>
      </c>
      <c r="H7" s="6">
        <f>H40</f>
        <v>0</v>
      </c>
      <c r="I7" s="6">
        <f t="shared" ref="I7:S7" si="1">I40</f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57">
        <f t="shared" ref="T7:T11" si="2">SUM(H7:S7)</f>
        <v>0</v>
      </c>
      <c r="U7" s="24">
        <f>U40</f>
        <v>0</v>
      </c>
      <c r="V7" s="24">
        <f>V40</f>
        <v>0</v>
      </c>
      <c r="W7" s="24">
        <f>W40</f>
        <v>0</v>
      </c>
      <c r="X7" s="24">
        <f>X40</f>
        <v>0</v>
      </c>
    </row>
    <row r="8" spans="1:24" ht="18" customHeight="1" x14ac:dyDescent="0.2">
      <c r="A8" s="11"/>
      <c r="B8" s="12"/>
      <c r="F8" s="54" t="s">
        <v>33</v>
      </c>
      <c r="G8" s="30">
        <f>G54</f>
        <v>0</v>
      </c>
      <c r="H8" s="6">
        <f>H54</f>
        <v>0</v>
      </c>
      <c r="I8" s="6">
        <f t="shared" ref="I8:S8" si="3">I54</f>
        <v>0</v>
      </c>
      <c r="J8" s="6">
        <f t="shared" si="3"/>
        <v>0</v>
      </c>
      <c r="K8" s="6">
        <f t="shared" si="3"/>
        <v>0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6">
        <f t="shared" si="3"/>
        <v>0</v>
      </c>
      <c r="S8" s="6">
        <f t="shared" si="3"/>
        <v>0</v>
      </c>
      <c r="T8" s="57">
        <f t="shared" si="2"/>
        <v>0</v>
      </c>
      <c r="U8" s="24">
        <f>U54</f>
        <v>0</v>
      </c>
      <c r="V8" s="24">
        <f>V54</f>
        <v>0</v>
      </c>
      <c r="W8" s="24">
        <f>W54</f>
        <v>0</v>
      </c>
      <c r="X8" s="24">
        <f>X54</f>
        <v>0</v>
      </c>
    </row>
    <row r="9" spans="1:24" ht="18" customHeight="1" x14ac:dyDescent="0.2">
      <c r="A9" s="11"/>
      <c r="B9" s="12"/>
      <c r="F9" s="54" t="s">
        <v>34</v>
      </c>
      <c r="G9" s="30">
        <f>G68</f>
        <v>0</v>
      </c>
      <c r="H9" s="6">
        <f>H68</f>
        <v>0</v>
      </c>
      <c r="I9" s="6">
        <f t="shared" ref="I9:S9" si="4">I68</f>
        <v>0</v>
      </c>
      <c r="J9" s="6">
        <f t="shared" si="4"/>
        <v>0</v>
      </c>
      <c r="K9" s="6">
        <f t="shared" si="4"/>
        <v>0</v>
      </c>
      <c r="L9" s="6">
        <f t="shared" si="4"/>
        <v>0</v>
      </c>
      <c r="M9" s="6">
        <f t="shared" si="4"/>
        <v>0</v>
      </c>
      <c r="N9" s="6">
        <f t="shared" si="4"/>
        <v>0</v>
      </c>
      <c r="O9" s="6">
        <f t="shared" si="4"/>
        <v>0</v>
      </c>
      <c r="P9" s="6">
        <f t="shared" si="4"/>
        <v>0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57">
        <f t="shared" si="2"/>
        <v>0</v>
      </c>
      <c r="U9" s="24">
        <f>U68</f>
        <v>0</v>
      </c>
      <c r="V9" s="24">
        <f>V68</f>
        <v>0</v>
      </c>
      <c r="W9" s="24">
        <f>W68</f>
        <v>0</v>
      </c>
      <c r="X9" s="24">
        <f>X68</f>
        <v>0</v>
      </c>
    </row>
    <row r="10" spans="1:24" ht="18" customHeight="1" x14ac:dyDescent="0.2">
      <c r="A10" s="11"/>
      <c r="B10" s="12"/>
      <c r="F10" s="54" t="s">
        <v>35</v>
      </c>
      <c r="G10" s="30">
        <f>G82</f>
        <v>0</v>
      </c>
      <c r="H10" s="6">
        <f>H82</f>
        <v>0</v>
      </c>
      <c r="I10" s="6">
        <f t="shared" ref="I10:S10" si="5">I82</f>
        <v>0</v>
      </c>
      <c r="J10" s="6">
        <f t="shared" si="5"/>
        <v>0</v>
      </c>
      <c r="K10" s="6">
        <f t="shared" si="5"/>
        <v>0</v>
      </c>
      <c r="L10" s="6">
        <f t="shared" si="5"/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57">
        <f t="shared" si="2"/>
        <v>0</v>
      </c>
      <c r="U10" s="24">
        <f>U82</f>
        <v>0</v>
      </c>
      <c r="V10" s="24">
        <f>V82</f>
        <v>0</v>
      </c>
      <c r="W10" s="24">
        <f>W82</f>
        <v>0</v>
      </c>
      <c r="X10" s="24">
        <f>X82</f>
        <v>0</v>
      </c>
    </row>
    <row r="11" spans="1:24" ht="18" customHeight="1" x14ac:dyDescent="0.2">
      <c r="A11" s="11"/>
      <c r="B11" s="12"/>
      <c r="F11" s="54" t="s">
        <v>88</v>
      </c>
      <c r="G11" s="30">
        <f>'Despesas - Folha Func.'!AD27</f>
        <v>0</v>
      </c>
      <c r="H11" s="6">
        <f>'Despesas - Folha Func.'!AD27</f>
        <v>0</v>
      </c>
      <c r="I11" s="6">
        <f>'Despesas - Folha Func.'!AF27</f>
        <v>0</v>
      </c>
      <c r="J11" s="6">
        <f>'Despesas - Folha Func.'!AG27</f>
        <v>0</v>
      </c>
      <c r="K11" s="6">
        <f>'Despesas - Folha Func.'!AH27</f>
        <v>0</v>
      </c>
      <c r="L11" s="6">
        <f>'Despesas - Folha Func.'!AI27</f>
        <v>0</v>
      </c>
      <c r="M11" s="6">
        <f>'Despesas - Folha Func.'!AJ27</f>
        <v>0</v>
      </c>
      <c r="N11" s="6">
        <f>'Despesas - Folha Func.'!AK27</f>
        <v>0</v>
      </c>
      <c r="O11" s="6">
        <f>'Despesas - Folha Func.'!AL27</f>
        <v>0</v>
      </c>
      <c r="P11" s="6">
        <f>'Despesas - Folha Func.'!AM27</f>
        <v>0</v>
      </c>
      <c r="Q11" s="6">
        <f>'Despesas - Folha Func.'!AN27</f>
        <v>0</v>
      </c>
      <c r="R11" s="6">
        <f>'Despesas - Folha Func.'!AO27</f>
        <v>0</v>
      </c>
      <c r="S11" s="6">
        <f>'Despesas - Folha Func.'!AP27</f>
        <v>0</v>
      </c>
      <c r="T11" s="57">
        <f t="shared" si="2"/>
        <v>0</v>
      </c>
      <c r="U11" s="24">
        <f>'Despesas - Folha Func.'!AF27</f>
        <v>0</v>
      </c>
      <c r="V11" s="24">
        <f>'Despesas - Folha Func.'!AG27</f>
        <v>0</v>
      </c>
      <c r="W11" s="24">
        <f>'Despesas - Folha Func.'!AH27</f>
        <v>0</v>
      </c>
      <c r="X11" s="24">
        <f>'Despesas - Folha Func.'!AI27</f>
        <v>0</v>
      </c>
    </row>
    <row r="12" spans="1:24" ht="18" customHeight="1" x14ac:dyDescent="0.2">
      <c r="A12" s="11"/>
      <c r="B12" s="12"/>
      <c r="F12" s="54" t="s">
        <v>91</v>
      </c>
      <c r="G12" s="22">
        <f>SUM(G6:G11)</f>
        <v>0</v>
      </c>
      <c r="H12" s="22">
        <f>SUM(H6:H11)</f>
        <v>0</v>
      </c>
      <c r="I12" s="22">
        <f t="shared" ref="I12:S12" si="6">SUM(I6:I11)</f>
        <v>0</v>
      </c>
      <c r="J12" s="22">
        <f t="shared" si="6"/>
        <v>0</v>
      </c>
      <c r="K12" s="22">
        <f t="shared" si="6"/>
        <v>0</v>
      </c>
      <c r="L12" s="22">
        <f t="shared" si="6"/>
        <v>0</v>
      </c>
      <c r="M12" s="22">
        <f t="shared" si="6"/>
        <v>0</v>
      </c>
      <c r="N12" s="22">
        <f t="shared" si="6"/>
        <v>0</v>
      </c>
      <c r="O12" s="22">
        <f t="shared" si="6"/>
        <v>0</v>
      </c>
      <c r="P12" s="22">
        <f t="shared" si="6"/>
        <v>0</v>
      </c>
      <c r="Q12" s="22">
        <f t="shared" si="6"/>
        <v>0</v>
      </c>
      <c r="R12" s="22">
        <f t="shared" si="6"/>
        <v>0</v>
      </c>
      <c r="S12" s="22">
        <f t="shared" si="6"/>
        <v>0</v>
      </c>
      <c r="T12" s="50">
        <f>SUM(T6:T11)</f>
        <v>0</v>
      </c>
      <c r="U12" s="50">
        <f>SUM(U6:U11)</f>
        <v>0</v>
      </c>
      <c r="V12" s="50">
        <f>SUM(V6:V11)</f>
        <v>0</v>
      </c>
      <c r="W12" s="50">
        <f>SUM(W6:W11)</f>
        <v>0</v>
      </c>
      <c r="X12" s="50">
        <f>SUM(X6:X11)</f>
        <v>0</v>
      </c>
    </row>
    <row r="13" spans="1:24" ht="18" customHeight="1" x14ac:dyDescent="0.2">
      <c r="A13" s="11"/>
      <c r="B13" s="12"/>
      <c r="F13" s="1"/>
      <c r="T13" s="1"/>
      <c r="U13" s="1"/>
      <c r="V13" s="1"/>
      <c r="W13" s="1"/>
      <c r="X13" s="1"/>
    </row>
    <row r="14" spans="1:24" ht="18" customHeight="1" x14ac:dyDescent="0.2">
      <c r="A14" s="11"/>
      <c r="B14" s="12"/>
      <c r="F14" s="1"/>
      <c r="H14" s="80" t="s">
        <v>157</v>
      </c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92" t="s">
        <v>27</v>
      </c>
      <c r="V14" s="92"/>
      <c r="W14" s="92"/>
      <c r="X14" s="92"/>
    </row>
    <row r="15" spans="1:24" ht="30" customHeight="1" x14ac:dyDescent="0.2">
      <c r="A15" s="11"/>
      <c r="B15" s="12"/>
      <c r="D15" s="85" t="s">
        <v>13</v>
      </c>
      <c r="E15" s="63" t="s">
        <v>145</v>
      </c>
      <c r="F15" s="64" t="s">
        <v>26</v>
      </c>
      <c r="G15" s="19" t="s">
        <v>12</v>
      </c>
      <c r="H15" s="22" t="s">
        <v>0</v>
      </c>
      <c r="I15" s="22" t="s">
        <v>1</v>
      </c>
      <c r="J15" s="22" t="s">
        <v>2</v>
      </c>
      <c r="K15" s="22" t="s">
        <v>3</v>
      </c>
      <c r="L15" s="22" t="s">
        <v>4</v>
      </c>
      <c r="M15" s="22" t="s">
        <v>5</v>
      </c>
      <c r="N15" s="22" t="s">
        <v>6</v>
      </c>
      <c r="O15" s="22" t="s">
        <v>7</v>
      </c>
      <c r="P15" s="22" t="s">
        <v>8</v>
      </c>
      <c r="Q15" s="22" t="s">
        <v>9</v>
      </c>
      <c r="R15" s="22" t="s">
        <v>10</v>
      </c>
      <c r="S15" s="22" t="s">
        <v>11</v>
      </c>
      <c r="T15" s="18" t="s">
        <v>23</v>
      </c>
      <c r="U15" s="18" t="s">
        <v>18</v>
      </c>
      <c r="V15" s="18" t="s">
        <v>19</v>
      </c>
      <c r="W15" s="18" t="s">
        <v>20</v>
      </c>
      <c r="X15" s="18" t="s">
        <v>21</v>
      </c>
    </row>
    <row r="16" spans="1:24" ht="18" customHeight="1" x14ac:dyDescent="0.2">
      <c r="A16" s="11"/>
      <c r="B16" s="12"/>
      <c r="D16" s="85"/>
      <c r="E16" s="67"/>
      <c r="F16" s="29"/>
      <c r="G16" s="72">
        <v>0</v>
      </c>
      <c r="H16" s="183">
        <f t="shared" ref="H16:S16" si="7">IF(ISBLANK(H88),0,$G16)</f>
        <v>0</v>
      </c>
      <c r="I16" s="183">
        <f t="shared" si="7"/>
        <v>0</v>
      </c>
      <c r="J16" s="183">
        <f t="shared" si="7"/>
        <v>0</v>
      </c>
      <c r="K16" s="183">
        <f t="shared" si="7"/>
        <v>0</v>
      </c>
      <c r="L16" s="183">
        <f t="shared" si="7"/>
        <v>0</v>
      </c>
      <c r="M16" s="183">
        <f t="shared" si="7"/>
        <v>0</v>
      </c>
      <c r="N16" s="183">
        <f t="shared" si="7"/>
        <v>0</v>
      </c>
      <c r="O16" s="183">
        <f t="shared" si="7"/>
        <v>0</v>
      </c>
      <c r="P16" s="183">
        <f t="shared" si="7"/>
        <v>0</v>
      </c>
      <c r="Q16" s="183">
        <f t="shared" si="7"/>
        <v>0</v>
      </c>
      <c r="R16" s="183">
        <f t="shared" si="7"/>
        <v>0</v>
      </c>
      <c r="S16" s="183">
        <f t="shared" si="7"/>
        <v>0</v>
      </c>
      <c r="T16" s="5">
        <f>SUM(H16:S16)</f>
        <v>0</v>
      </c>
      <c r="U16" s="24">
        <f>T16/20</f>
        <v>0</v>
      </c>
      <c r="V16" s="24">
        <f>T16/48</f>
        <v>0</v>
      </c>
      <c r="W16" s="24">
        <f>T16/25</f>
        <v>0</v>
      </c>
      <c r="X16" s="24">
        <f>T16/4</f>
        <v>0</v>
      </c>
    </row>
    <row r="17" spans="1:24" ht="18" customHeight="1" x14ac:dyDescent="0.2">
      <c r="A17" s="11"/>
      <c r="B17" s="12"/>
      <c r="D17" s="85"/>
      <c r="E17" s="29"/>
      <c r="F17" s="29"/>
      <c r="G17" s="72">
        <v>0</v>
      </c>
      <c r="H17" s="183">
        <f t="shared" ref="H17:S17" si="8">IF(ISBLANK(H89),0,$G17)</f>
        <v>0</v>
      </c>
      <c r="I17" s="183">
        <f t="shared" si="8"/>
        <v>0</v>
      </c>
      <c r="J17" s="183">
        <f t="shared" si="8"/>
        <v>0</v>
      </c>
      <c r="K17" s="183">
        <f t="shared" si="8"/>
        <v>0</v>
      </c>
      <c r="L17" s="183">
        <f t="shared" si="8"/>
        <v>0</v>
      </c>
      <c r="M17" s="183">
        <f t="shared" si="8"/>
        <v>0</v>
      </c>
      <c r="N17" s="183">
        <f t="shared" si="8"/>
        <v>0</v>
      </c>
      <c r="O17" s="183">
        <f t="shared" si="8"/>
        <v>0</v>
      </c>
      <c r="P17" s="183">
        <f t="shared" si="8"/>
        <v>0</v>
      </c>
      <c r="Q17" s="183">
        <f t="shared" si="8"/>
        <v>0</v>
      </c>
      <c r="R17" s="183">
        <f t="shared" si="8"/>
        <v>0</v>
      </c>
      <c r="S17" s="183">
        <f t="shared" si="8"/>
        <v>0</v>
      </c>
      <c r="T17" s="5">
        <f t="shared" ref="T17:T25" si="9">SUM(H17:S17)</f>
        <v>0</v>
      </c>
      <c r="U17" s="24">
        <f t="shared" ref="U17:U25" si="10">T17/20</f>
        <v>0</v>
      </c>
      <c r="V17" s="24">
        <f t="shared" ref="V17:V25" si="11">T17/48</f>
        <v>0</v>
      </c>
      <c r="W17" s="24">
        <f t="shared" ref="W17:W25" si="12">T17/25</f>
        <v>0</v>
      </c>
      <c r="X17" s="24">
        <f t="shared" ref="X17:X25" si="13">T17/4</f>
        <v>0</v>
      </c>
    </row>
    <row r="18" spans="1:24" ht="18" customHeight="1" x14ac:dyDescent="0.2">
      <c r="A18" s="11"/>
      <c r="B18" s="12"/>
      <c r="D18" s="85"/>
      <c r="E18" s="29"/>
      <c r="F18" s="29"/>
      <c r="G18" s="72">
        <v>0</v>
      </c>
      <c r="H18" s="183">
        <f t="shared" ref="H18:S18" si="14">IF(ISBLANK(H90),0,$G18)</f>
        <v>0</v>
      </c>
      <c r="I18" s="183">
        <f t="shared" si="14"/>
        <v>0</v>
      </c>
      <c r="J18" s="183">
        <f t="shared" si="14"/>
        <v>0</v>
      </c>
      <c r="K18" s="183">
        <f t="shared" si="14"/>
        <v>0</v>
      </c>
      <c r="L18" s="183">
        <f t="shared" si="14"/>
        <v>0</v>
      </c>
      <c r="M18" s="183">
        <f t="shared" si="14"/>
        <v>0</v>
      </c>
      <c r="N18" s="183">
        <f t="shared" si="14"/>
        <v>0</v>
      </c>
      <c r="O18" s="183">
        <f t="shared" si="14"/>
        <v>0</v>
      </c>
      <c r="P18" s="183">
        <f t="shared" si="14"/>
        <v>0</v>
      </c>
      <c r="Q18" s="183">
        <f t="shared" si="14"/>
        <v>0</v>
      </c>
      <c r="R18" s="183">
        <f t="shared" si="14"/>
        <v>0</v>
      </c>
      <c r="S18" s="183">
        <f t="shared" si="14"/>
        <v>0</v>
      </c>
      <c r="T18" s="5">
        <f t="shared" si="9"/>
        <v>0</v>
      </c>
      <c r="U18" s="24">
        <f t="shared" si="10"/>
        <v>0</v>
      </c>
      <c r="V18" s="24">
        <f t="shared" si="11"/>
        <v>0</v>
      </c>
      <c r="W18" s="24">
        <f t="shared" si="12"/>
        <v>0</v>
      </c>
      <c r="X18" s="24">
        <f t="shared" si="13"/>
        <v>0</v>
      </c>
    </row>
    <row r="19" spans="1:24" ht="18" customHeight="1" x14ac:dyDescent="0.2">
      <c r="A19" s="11"/>
      <c r="B19" s="12"/>
      <c r="D19" s="85"/>
      <c r="E19" s="29"/>
      <c r="F19" s="29"/>
      <c r="G19" s="31">
        <v>0</v>
      </c>
      <c r="H19" s="183">
        <f t="shared" ref="H19:S19" si="15">IF(ISBLANK(H91),0,$G19)</f>
        <v>0</v>
      </c>
      <c r="I19" s="183">
        <f t="shared" si="15"/>
        <v>0</v>
      </c>
      <c r="J19" s="183">
        <f t="shared" si="15"/>
        <v>0</v>
      </c>
      <c r="K19" s="183">
        <f t="shared" si="15"/>
        <v>0</v>
      </c>
      <c r="L19" s="183">
        <f t="shared" si="15"/>
        <v>0</v>
      </c>
      <c r="M19" s="183">
        <f t="shared" si="15"/>
        <v>0</v>
      </c>
      <c r="N19" s="183">
        <f t="shared" si="15"/>
        <v>0</v>
      </c>
      <c r="O19" s="183">
        <f t="shared" si="15"/>
        <v>0</v>
      </c>
      <c r="P19" s="183">
        <f t="shared" si="15"/>
        <v>0</v>
      </c>
      <c r="Q19" s="183">
        <f t="shared" si="15"/>
        <v>0</v>
      </c>
      <c r="R19" s="183">
        <f t="shared" si="15"/>
        <v>0</v>
      </c>
      <c r="S19" s="183">
        <f t="shared" si="15"/>
        <v>0</v>
      </c>
      <c r="T19" s="5">
        <f t="shared" si="9"/>
        <v>0</v>
      </c>
      <c r="U19" s="24">
        <f t="shared" si="10"/>
        <v>0</v>
      </c>
      <c r="V19" s="24">
        <f t="shared" si="11"/>
        <v>0</v>
      </c>
      <c r="W19" s="24">
        <f t="shared" si="12"/>
        <v>0</v>
      </c>
      <c r="X19" s="24">
        <f t="shared" si="13"/>
        <v>0</v>
      </c>
    </row>
    <row r="20" spans="1:24" ht="18" customHeight="1" x14ac:dyDescent="0.2">
      <c r="A20" s="11"/>
      <c r="B20" s="12"/>
      <c r="D20" s="85"/>
      <c r="E20" s="29"/>
      <c r="F20" s="29"/>
      <c r="G20" s="31">
        <v>0</v>
      </c>
      <c r="H20" s="183">
        <f t="shared" ref="H20:S20" si="16">IF(ISBLANK(H92),0,$G20)</f>
        <v>0</v>
      </c>
      <c r="I20" s="183">
        <f t="shared" si="16"/>
        <v>0</v>
      </c>
      <c r="J20" s="183">
        <f t="shared" si="16"/>
        <v>0</v>
      </c>
      <c r="K20" s="183">
        <f t="shared" si="16"/>
        <v>0</v>
      </c>
      <c r="L20" s="183">
        <f t="shared" si="16"/>
        <v>0</v>
      </c>
      <c r="M20" s="183">
        <f t="shared" si="16"/>
        <v>0</v>
      </c>
      <c r="N20" s="183">
        <f t="shared" si="16"/>
        <v>0</v>
      </c>
      <c r="O20" s="183">
        <f t="shared" si="16"/>
        <v>0</v>
      </c>
      <c r="P20" s="183">
        <f t="shared" si="16"/>
        <v>0</v>
      </c>
      <c r="Q20" s="183">
        <f t="shared" si="16"/>
        <v>0</v>
      </c>
      <c r="R20" s="183">
        <f t="shared" si="16"/>
        <v>0</v>
      </c>
      <c r="S20" s="183">
        <f t="shared" si="16"/>
        <v>0</v>
      </c>
      <c r="T20" s="5">
        <f t="shared" si="9"/>
        <v>0</v>
      </c>
      <c r="U20" s="24">
        <f t="shared" si="10"/>
        <v>0</v>
      </c>
      <c r="V20" s="24">
        <f t="shared" si="11"/>
        <v>0</v>
      </c>
      <c r="W20" s="24">
        <f t="shared" si="12"/>
        <v>0</v>
      </c>
      <c r="X20" s="24">
        <f t="shared" si="13"/>
        <v>0</v>
      </c>
    </row>
    <row r="21" spans="1:24" ht="18" customHeight="1" x14ac:dyDescent="0.2">
      <c r="A21" s="11"/>
      <c r="B21" s="12"/>
      <c r="D21" s="85"/>
      <c r="E21" s="29"/>
      <c r="F21" s="29"/>
      <c r="G21" s="31">
        <v>0</v>
      </c>
      <c r="H21" s="183">
        <f t="shared" ref="H21:S21" si="17">IF(ISBLANK(H93),0,$G21)</f>
        <v>0</v>
      </c>
      <c r="I21" s="183">
        <f t="shared" si="17"/>
        <v>0</v>
      </c>
      <c r="J21" s="183">
        <f t="shared" si="17"/>
        <v>0</v>
      </c>
      <c r="K21" s="183">
        <f t="shared" si="17"/>
        <v>0</v>
      </c>
      <c r="L21" s="183">
        <f t="shared" si="17"/>
        <v>0</v>
      </c>
      <c r="M21" s="183">
        <f t="shared" si="17"/>
        <v>0</v>
      </c>
      <c r="N21" s="183">
        <f t="shared" si="17"/>
        <v>0</v>
      </c>
      <c r="O21" s="183">
        <f t="shared" si="17"/>
        <v>0</v>
      </c>
      <c r="P21" s="183">
        <f t="shared" si="17"/>
        <v>0</v>
      </c>
      <c r="Q21" s="183">
        <f t="shared" si="17"/>
        <v>0</v>
      </c>
      <c r="R21" s="183">
        <f t="shared" si="17"/>
        <v>0</v>
      </c>
      <c r="S21" s="183">
        <f t="shared" si="17"/>
        <v>0</v>
      </c>
      <c r="T21" s="5">
        <f t="shared" si="9"/>
        <v>0</v>
      </c>
      <c r="U21" s="24">
        <f t="shared" si="10"/>
        <v>0</v>
      </c>
      <c r="V21" s="24">
        <f t="shared" si="11"/>
        <v>0</v>
      </c>
      <c r="W21" s="24">
        <f t="shared" si="12"/>
        <v>0</v>
      </c>
      <c r="X21" s="24">
        <f t="shared" si="13"/>
        <v>0</v>
      </c>
    </row>
    <row r="22" spans="1:24" ht="18" customHeight="1" x14ac:dyDescent="0.2">
      <c r="A22" s="11"/>
      <c r="B22" s="12"/>
      <c r="D22" s="85"/>
      <c r="E22" s="29"/>
      <c r="F22" s="29"/>
      <c r="G22" s="31">
        <v>0</v>
      </c>
      <c r="H22" s="183">
        <f t="shared" ref="H22:S22" si="18">IF(ISBLANK(H94),0,$G22)</f>
        <v>0</v>
      </c>
      <c r="I22" s="183">
        <f t="shared" si="18"/>
        <v>0</v>
      </c>
      <c r="J22" s="183">
        <f t="shared" si="18"/>
        <v>0</v>
      </c>
      <c r="K22" s="183">
        <f t="shared" si="18"/>
        <v>0</v>
      </c>
      <c r="L22" s="183">
        <f t="shared" si="18"/>
        <v>0</v>
      </c>
      <c r="M22" s="183">
        <f t="shared" si="18"/>
        <v>0</v>
      </c>
      <c r="N22" s="183">
        <f t="shared" si="18"/>
        <v>0</v>
      </c>
      <c r="O22" s="183">
        <f t="shared" si="18"/>
        <v>0</v>
      </c>
      <c r="P22" s="183">
        <f t="shared" si="18"/>
        <v>0</v>
      </c>
      <c r="Q22" s="183">
        <f t="shared" si="18"/>
        <v>0</v>
      </c>
      <c r="R22" s="183">
        <f t="shared" si="18"/>
        <v>0</v>
      </c>
      <c r="S22" s="183">
        <f t="shared" si="18"/>
        <v>0</v>
      </c>
      <c r="T22" s="5">
        <f t="shared" si="9"/>
        <v>0</v>
      </c>
      <c r="U22" s="24">
        <f t="shared" si="10"/>
        <v>0</v>
      </c>
      <c r="V22" s="24">
        <f t="shared" si="11"/>
        <v>0</v>
      </c>
      <c r="W22" s="24">
        <f t="shared" si="12"/>
        <v>0</v>
      </c>
      <c r="X22" s="24">
        <f t="shared" si="13"/>
        <v>0</v>
      </c>
    </row>
    <row r="23" spans="1:24" ht="18" customHeight="1" x14ac:dyDescent="0.2">
      <c r="A23" s="11"/>
      <c r="B23" s="12"/>
      <c r="D23" s="85"/>
      <c r="E23" s="29"/>
      <c r="F23" s="29"/>
      <c r="G23" s="31">
        <v>0</v>
      </c>
      <c r="H23" s="183">
        <f t="shared" ref="H23:S23" si="19">IF(ISBLANK(H95),0,$G23)</f>
        <v>0</v>
      </c>
      <c r="I23" s="183">
        <f t="shared" si="19"/>
        <v>0</v>
      </c>
      <c r="J23" s="183">
        <f t="shared" si="19"/>
        <v>0</v>
      </c>
      <c r="K23" s="183">
        <f t="shared" si="19"/>
        <v>0</v>
      </c>
      <c r="L23" s="183">
        <f t="shared" si="19"/>
        <v>0</v>
      </c>
      <c r="M23" s="183">
        <f t="shared" si="19"/>
        <v>0</v>
      </c>
      <c r="N23" s="183">
        <f t="shared" si="19"/>
        <v>0</v>
      </c>
      <c r="O23" s="183">
        <f t="shared" si="19"/>
        <v>0</v>
      </c>
      <c r="P23" s="183">
        <f t="shared" si="19"/>
        <v>0</v>
      </c>
      <c r="Q23" s="183">
        <f t="shared" si="19"/>
        <v>0</v>
      </c>
      <c r="R23" s="183">
        <f t="shared" si="19"/>
        <v>0</v>
      </c>
      <c r="S23" s="183">
        <f t="shared" si="19"/>
        <v>0</v>
      </c>
      <c r="T23" s="5">
        <f t="shared" si="9"/>
        <v>0</v>
      </c>
      <c r="U23" s="24">
        <f t="shared" si="10"/>
        <v>0</v>
      </c>
      <c r="V23" s="24">
        <f t="shared" si="11"/>
        <v>0</v>
      </c>
      <c r="W23" s="24">
        <f t="shared" si="12"/>
        <v>0</v>
      </c>
      <c r="X23" s="24">
        <f t="shared" si="13"/>
        <v>0</v>
      </c>
    </row>
    <row r="24" spans="1:24" ht="18" customHeight="1" x14ac:dyDescent="0.2">
      <c r="A24" s="11"/>
      <c r="B24" s="12"/>
      <c r="D24" s="85"/>
      <c r="E24" s="29"/>
      <c r="F24" s="29"/>
      <c r="G24" s="31">
        <v>0</v>
      </c>
      <c r="H24" s="183">
        <f t="shared" ref="H24:S24" si="20">IF(ISBLANK(H96),0,$G24)</f>
        <v>0</v>
      </c>
      <c r="I24" s="183">
        <f t="shared" si="20"/>
        <v>0</v>
      </c>
      <c r="J24" s="183">
        <f t="shared" si="20"/>
        <v>0</v>
      </c>
      <c r="K24" s="183">
        <f t="shared" si="20"/>
        <v>0</v>
      </c>
      <c r="L24" s="183">
        <f t="shared" si="20"/>
        <v>0</v>
      </c>
      <c r="M24" s="183">
        <f t="shared" si="20"/>
        <v>0</v>
      </c>
      <c r="N24" s="183">
        <f t="shared" si="20"/>
        <v>0</v>
      </c>
      <c r="O24" s="183">
        <f t="shared" si="20"/>
        <v>0</v>
      </c>
      <c r="P24" s="183">
        <f t="shared" si="20"/>
        <v>0</v>
      </c>
      <c r="Q24" s="183">
        <f t="shared" si="20"/>
        <v>0</v>
      </c>
      <c r="R24" s="183">
        <f t="shared" si="20"/>
        <v>0</v>
      </c>
      <c r="S24" s="183">
        <f t="shared" si="20"/>
        <v>0</v>
      </c>
      <c r="T24" s="5">
        <f t="shared" si="9"/>
        <v>0</v>
      </c>
      <c r="U24" s="24">
        <f t="shared" si="10"/>
        <v>0</v>
      </c>
      <c r="V24" s="24">
        <f t="shared" si="11"/>
        <v>0</v>
      </c>
      <c r="W24" s="24">
        <f t="shared" si="12"/>
        <v>0</v>
      </c>
      <c r="X24" s="24">
        <f t="shared" si="13"/>
        <v>0</v>
      </c>
    </row>
    <row r="25" spans="1:24" ht="18" customHeight="1" x14ac:dyDescent="0.2">
      <c r="A25" s="11"/>
      <c r="B25" s="12"/>
      <c r="D25" s="85"/>
      <c r="E25" s="29"/>
      <c r="F25" s="29"/>
      <c r="G25" s="31">
        <v>0</v>
      </c>
      <c r="H25" s="183">
        <f t="shared" ref="H25:S25" si="21">IF(ISBLANK(H97),0,$G25)</f>
        <v>0</v>
      </c>
      <c r="I25" s="183">
        <f t="shared" si="21"/>
        <v>0</v>
      </c>
      <c r="J25" s="183">
        <f t="shared" si="21"/>
        <v>0</v>
      </c>
      <c r="K25" s="183">
        <f t="shared" si="21"/>
        <v>0</v>
      </c>
      <c r="L25" s="183">
        <f t="shared" si="21"/>
        <v>0</v>
      </c>
      <c r="M25" s="183">
        <f t="shared" si="21"/>
        <v>0</v>
      </c>
      <c r="N25" s="183">
        <f t="shared" si="21"/>
        <v>0</v>
      </c>
      <c r="O25" s="183">
        <f t="shared" si="21"/>
        <v>0</v>
      </c>
      <c r="P25" s="183">
        <f t="shared" si="21"/>
        <v>0</v>
      </c>
      <c r="Q25" s="183">
        <f t="shared" si="21"/>
        <v>0</v>
      </c>
      <c r="R25" s="183">
        <f t="shared" si="21"/>
        <v>0</v>
      </c>
      <c r="S25" s="183">
        <f t="shared" si="21"/>
        <v>0</v>
      </c>
      <c r="T25" s="5">
        <f t="shared" si="9"/>
        <v>0</v>
      </c>
      <c r="U25" s="24">
        <f t="shared" si="10"/>
        <v>0</v>
      </c>
      <c r="V25" s="24">
        <f t="shared" si="11"/>
        <v>0</v>
      </c>
      <c r="W25" s="24">
        <f t="shared" si="12"/>
        <v>0</v>
      </c>
      <c r="X25" s="24">
        <f t="shared" si="13"/>
        <v>0</v>
      </c>
    </row>
    <row r="26" spans="1:24" ht="18" customHeight="1" x14ac:dyDescent="0.2">
      <c r="A26" s="11"/>
      <c r="B26" s="12"/>
      <c r="D26" s="86" t="s">
        <v>17</v>
      </c>
      <c r="E26" s="86"/>
      <c r="F26" s="86"/>
      <c r="G26" s="23">
        <f t="shared" ref="G26:X26" si="22">SUM(G16:G25)</f>
        <v>0</v>
      </c>
      <c r="H26" s="23">
        <f t="shared" si="22"/>
        <v>0</v>
      </c>
      <c r="I26" s="23">
        <f t="shared" si="22"/>
        <v>0</v>
      </c>
      <c r="J26" s="23">
        <f t="shared" si="22"/>
        <v>0</v>
      </c>
      <c r="K26" s="23">
        <f t="shared" si="22"/>
        <v>0</v>
      </c>
      <c r="L26" s="23">
        <f t="shared" si="22"/>
        <v>0</v>
      </c>
      <c r="M26" s="23">
        <f t="shared" si="22"/>
        <v>0</v>
      </c>
      <c r="N26" s="23">
        <f t="shared" si="22"/>
        <v>0</v>
      </c>
      <c r="O26" s="23">
        <f t="shared" si="22"/>
        <v>0</v>
      </c>
      <c r="P26" s="23">
        <f t="shared" si="22"/>
        <v>0</v>
      </c>
      <c r="Q26" s="23">
        <f t="shared" si="22"/>
        <v>0</v>
      </c>
      <c r="R26" s="23">
        <f t="shared" si="22"/>
        <v>0</v>
      </c>
      <c r="S26" s="23">
        <f t="shared" si="22"/>
        <v>0</v>
      </c>
      <c r="T26" s="23">
        <f t="shared" si="22"/>
        <v>0</v>
      </c>
      <c r="U26" s="23">
        <f t="shared" si="22"/>
        <v>0</v>
      </c>
      <c r="V26" s="23">
        <f t="shared" si="22"/>
        <v>0</v>
      </c>
      <c r="W26" s="23">
        <f t="shared" si="22"/>
        <v>0</v>
      </c>
      <c r="X26" s="23">
        <f t="shared" si="22"/>
        <v>0</v>
      </c>
    </row>
    <row r="27" spans="1:24" ht="18" customHeight="1" x14ac:dyDescent="0.2">
      <c r="A27" s="11"/>
      <c r="B27" s="12"/>
      <c r="T27" s="1"/>
      <c r="U27" s="1"/>
      <c r="V27" s="1"/>
      <c r="W27" s="1"/>
      <c r="X27" s="1"/>
    </row>
    <row r="28" spans="1:24" ht="18" customHeight="1" x14ac:dyDescent="0.2">
      <c r="A28" s="11"/>
      <c r="B28" s="12"/>
      <c r="H28" s="80" t="s">
        <v>157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92" t="s">
        <v>27</v>
      </c>
      <c r="V28" s="92"/>
      <c r="W28" s="92"/>
      <c r="X28" s="92"/>
    </row>
    <row r="29" spans="1:24" ht="30" customHeight="1" x14ac:dyDescent="0.2">
      <c r="A29" s="11"/>
      <c r="B29" s="12"/>
      <c r="D29" s="85" t="s">
        <v>14</v>
      </c>
      <c r="E29" s="63" t="s">
        <v>145</v>
      </c>
      <c r="F29" s="64" t="s">
        <v>26</v>
      </c>
      <c r="G29" s="19" t="s">
        <v>12</v>
      </c>
      <c r="H29" s="22" t="s">
        <v>0</v>
      </c>
      <c r="I29" s="22" t="s">
        <v>1</v>
      </c>
      <c r="J29" s="22" t="s">
        <v>2</v>
      </c>
      <c r="K29" s="22" t="s">
        <v>3</v>
      </c>
      <c r="L29" s="22" t="s">
        <v>4</v>
      </c>
      <c r="M29" s="22" t="s">
        <v>5</v>
      </c>
      <c r="N29" s="22" t="s">
        <v>6</v>
      </c>
      <c r="O29" s="22" t="s">
        <v>7</v>
      </c>
      <c r="P29" s="22" t="s">
        <v>8</v>
      </c>
      <c r="Q29" s="22" t="s">
        <v>9</v>
      </c>
      <c r="R29" s="22" t="s">
        <v>10</v>
      </c>
      <c r="S29" s="22" t="s">
        <v>11</v>
      </c>
      <c r="T29" s="18" t="s">
        <v>23</v>
      </c>
      <c r="U29" s="18" t="s">
        <v>18</v>
      </c>
      <c r="V29" s="18" t="s">
        <v>19</v>
      </c>
      <c r="W29" s="18" t="s">
        <v>20</v>
      </c>
      <c r="X29" s="18" t="s">
        <v>21</v>
      </c>
    </row>
    <row r="30" spans="1:24" ht="18" customHeight="1" x14ac:dyDescent="0.2">
      <c r="A30" s="11"/>
      <c r="B30" s="12"/>
      <c r="D30" s="85"/>
      <c r="E30" s="67"/>
      <c r="F30" s="29"/>
      <c r="G30" s="72">
        <v>0</v>
      </c>
      <c r="H30" s="183">
        <f t="shared" ref="H30:S30" si="23">IF(ISBLANK(H98),0,$G30)</f>
        <v>0</v>
      </c>
      <c r="I30" s="183">
        <f t="shared" si="23"/>
        <v>0</v>
      </c>
      <c r="J30" s="183">
        <f t="shared" si="23"/>
        <v>0</v>
      </c>
      <c r="K30" s="183">
        <f t="shared" si="23"/>
        <v>0</v>
      </c>
      <c r="L30" s="183">
        <f t="shared" si="23"/>
        <v>0</v>
      </c>
      <c r="M30" s="183">
        <f t="shared" si="23"/>
        <v>0</v>
      </c>
      <c r="N30" s="183">
        <f t="shared" si="23"/>
        <v>0</v>
      </c>
      <c r="O30" s="183">
        <f t="shared" si="23"/>
        <v>0</v>
      </c>
      <c r="P30" s="183">
        <f t="shared" si="23"/>
        <v>0</v>
      </c>
      <c r="Q30" s="183">
        <f t="shared" si="23"/>
        <v>0</v>
      </c>
      <c r="R30" s="183">
        <f t="shared" si="23"/>
        <v>0</v>
      </c>
      <c r="S30" s="183">
        <f t="shared" si="23"/>
        <v>0</v>
      </c>
      <c r="T30" s="7">
        <f>SUM(H30:S30)</f>
        <v>0</v>
      </c>
      <c r="U30" s="24">
        <f>T30/20</f>
        <v>0</v>
      </c>
      <c r="V30" s="24">
        <f>T30/48</f>
        <v>0</v>
      </c>
      <c r="W30" s="24">
        <f>T30/25</f>
        <v>0</v>
      </c>
      <c r="X30" s="24">
        <f>T30/4</f>
        <v>0</v>
      </c>
    </row>
    <row r="31" spans="1:24" ht="18" customHeight="1" x14ac:dyDescent="0.2">
      <c r="A31" s="11"/>
      <c r="B31" s="12"/>
      <c r="D31" s="85"/>
      <c r="E31" s="29"/>
      <c r="F31" s="29"/>
      <c r="G31" s="72">
        <v>0</v>
      </c>
      <c r="H31" s="183">
        <f t="shared" ref="H31:S31" si="24">IF(ISBLANK(H99),0,$G31)</f>
        <v>0</v>
      </c>
      <c r="I31" s="183">
        <f t="shared" si="24"/>
        <v>0</v>
      </c>
      <c r="J31" s="183">
        <f t="shared" si="24"/>
        <v>0</v>
      </c>
      <c r="K31" s="183">
        <f t="shared" si="24"/>
        <v>0</v>
      </c>
      <c r="L31" s="183">
        <f t="shared" si="24"/>
        <v>0</v>
      </c>
      <c r="M31" s="183">
        <f t="shared" si="24"/>
        <v>0</v>
      </c>
      <c r="N31" s="183">
        <f t="shared" si="24"/>
        <v>0</v>
      </c>
      <c r="O31" s="183">
        <f t="shared" si="24"/>
        <v>0</v>
      </c>
      <c r="P31" s="183">
        <f t="shared" si="24"/>
        <v>0</v>
      </c>
      <c r="Q31" s="183">
        <f t="shared" si="24"/>
        <v>0</v>
      </c>
      <c r="R31" s="183">
        <f t="shared" si="24"/>
        <v>0</v>
      </c>
      <c r="S31" s="183">
        <f t="shared" si="24"/>
        <v>0</v>
      </c>
      <c r="T31" s="7">
        <f t="shared" ref="T31:T39" si="25">SUM(H31:S31)</f>
        <v>0</v>
      </c>
      <c r="U31" s="24">
        <f t="shared" ref="U31:U39" si="26">T31/20</f>
        <v>0</v>
      </c>
      <c r="V31" s="24">
        <f t="shared" ref="V31:V39" si="27">T31/48</f>
        <v>0</v>
      </c>
      <c r="W31" s="24">
        <f t="shared" ref="W31:W39" si="28">T31/25</f>
        <v>0</v>
      </c>
      <c r="X31" s="24">
        <f t="shared" ref="X31:X39" si="29">T31/4</f>
        <v>0</v>
      </c>
    </row>
    <row r="32" spans="1:24" ht="18" customHeight="1" x14ac:dyDescent="0.2">
      <c r="A32" s="11"/>
      <c r="B32" s="12"/>
      <c r="D32" s="85"/>
      <c r="E32" s="29"/>
      <c r="F32" s="29"/>
      <c r="G32" s="72">
        <v>0</v>
      </c>
      <c r="H32" s="183">
        <f t="shared" ref="H32:S32" si="30">IF(ISBLANK(H100),0,$G32)</f>
        <v>0</v>
      </c>
      <c r="I32" s="183">
        <f t="shared" si="30"/>
        <v>0</v>
      </c>
      <c r="J32" s="183">
        <f t="shared" si="30"/>
        <v>0</v>
      </c>
      <c r="K32" s="183">
        <f t="shared" si="30"/>
        <v>0</v>
      </c>
      <c r="L32" s="183">
        <f t="shared" si="30"/>
        <v>0</v>
      </c>
      <c r="M32" s="183">
        <f t="shared" si="30"/>
        <v>0</v>
      </c>
      <c r="N32" s="183">
        <f t="shared" si="30"/>
        <v>0</v>
      </c>
      <c r="O32" s="183">
        <f t="shared" si="30"/>
        <v>0</v>
      </c>
      <c r="P32" s="183">
        <f t="shared" si="30"/>
        <v>0</v>
      </c>
      <c r="Q32" s="183">
        <f t="shared" si="30"/>
        <v>0</v>
      </c>
      <c r="R32" s="183">
        <f t="shared" si="30"/>
        <v>0</v>
      </c>
      <c r="S32" s="183">
        <f t="shared" si="30"/>
        <v>0</v>
      </c>
      <c r="T32" s="7">
        <f t="shared" si="25"/>
        <v>0</v>
      </c>
      <c r="U32" s="24">
        <f t="shared" si="26"/>
        <v>0</v>
      </c>
      <c r="V32" s="24">
        <f t="shared" si="27"/>
        <v>0</v>
      </c>
      <c r="W32" s="24">
        <f t="shared" si="28"/>
        <v>0</v>
      </c>
      <c r="X32" s="24">
        <f t="shared" si="29"/>
        <v>0</v>
      </c>
    </row>
    <row r="33" spans="1:24" ht="18" customHeight="1" x14ac:dyDescent="0.2">
      <c r="A33" s="11"/>
      <c r="B33" s="12"/>
      <c r="D33" s="85"/>
      <c r="E33" s="29"/>
      <c r="F33" s="29"/>
      <c r="G33" s="31">
        <v>0</v>
      </c>
      <c r="H33" s="183">
        <f t="shared" ref="H33:S33" si="31">IF(ISBLANK(H101),0,$G33)</f>
        <v>0</v>
      </c>
      <c r="I33" s="183">
        <f t="shared" si="31"/>
        <v>0</v>
      </c>
      <c r="J33" s="183">
        <f t="shared" si="31"/>
        <v>0</v>
      </c>
      <c r="K33" s="183">
        <f t="shared" si="31"/>
        <v>0</v>
      </c>
      <c r="L33" s="183">
        <f t="shared" si="31"/>
        <v>0</v>
      </c>
      <c r="M33" s="183">
        <f t="shared" si="31"/>
        <v>0</v>
      </c>
      <c r="N33" s="183">
        <f t="shared" si="31"/>
        <v>0</v>
      </c>
      <c r="O33" s="183">
        <f t="shared" si="31"/>
        <v>0</v>
      </c>
      <c r="P33" s="183">
        <f t="shared" si="31"/>
        <v>0</v>
      </c>
      <c r="Q33" s="183">
        <f t="shared" si="31"/>
        <v>0</v>
      </c>
      <c r="R33" s="183">
        <f t="shared" si="31"/>
        <v>0</v>
      </c>
      <c r="S33" s="183">
        <f t="shared" si="31"/>
        <v>0</v>
      </c>
      <c r="T33" s="7">
        <f t="shared" si="25"/>
        <v>0</v>
      </c>
      <c r="U33" s="24">
        <f t="shared" si="26"/>
        <v>0</v>
      </c>
      <c r="V33" s="24">
        <f t="shared" si="27"/>
        <v>0</v>
      </c>
      <c r="W33" s="24">
        <f t="shared" si="28"/>
        <v>0</v>
      </c>
      <c r="X33" s="24">
        <f t="shared" si="29"/>
        <v>0</v>
      </c>
    </row>
    <row r="34" spans="1:24" ht="18" customHeight="1" x14ac:dyDescent="0.2">
      <c r="A34" s="11"/>
      <c r="B34" s="12"/>
      <c r="D34" s="85"/>
      <c r="E34" s="29"/>
      <c r="F34" s="29"/>
      <c r="G34" s="31">
        <v>0</v>
      </c>
      <c r="H34" s="183">
        <f t="shared" ref="H34:S34" si="32">IF(ISBLANK(H102),0,$G34)</f>
        <v>0</v>
      </c>
      <c r="I34" s="183">
        <f t="shared" si="32"/>
        <v>0</v>
      </c>
      <c r="J34" s="183">
        <f t="shared" si="32"/>
        <v>0</v>
      </c>
      <c r="K34" s="183">
        <f t="shared" si="32"/>
        <v>0</v>
      </c>
      <c r="L34" s="183">
        <f t="shared" si="32"/>
        <v>0</v>
      </c>
      <c r="M34" s="183">
        <f t="shared" si="32"/>
        <v>0</v>
      </c>
      <c r="N34" s="183">
        <f t="shared" si="32"/>
        <v>0</v>
      </c>
      <c r="O34" s="183">
        <f t="shared" si="32"/>
        <v>0</v>
      </c>
      <c r="P34" s="183">
        <f t="shared" si="32"/>
        <v>0</v>
      </c>
      <c r="Q34" s="183">
        <f t="shared" si="32"/>
        <v>0</v>
      </c>
      <c r="R34" s="183">
        <f t="shared" si="32"/>
        <v>0</v>
      </c>
      <c r="S34" s="183">
        <f t="shared" si="32"/>
        <v>0</v>
      </c>
      <c r="T34" s="7">
        <f t="shared" si="25"/>
        <v>0</v>
      </c>
      <c r="U34" s="24">
        <f t="shared" si="26"/>
        <v>0</v>
      </c>
      <c r="V34" s="24">
        <f t="shared" si="27"/>
        <v>0</v>
      </c>
      <c r="W34" s="24">
        <f t="shared" si="28"/>
        <v>0</v>
      </c>
      <c r="X34" s="24">
        <f t="shared" si="29"/>
        <v>0</v>
      </c>
    </row>
    <row r="35" spans="1:24" ht="18" customHeight="1" x14ac:dyDescent="0.2">
      <c r="A35" s="11"/>
      <c r="B35" s="12"/>
      <c r="D35" s="85"/>
      <c r="E35" s="29"/>
      <c r="F35" s="29"/>
      <c r="G35" s="31">
        <v>0</v>
      </c>
      <c r="H35" s="183">
        <f t="shared" ref="H35:S35" si="33">IF(ISBLANK(H103),0,$G35)</f>
        <v>0</v>
      </c>
      <c r="I35" s="183">
        <f t="shared" si="33"/>
        <v>0</v>
      </c>
      <c r="J35" s="183">
        <f t="shared" si="33"/>
        <v>0</v>
      </c>
      <c r="K35" s="183">
        <f t="shared" si="33"/>
        <v>0</v>
      </c>
      <c r="L35" s="183">
        <f t="shared" si="33"/>
        <v>0</v>
      </c>
      <c r="M35" s="183">
        <f t="shared" si="33"/>
        <v>0</v>
      </c>
      <c r="N35" s="183">
        <f t="shared" si="33"/>
        <v>0</v>
      </c>
      <c r="O35" s="183">
        <f t="shared" si="33"/>
        <v>0</v>
      </c>
      <c r="P35" s="183">
        <f t="shared" si="33"/>
        <v>0</v>
      </c>
      <c r="Q35" s="183">
        <f t="shared" si="33"/>
        <v>0</v>
      </c>
      <c r="R35" s="183">
        <f t="shared" si="33"/>
        <v>0</v>
      </c>
      <c r="S35" s="183">
        <f t="shared" si="33"/>
        <v>0</v>
      </c>
      <c r="T35" s="7">
        <f t="shared" si="25"/>
        <v>0</v>
      </c>
      <c r="U35" s="24">
        <f t="shared" si="26"/>
        <v>0</v>
      </c>
      <c r="V35" s="24">
        <f t="shared" si="27"/>
        <v>0</v>
      </c>
      <c r="W35" s="24">
        <f t="shared" si="28"/>
        <v>0</v>
      </c>
      <c r="X35" s="24">
        <f t="shared" si="29"/>
        <v>0</v>
      </c>
    </row>
    <row r="36" spans="1:24" ht="18" customHeight="1" x14ac:dyDescent="0.2">
      <c r="A36" s="11"/>
      <c r="B36" s="12"/>
      <c r="D36" s="85"/>
      <c r="E36" s="29"/>
      <c r="F36" s="29"/>
      <c r="G36" s="31">
        <v>0</v>
      </c>
      <c r="H36" s="183">
        <f t="shared" ref="H36:S36" si="34">IF(ISBLANK(H104),0,$G36)</f>
        <v>0</v>
      </c>
      <c r="I36" s="183">
        <f t="shared" si="34"/>
        <v>0</v>
      </c>
      <c r="J36" s="183">
        <f t="shared" si="34"/>
        <v>0</v>
      </c>
      <c r="K36" s="183">
        <f t="shared" si="34"/>
        <v>0</v>
      </c>
      <c r="L36" s="183">
        <f t="shared" si="34"/>
        <v>0</v>
      </c>
      <c r="M36" s="183">
        <f t="shared" si="34"/>
        <v>0</v>
      </c>
      <c r="N36" s="183">
        <f t="shared" si="34"/>
        <v>0</v>
      </c>
      <c r="O36" s="183">
        <f t="shared" si="34"/>
        <v>0</v>
      </c>
      <c r="P36" s="183">
        <f t="shared" si="34"/>
        <v>0</v>
      </c>
      <c r="Q36" s="183">
        <f t="shared" si="34"/>
        <v>0</v>
      </c>
      <c r="R36" s="183">
        <f t="shared" si="34"/>
        <v>0</v>
      </c>
      <c r="S36" s="183">
        <f t="shared" si="34"/>
        <v>0</v>
      </c>
      <c r="T36" s="7">
        <f t="shared" si="25"/>
        <v>0</v>
      </c>
      <c r="U36" s="24">
        <f t="shared" si="26"/>
        <v>0</v>
      </c>
      <c r="V36" s="24">
        <f t="shared" si="27"/>
        <v>0</v>
      </c>
      <c r="W36" s="24">
        <f t="shared" si="28"/>
        <v>0</v>
      </c>
      <c r="X36" s="24">
        <f t="shared" si="29"/>
        <v>0</v>
      </c>
    </row>
    <row r="37" spans="1:24" ht="18" customHeight="1" x14ac:dyDescent="0.2">
      <c r="A37" s="11"/>
      <c r="B37" s="12"/>
      <c r="D37" s="85"/>
      <c r="E37" s="29"/>
      <c r="F37" s="29"/>
      <c r="G37" s="31">
        <v>0</v>
      </c>
      <c r="H37" s="183">
        <f t="shared" ref="H37:S37" si="35">IF(ISBLANK(H105),0,$G37)</f>
        <v>0</v>
      </c>
      <c r="I37" s="183">
        <f t="shared" si="35"/>
        <v>0</v>
      </c>
      <c r="J37" s="183">
        <f t="shared" si="35"/>
        <v>0</v>
      </c>
      <c r="K37" s="183">
        <f t="shared" si="35"/>
        <v>0</v>
      </c>
      <c r="L37" s="183">
        <f t="shared" si="35"/>
        <v>0</v>
      </c>
      <c r="M37" s="183">
        <f t="shared" si="35"/>
        <v>0</v>
      </c>
      <c r="N37" s="183">
        <f t="shared" si="35"/>
        <v>0</v>
      </c>
      <c r="O37" s="183">
        <f t="shared" si="35"/>
        <v>0</v>
      </c>
      <c r="P37" s="183">
        <f t="shared" si="35"/>
        <v>0</v>
      </c>
      <c r="Q37" s="183">
        <f t="shared" si="35"/>
        <v>0</v>
      </c>
      <c r="R37" s="183">
        <f t="shared" si="35"/>
        <v>0</v>
      </c>
      <c r="S37" s="183">
        <f t="shared" si="35"/>
        <v>0</v>
      </c>
      <c r="T37" s="7">
        <f t="shared" si="25"/>
        <v>0</v>
      </c>
      <c r="U37" s="24">
        <f t="shared" si="26"/>
        <v>0</v>
      </c>
      <c r="V37" s="24">
        <f t="shared" si="27"/>
        <v>0</v>
      </c>
      <c r="W37" s="24">
        <f t="shared" si="28"/>
        <v>0</v>
      </c>
      <c r="X37" s="24">
        <f t="shared" si="29"/>
        <v>0</v>
      </c>
    </row>
    <row r="38" spans="1:24" ht="18" customHeight="1" x14ac:dyDescent="0.2">
      <c r="A38" s="11"/>
      <c r="B38" s="12"/>
      <c r="D38" s="85"/>
      <c r="E38" s="29"/>
      <c r="F38" s="29"/>
      <c r="G38" s="31">
        <v>0</v>
      </c>
      <c r="H38" s="183">
        <f t="shared" ref="H38:S38" si="36">IF(ISBLANK(H106),0,$G38)</f>
        <v>0</v>
      </c>
      <c r="I38" s="183">
        <f t="shared" si="36"/>
        <v>0</v>
      </c>
      <c r="J38" s="183">
        <f t="shared" si="36"/>
        <v>0</v>
      </c>
      <c r="K38" s="183">
        <f t="shared" si="36"/>
        <v>0</v>
      </c>
      <c r="L38" s="183">
        <f t="shared" si="36"/>
        <v>0</v>
      </c>
      <c r="M38" s="183">
        <f t="shared" si="36"/>
        <v>0</v>
      </c>
      <c r="N38" s="183">
        <f t="shared" si="36"/>
        <v>0</v>
      </c>
      <c r="O38" s="183">
        <f t="shared" si="36"/>
        <v>0</v>
      </c>
      <c r="P38" s="183">
        <f t="shared" si="36"/>
        <v>0</v>
      </c>
      <c r="Q38" s="183">
        <f t="shared" si="36"/>
        <v>0</v>
      </c>
      <c r="R38" s="183">
        <f t="shared" si="36"/>
        <v>0</v>
      </c>
      <c r="S38" s="183">
        <f t="shared" si="36"/>
        <v>0</v>
      </c>
      <c r="T38" s="7">
        <f t="shared" si="25"/>
        <v>0</v>
      </c>
      <c r="U38" s="24">
        <f t="shared" si="26"/>
        <v>0</v>
      </c>
      <c r="V38" s="24">
        <f t="shared" si="27"/>
        <v>0</v>
      </c>
      <c r="W38" s="24">
        <f t="shared" si="28"/>
        <v>0</v>
      </c>
      <c r="X38" s="24">
        <f t="shared" si="29"/>
        <v>0</v>
      </c>
    </row>
    <row r="39" spans="1:24" ht="18" customHeight="1" x14ac:dyDescent="0.2">
      <c r="A39" s="11"/>
      <c r="B39" s="12"/>
      <c r="D39" s="85"/>
      <c r="E39" s="29"/>
      <c r="F39" s="29"/>
      <c r="G39" s="31">
        <v>0</v>
      </c>
      <c r="H39" s="183">
        <f t="shared" ref="H39:S39" si="37">IF(ISBLANK(H107),0,$G39)</f>
        <v>0</v>
      </c>
      <c r="I39" s="183">
        <f t="shared" si="37"/>
        <v>0</v>
      </c>
      <c r="J39" s="183">
        <f t="shared" si="37"/>
        <v>0</v>
      </c>
      <c r="K39" s="183">
        <f t="shared" si="37"/>
        <v>0</v>
      </c>
      <c r="L39" s="183">
        <f t="shared" si="37"/>
        <v>0</v>
      </c>
      <c r="M39" s="183">
        <f t="shared" si="37"/>
        <v>0</v>
      </c>
      <c r="N39" s="183">
        <f t="shared" si="37"/>
        <v>0</v>
      </c>
      <c r="O39" s="183">
        <f t="shared" si="37"/>
        <v>0</v>
      </c>
      <c r="P39" s="183">
        <f t="shared" si="37"/>
        <v>0</v>
      </c>
      <c r="Q39" s="183">
        <f t="shared" si="37"/>
        <v>0</v>
      </c>
      <c r="R39" s="183">
        <f t="shared" si="37"/>
        <v>0</v>
      </c>
      <c r="S39" s="183">
        <f t="shared" si="37"/>
        <v>0</v>
      </c>
      <c r="T39" s="7">
        <f t="shared" si="25"/>
        <v>0</v>
      </c>
      <c r="U39" s="24">
        <f t="shared" si="26"/>
        <v>0</v>
      </c>
      <c r="V39" s="24">
        <f t="shared" si="27"/>
        <v>0</v>
      </c>
      <c r="W39" s="24">
        <f t="shared" si="28"/>
        <v>0</v>
      </c>
      <c r="X39" s="24">
        <f t="shared" si="29"/>
        <v>0</v>
      </c>
    </row>
    <row r="40" spans="1:24" ht="18" customHeight="1" x14ac:dyDescent="0.2">
      <c r="A40" s="11"/>
      <c r="B40" s="12"/>
      <c r="D40" s="87" t="s">
        <v>17</v>
      </c>
      <c r="E40" s="88"/>
      <c r="F40" s="89"/>
      <c r="G40" s="23">
        <f t="shared" ref="G40:X40" si="38">SUM(G30:G39)</f>
        <v>0</v>
      </c>
      <c r="H40" s="23">
        <f t="shared" si="38"/>
        <v>0</v>
      </c>
      <c r="I40" s="23">
        <f t="shared" si="38"/>
        <v>0</v>
      </c>
      <c r="J40" s="23">
        <f t="shared" si="38"/>
        <v>0</v>
      </c>
      <c r="K40" s="23">
        <f t="shared" si="38"/>
        <v>0</v>
      </c>
      <c r="L40" s="23">
        <f t="shared" si="38"/>
        <v>0</v>
      </c>
      <c r="M40" s="23">
        <f t="shared" si="38"/>
        <v>0</v>
      </c>
      <c r="N40" s="23">
        <f t="shared" si="38"/>
        <v>0</v>
      </c>
      <c r="O40" s="23">
        <f t="shared" si="38"/>
        <v>0</v>
      </c>
      <c r="P40" s="23">
        <f t="shared" si="38"/>
        <v>0</v>
      </c>
      <c r="Q40" s="23">
        <f t="shared" si="38"/>
        <v>0</v>
      </c>
      <c r="R40" s="23">
        <f t="shared" si="38"/>
        <v>0</v>
      </c>
      <c r="S40" s="23">
        <f t="shared" si="38"/>
        <v>0</v>
      </c>
      <c r="T40" s="23">
        <f t="shared" si="38"/>
        <v>0</v>
      </c>
      <c r="U40" s="23">
        <f t="shared" si="38"/>
        <v>0</v>
      </c>
      <c r="V40" s="23">
        <f t="shared" si="38"/>
        <v>0</v>
      </c>
      <c r="W40" s="23">
        <f t="shared" si="38"/>
        <v>0</v>
      </c>
      <c r="X40" s="23">
        <f t="shared" si="38"/>
        <v>0</v>
      </c>
    </row>
    <row r="41" spans="1:24" ht="18" customHeight="1" x14ac:dyDescent="0.2">
      <c r="A41" s="11"/>
      <c r="B41" s="12"/>
      <c r="T41" s="1"/>
      <c r="U41" s="1"/>
      <c r="V41" s="1"/>
      <c r="W41" s="1"/>
      <c r="X41" s="1"/>
    </row>
    <row r="42" spans="1:24" ht="18" customHeight="1" x14ac:dyDescent="0.2">
      <c r="A42" s="11"/>
      <c r="B42" s="12"/>
      <c r="H42" s="80" t="s">
        <v>157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92" t="s">
        <v>27</v>
      </c>
      <c r="V42" s="92"/>
      <c r="W42" s="92"/>
      <c r="X42" s="92"/>
    </row>
    <row r="43" spans="1:24" ht="30" customHeight="1" x14ac:dyDescent="0.2">
      <c r="A43" s="11"/>
      <c r="B43" s="12"/>
      <c r="D43" s="82" t="s">
        <v>15</v>
      </c>
      <c r="E43" s="63" t="s">
        <v>145</v>
      </c>
      <c r="F43" s="64" t="s">
        <v>26</v>
      </c>
      <c r="G43" s="19" t="s">
        <v>12</v>
      </c>
      <c r="H43" s="22" t="s">
        <v>0</v>
      </c>
      <c r="I43" s="22" t="s">
        <v>1</v>
      </c>
      <c r="J43" s="22" t="s">
        <v>2</v>
      </c>
      <c r="K43" s="22" t="s">
        <v>3</v>
      </c>
      <c r="L43" s="22" t="s">
        <v>4</v>
      </c>
      <c r="M43" s="22" t="s">
        <v>5</v>
      </c>
      <c r="N43" s="22" t="s">
        <v>6</v>
      </c>
      <c r="O43" s="22" t="s">
        <v>7</v>
      </c>
      <c r="P43" s="22" t="s">
        <v>8</v>
      </c>
      <c r="Q43" s="22" t="s">
        <v>9</v>
      </c>
      <c r="R43" s="22" t="s">
        <v>10</v>
      </c>
      <c r="S43" s="22" t="s">
        <v>11</v>
      </c>
      <c r="T43" s="18" t="s">
        <v>23</v>
      </c>
      <c r="U43" s="18" t="s">
        <v>18</v>
      </c>
      <c r="V43" s="18" t="s">
        <v>19</v>
      </c>
      <c r="W43" s="18" t="s">
        <v>20</v>
      </c>
      <c r="X43" s="18" t="s">
        <v>21</v>
      </c>
    </row>
    <row r="44" spans="1:24" ht="18" customHeight="1" x14ac:dyDescent="0.2">
      <c r="A44" s="11"/>
      <c r="B44" s="12"/>
      <c r="D44" s="83"/>
      <c r="E44" s="29"/>
      <c r="F44" s="29"/>
      <c r="G44" s="72">
        <v>0</v>
      </c>
      <c r="H44" s="184">
        <f t="shared" ref="H44:S44" si="39">IF(ISBLANK(H108),0,$G44)</f>
        <v>0</v>
      </c>
      <c r="I44" s="184">
        <f t="shared" si="39"/>
        <v>0</v>
      </c>
      <c r="J44" s="184">
        <f t="shared" si="39"/>
        <v>0</v>
      </c>
      <c r="K44" s="184">
        <f t="shared" si="39"/>
        <v>0</v>
      </c>
      <c r="L44" s="184">
        <f t="shared" si="39"/>
        <v>0</v>
      </c>
      <c r="M44" s="184">
        <f t="shared" si="39"/>
        <v>0</v>
      </c>
      <c r="N44" s="184">
        <f t="shared" si="39"/>
        <v>0</v>
      </c>
      <c r="O44" s="184">
        <f t="shared" si="39"/>
        <v>0</v>
      </c>
      <c r="P44" s="184">
        <f t="shared" si="39"/>
        <v>0</v>
      </c>
      <c r="Q44" s="184">
        <f t="shared" si="39"/>
        <v>0</v>
      </c>
      <c r="R44" s="184">
        <f t="shared" si="39"/>
        <v>0</v>
      </c>
      <c r="S44" s="184">
        <f t="shared" si="39"/>
        <v>0</v>
      </c>
      <c r="T44" s="7">
        <f>SUM(H44:S44)</f>
        <v>0</v>
      </c>
      <c r="U44" s="24">
        <f t="shared" ref="U44:U53" si="40">T44/20</f>
        <v>0</v>
      </c>
      <c r="V44" s="24">
        <f t="shared" ref="V44" si="41">T44/48</f>
        <v>0</v>
      </c>
      <c r="W44" s="24">
        <f t="shared" ref="W44" si="42">T44/25</f>
        <v>0</v>
      </c>
      <c r="X44" s="24">
        <f t="shared" ref="X44" si="43">T44/4</f>
        <v>0</v>
      </c>
    </row>
    <row r="45" spans="1:24" ht="18" customHeight="1" x14ac:dyDescent="0.2">
      <c r="A45" s="11"/>
      <c r="B45" s="12"/>
      <c r="D45" s="83"/>
      <c r="E45" s="29"/>
      <c r="F45" s="29"/>
      <c r="G45" s="72">
        <v>0</v>
      </c>
      <c r="H45" s="184">
        <f t="shared" ref="H45:S45" si="44">IF(ISBLANK(H109),0,$G45)</f>
        <v>0</v>
      </c>
      <c r="I45" s="184">
        <f t="shared" si="44"/>
        <v>0</v>
      </c>
      <c r="J45" s="184">
        <f t="shared" si="44"/>
        <v>0</v>
      </c>
      <c r="K45" s="184">
        <f t="shared" si="44"/>
        <v>0</v>
      </c>
      <c r="L45" s="184">
        <f t="shared" si="44"/>
        <v>0</v>
      </c>
      <c r="M45" s="184">
        <f t="shared" si="44"/>
        <v>0</v>
      </c>
      <c r="N45" s="184">
        <f t="shared" si="44"/>
        <v>0</v>
      </c>
      <c r="O45" s="184">
        <f t="shared" si="44"/>
        <v>0</v>
      </c>
      <c r="P45" s="184">
        <f t="shared" si="44"/>
        <v>0</v>
      </c>
      <c r="Q45" s="184">
        <f t="shared" si="44"/>
        <v>0</v>
      </c>
      <c r="R45" s="184">
        <f t="shared" si="44"/>
        <v>0</v>
      </c>
      <c r="S45" s="184">
        <f t="shared" si="44"/>
        <v>0</v>
      </c>
      <c r="T45" s="7">
        <f>SUM(H45:S45)</f>
        <v>0</v>
      </c>
      <c r="U45" s="24">
        <f t="shared" si="40"/>
        <v>0</v>
      </c>
      <c r="V45" s="24">
        <f t="shared" ref="V45:V53" si="45">T45/48</f>
        <v>0</v>
      </c>
      <c r="W45" s="24">
        <f t="shared" ref="W45:W53" si="46">T45/25</f>
        <v>0</v>
      </c>
      <c r="X45" s="24">
        <f t="shared" ref="X45:X53" si="47">T45/4</f>
        <v>0</v>
      </c>
    </row>
    <row r="46" spans="1:24" ht="18" customHeight="1" x14ac:dyDescent="0.2">
      <c r="A46" s="11"/>
      <c r="B46" s="12"/>
      <c r="D46" s="83"/>
      <c r="E46" s="29"/>
      <c r="F46" s="29"/>
      <c r="G46" s="72">
        <v>0</v>
      </c>
      <c r="H46" s="184">
        <f t="shared" ref="H46:S46" si="48">IF(ISBLANK(H110),0,$G46)</f>
        <v>0</v>
      </c>
      <c r="I46" s="184">
        <f t="shared" si="48"/>
        <v>0</v>
      </c>
      <c r="J46" s="184">
        <f t="shared" si="48"/>
        <v>0</v>
      </c>
      <c r="K46" s="184">
        <f t="shared" si="48"/>
        <v>0</v>
      </c>
      <c r="L46" s="184">
        <f t="shared" si="48"/>
        <v>0</v>
      </c>
      <c r="M46" s="184">
        <f t="shared" si="48"/>
        <v>0</v>
      </c>
      <c r="N46" s="184">
        <f t="shared" si="48"/>
        <v>0</v>
      </c>
      <c r="O46" s="184">
        <f t="shared" si="48"/>
        <v>0</v>
      </c>
      <c r="P46" s="184">
        <f t="shared" si="48"/>
        <v>0</v>
      </c>
      <c r="Q46" s="184">
        <f t="shared" si="48"/>
        <v>0</v>
      </c>
      <c r="R46" s="184">
        <f t="shared" si="48"/>
        <v>0</v>
      </c>
      <c r="S46" s="184">
        <f t="shared" si="48"/>
        <v>0</v>
      </c>
      <c r="T46" s="7">
        <f t="shared" ref="T46:T53" si="49">SUM(H46:S46)</f>
        <v>0</v>
      </c>
      <c r="U46" s="24">
        <f t="shared" si="40"/>
        <v>0</v>
      </c>
      <c r="V46" s="24">
        <f t="shared" si="45"/>
        <v>0</v>
      </c>
      <c r="W46" s="24">
        <f t="shared" si="46"/>
        <v>0</v>
      </c>
      <c r="X46" s="24">
        <f t="shared" si="47"/>
        <v>0</v>
      </c>
    </row>
    <row r="47" spans="1:24" ht="18" customHeight="1" x14ac:dyDescent="0.2">
      <c r="A47" s="11"/>
      <c r="B47" s="12"/>
      <c r="D47" s="83"/>
      <c r="E47" s="29"/>
      <c r="F47" s="29"/>
      <c r="G47" s="31">
        <v>0</v>
      </c>
      <c r="H47" s="184">
        <f t="shared" ref="H47:S47" si="50">IF(ISBLANK(H111),0,$G47)</f>
        <v>0</v>
      </c>
      <c r="I47" s="184">
        <f t="shared" si="50"/>
        <v>0</v>
      </c>
      <c r="J47" s="184">
        <f t="shared" si="50"/>
        <v>0</v>
      </c>
      <c r="K47" s="184">
        <f t="shared" si="50"/>
        <v>0</v>
      </c>
      <c r="L47" s="184">
        <f t="shared" si="50"/>
        <v>0</v>
      </c>
      <c r="M47" s="184">
        <f t="shared" si="50"/>
        <v>0</v>
      </c>
      <c r="N47" s="184">
        <f t="shared" si="50"/>
        <v>0</v>
      </c>
      <c r="O47" s="184">
        <f t="shared" si="50"/>
        <v>0</v>
      </c>
      <c r="P47" s="184">
        <f t="shared" si="50"/>
        <v>0</v>
      </c>
      <c r="Q47" s="184">
        <f t="shared" si="50"/>
        <v>0</v>
      </c>
      <c r="R47" s="184">
        <f t="shared" si="50"/>
        <v>0</v>
      </c>
      <c r="S47" s="184">
        <f t="shared" si="50"/>
        <v>0</v>
      </c>
      <c r="T47" s="7">
        <f t="shared" si="49"/>
        <v>0</v>
      </c>
      <c r="U47" s="24">
        <f t="shared" si="40"/>
        <v>0</v>
      </c>
      <c r="V47" s="24">
        <f t="shared" si="45"/>
        <v>0</v>
      </c>
      <c r="W47" s="24">
        <f t="shared" si="46"/>
        <v>0</v>
      </c>
      <c r="X47" s="24">
        <f t="shared" si="47"/>
        <v>0</v>
      </c>
    </row>
    <row r="48" spans="1:24" ht="18" customHeight="1" x14ac:dyDescent="0.2">
      <c r="A48" s="11"/>
      <c r="B48" s="12"/>
      <c r="D48" s="83"/>
      <c r="E48" s="29"/>
      <c r="F48" s="29"/>
      <c r="G48" s="31">
        <v>0</v>
      </c>
      <c r="H48" s="184">
        <f t="shared" ref="H48:S48" si="51">IF(ISBLANK(H112),0,$G48)</f>
        <v>0</v>
      </c>
      <c r="I48" s="184">
        <f t="shared" si="51"/>
        <v>0</v>
      </c>
      <c r="J48" s="184">
        <f t="shared" si="51"/>
        <v>0</v>
      </c>
      <c r="K48" s="184">
        <f t="shared" si="51"/>
        <v>0</v>
      </c>
      <c r="L48" s="184">
        <f t="shared" si="51"/>
        <v>0</v>
      </c>
      <c r="M48" s="184">
        <f t="shared" si="51"/>
        <v>0</v>
      </c>
      <c r="N48" s="184">
        <f t="shared" si="51"/>
        <v>0</v>
      </c>
      <c r="O48" s="184">
        <f t="shared" si="51"/>
        <v>0</v>
      </c>
      <c r="P48" s="184">
        <f t="shared" si="51"/>
        <v>0</v>
      </c>
      <c r="Q48" s="184">
        <f t="shared" si="51"/>
        <v>0</v>
      </c>
      <c r="R48" s="184">
        <f t="shared" si="51"/>
        <v>0</v>
      </c>
      <c r="S48" s="184">
        <f t="shared" si="51"/>
        <v>0</v>
      </c>
      <c r="T48" s="7">
        <f t="shared" si="49"/>
        <v>0</v>
      </c>
      <c r="U48" s="24">
        <f t="shared" si="40"/>
        <v>0</v>
      </c>
      <c r="V48" s="24">
        <f t="shared" si="45"/>
        <v>0</v>
      </c>
      <c r="W48" s="24">
        <f t="shared" si="46"/>
        <v>0</v>
      </c>
      <c r="X48" s="24">
        <f t="shared" si="47"/>
        <v>0</v>
      </c>
    </row>
    <row r="49" spans="1:24" ht="18" customHeight="1" x14ac:dyDescent="0.2">
      <c r="A49" s="11"/>
      <c r="B49" s="12"/>
      <c r="D49" s="83"/>
      <c r="E49" s="29"/>
      <c r="F49" s="29"/>
      <c r="G49" s="31">
        <v>0</v>
      </c>
      <c r="H49" s="184">
        <f t="shared" ref="H49:S49" si="52">IF(ISBLANK(H113),0,$G49)</f>
        <v>0</v>
      </c>
      <c r="I49" s="184">
        <f t="shared" si="52"/>
        <v>0</v>
      </c>
      <c r="J49" s="184">
        <f t="shared" si="52"/>
        <v>0</v>
      </c>
      <c r="K49" s="184">
        <f t="shared" si="52"/>
        <v>0</v>
      </c>
      <c r="L49" s="184">
        <f t="shared" si="52"/>
        <v>0</v>
      </c>
      <c r="M49" s="184">
        <f t="shared" si="52"/>
        <v>0</v>
      </c>
      <c r="N49" s="184">
        <f t="shared" si="52"/>
        <v>0</v>
      </c>
      <c r="O49" s="184">
        <f t="shared" si="52"/>
        <v>0</v>
      </c>
      <c r="P49" s="184">
        <f t="shared" si="52"/>
        <v>0</v>
      </c>
      <c r="Q49" s="184">
        <f t="shared" si="52"/>
        <v>0</v>
      </c>
      <c r="R49" s="184">
        <f t="shared" si="52"/>
        <v>0</v>
      </c>
      <c r="S49" s="184">
        <f t="shared" si="52"/>
        <v>0</v>
      </c>
      <c r="T49" s="7">
        <f t="shared" si="49"/>
        <v>0</v>
      </c>
      <c r="U49" s="24">
        <f t="shared" si="40"/>
        <v>0</v>
      </c>
      <c r="V49" s="24">
        <f t="shared" si="45"/>
        <v>0</v>
      </c>
      <c r="W49" s="24">
        <f t="shared" si="46"/>
        <v>0</v>
      </c>
      <c r="X49" s="24">
        <f t="shared" si="47"/>
        <v>0</v>
      </c>
    </row>
    <row r="50" spans="1:24" ht="18" customHeight="1" x14ac:dyDescent="0.2">
      <c r="A50" s="11"/>
      <c r="B50" s="12"/>
      <c r="D50" s="83"/>
      <c r="E50" s="29"/>
      <c r="F50" s="29"/>
      <c r="G50" s="31">
        <v>0</v>
      </c>
      <c r="H50" s="184">
        <f t="shared" ref="H50:S50" si="53">IF(ISBLANK(H114),0,$G50)</f>
        <v>0</v>
      </c>
      <c r="I50" s="184">
        <f t="shared" si="53"/>
        <v>0</v>
      </c>
      <c r="J50" s="184">
        <f t="shared" si="53"/>
        <v>0</v>
      </c>
      <c r="K50" s="184">
        <f t="shared" si="53"/>
        <v>0</v>
      </c>
      <c r="L50" s="184">
        <f t="shared" si="53"/>
        <v>0</v>
      </c>
      <c r="M50" s="184">
        <f t="shared" si="53"/>
        <v>0</v>
      </c>
      <c r="N50" s="184">
        <f t="shared" si="53"/>
        <v>0</v>
      </c>
      <c r="O50" s="184">
        <f t="shared" si="53"/>
        <v>0</v>
      </c>
      <c r="P50" s="184">
        <f t="shared" si="53"/>
        <v>0</v>
      </c>
      <c r="Q50" s="184">
        <f t="shared" si="53"/>
        <v>0</v>
      </c>
      <c r="R50" s="184">
        <f t="shared" si="53"/>
        <v>0</v>
      </c>
      <c r="S50" s="184">
        <f t="shared" si="53"/>
        <v>0</v>
      </c>
      <c r="T50" s="7">
        <f t="shared" si="49"/>
        <v>0</v>
      </c>
      <c r="U50" s="24">
        <f t="shared" si="40"/>
        <v>0</v>
      </c>
      <c r="V50" s="24">
        <f t="shared" si="45"/>
        <v>0</v>
      </c>
      <c r="W50" s="24">
        <f t="shared" si="46"/>
        <v>0</v>
      </c>
      <c r="X50" s="24">
        <f t="shared" si="47"/>
        <v>0</v>
      </c>
    </row>
    <row r="51" spans="1:24" ht="18" customHeight="1" x14ac:dyDescent="0.2">
      <c r="A51" s="11"/>
      <c r="B51" s="12"/>
      <c r="D51" s="83"/>
      <c r="E51" s="29"/>
      <c r="F51" s="29"/>
      <c r="G51" s="31">
        <v>0</v>
      </c>
      <c r="H51" s="184">
        <f t="shared" ref="H51:S51" si="54">IF(ISBLANK(H115),0,$G51)</f>
        <v>0</v>
      </c>
      <c r="I51" s="184">
        <f t="shared" si="54"/>
        <v>0</v>
      </c>
      <c r="J51" s="184">
        <f t="shared" si="54"/>
        <v>0</v>
      </c>
      <c r="K51" s="184">
        <f t="shared" si="54"/>
        <v>0</v>
      </c>
      <c r="L51" s="184">
        <f t="shared" si="54"/>
        <v>0</v>
      </c>
      <c r="M51" s="184">
        <f t="shared" si="54"/>
        <v>0</v>
      </c>
      <c r="N51" s="184">
        <f t="shared" si="54"/>
        <v>0</v>
      </c>
      <c r="O51" s="184">
        <f t="shared" si="54"/>
        <v>0</v>
      </c>
      <c r="P51" s="184">
        <f t="shared" si="54"/>
        <v>0</v>
      </c>
      <c r="Q51" s="184">
        <f t="shared" si="54"/>
        <v>0</v>
      </c>
      <c r="R51" s="184">
        <f t="shared" si="54"/>
        <v>0</v>
      </c>
      <c r="S51" s="184">
        <f t="shared" si="54"/>
        <v>0</v>
      </c>
      <c r="T51" s="7">
        <f t="shared" si="49"/>
        <v>0</v>
      </c>
      <c r="U51" s="24">
        <f t="shared" si="40"/>
        <v>0</v>
      </c>
      <c r="V51" s="24">
        <f t="shared" si="45"/>
        <v>0</v>
      </c>
      <c r="W51" s="24">
        <f t="shared" si="46"/>
        <v>0</v>
      </c>
      <c r="X51" s="24">
        <f t="shared" si="47"/>
        <v>0</v>
      </c>
    </row>
    <row r="52" spans="1:24" ht="18" customHeight="1" x14ac:dyDescent="0.2">
      <c r="A52" s="11"/>
      <c r="B52" s="12"/>
      <c r="D52" s="83"/>
      <c r="E52" s="29"/>
      <c r="F52" s="29"/>
      <c r="G52" s="31">
        <v>0</v>
      </c>
      <c r="H52" s="184">
        <f t="shared" ref="H52:S52" si="55">IF(ISBLANK(H116),0,$G52)</f>
        <v>0</v>
      </c>
      <c r="I52" s="184">
        <f t="shared" si="55"/>
        <v>0</v>
      </c>
      <c r="J52" s="184">
        <f t="shared" si="55"/>
        <v>0</v>
      </c>
      <c r="K52" s="184">
        <f t="shared" si="55"/>
        <v>0</v>
      </c>
      <c r="L52" s="184">
        <f t="shared" si="55"/>
        <v>0</v>
      </c>
      <c r="M52" s="184">
        <f t="shared" si="55"/>
        <v>0</v>
      </c>
      <c r="N52" s="184">
        <f t="shared" si="55"/>
        <v>0</v>
      </c>
      <c r="O52" s="184">
        <f t="shared" si="55"/>
        <v>0</v>
      </c>
      <c r="P52" s="184">
        <f t="shared" si="55"/>
        <v>0</v>
      </c>
      <c r="Q52" s="184">
        <f t="shared" si="55"/>
        <v>0</v>
      </c>
      <c r="R52" s="184">
        <f t="shared" si="55"/>
        <v>0</v>
      </c>
      <c r="S52" s="184">
        <f t="shared" si="55"/>
        <v>0</v>
      </c>
      <c r="T52" s="7">
        <f t="shared" si="49"/>
        <v>0</v>
      </c>
      <c r="U52" s="24">
        <f t="shared" si="40"/>
        <v>0</v>
      </c>
      <c r="V52" s="24">
        <f t="shared" si="45"/>
        <v>0</v>
      </c>
      <c r="W52" s="24">
        <f t="shared" si="46"/>
        <v>0</v>
      </c>
      <c r="X52" s="24">
        <f t="shared" si="47"/>
        <v>0</v>
      </c>
    </row>
    <row r="53" spans="1:24" ht="18" customHeight="1" x14ac:dyDescent="0.2">
      <c r="A53" s="11"/>
      <c r="B53" s="12"/>
      <c r="D53" s="84"/>
      <c r="E53" s="29"/>
      <c r="F53" s="29"/>
      <c r="G53" s="31">
        <v>0</v>
      </c>
      <c r="H53" s="184">
        <f t="shared" ref="H53:S53" si="56">IF(ISBLANK(H117),0,$G53)</f>
        <v>0</v>
      </c>
      <c r="I53" s="184">
        <f t="shared" si="56"/>
        <v>0</v>
      </c>
      <c r="J53" s="184">
        <f t="shared" si="56"/>
        <v>0</v>
      </c>
      <c r="K53" s="184">
        <f t="shared" si="56"/>
        <v>0</v>
      </c>
      <c r="L53" s="184">
        <f t="shared" si="56"/>
        <v>0</v>
      </c>
      <c r="M53" s="184">
        <f t="shared" si="56"/>
        <v>0</v>
      </c>
      <c r="N53" s="184">
        <f t="shared" si="56"/>
        <v>0</v>
      </c>
      <c r="O53" s="184">
        <f t="shared" si="56"/>
        <v>0</v>
      </c>
      <c r="P53" s="184">
        <f t="shared" si="56"/>
        <v>0</v>
      </c>
      <c r="Q53" s="184">
        <f t="shared" si="56"/>
        <v>0</v>
      </c>
      <c r="R53" s="184">
        <f t="shared" si="56"/>
        <v>0</v>
      </c>
      <c r="S53" s="184">
        <f t="shared" si="56"/>
        <v>0</v>
      </c>
      <c r="T53" s="7">
        <f t="shared" si="49"/>
        <v>0</v>
      </c>
      <c r="U53" s="24">
        <f t="shared" si="40"/>
        <v>0</v>
      </c>
      <c r="V53" s="24">
        <f t="shared" si="45"/>
        <v>0</v>
      </c>
      <c r="W53" s="24">
        <f t="shared" si="46"/>
        <v>0</v>
      </c>
      <c r="X53" s="24">
        <f t="shared" si="47"/>
        <v>0</v>
      </c>
    </row>
    <row r="54" spans="1:24" ht="18" customHeight="1" x14ac:dyDescent="0.2">
      <c r="A54" s="11"/>
      <c r="B54" s="12"/>
      <c r="D54" s="86" t="s">
        <v>17</v>
      </c>
      <c r="E54" s="86"/>
      <c r="F54" s="86"/>
      <c r="G54" s="23">
        <f t="shared" ref="G54:X54" si="57">SUM(G44:G53)</f>
        <v>0</v>
      </c>
      <c r="H54" s="23">
        <f t="shared" si="57"/>
        <v>0</v>
      </c>
      <c r="I54" s="23">
        <f t="shared" si="57"/>
        <v>0</v>
      </c>
      <c r="J54" s="23">
        <f t="shared" si="57"/>
        <v>0</v>
      </c>
      <c r="K54" s="23">
        <f t="shared" si="57"/>
        <v>0</v>
      </c>
      <c r="L54" s="23">
        <f t="shared" si="57"/>
        <v>0</v>
      </c>
      <c r="M54" s="23">
        <f t="shared" si="57"/>
        <v>0</v>
      </c>
      <c r="N54" s="23">
        <f t="shared" si="57"/>
        <v>0</v>
      </c>
      <c r="O54" s="23">
        <f t="shared" si="57"/>
        <v>0</v>
      </c>
      <c r="P54" s="23">
        <f t="shared" si="57"/>
        <v>0</v>
      </c>
      <c r="Q54" s="23">
        <f t="shared" si="57"/>
        <v>0</v>
      </c>
      <c r="R54" s="23">
        <f t="shared" si="57"/>
        <v>0</v>
      </c>
      <c r="S54" s="23">
        <f t="shared" si="57"/>
        <v>0</v>
      </c>
      <c r="T54" s="23">
        <f t="shared" si="57"/>
        <v>0</v>
      </c>
      <c r="U54" s="23">
        <f t="shared" si="57"/>
        <v>0</v>
      </c>
      <c r="V54" s="23">
        <f t="shared" si="57"/>
        <v>0</v>
      </c>
      <c r="W54" s="23">
        <f t="shared" si="57"/>
        <v>0</v>
      </c>
      <c r="X54" s="23">
        <f t="shared" si="57"/>
        <v>0</v>
      </c>
    </row>
    <row r="55" spans="1:24" ht="18" customHeight="1" x14ac:dyDescent="0.2">
      <c r="A55" s="11"/>
      <c r="B55" s="12"/>
      <c r="T55" s="1"/>
      <c r="U55" s="1"/>
      <c r="V55" s="1"/>
      <c r="W55" s="1"/>
      <c r="X55" s="1"/>
    </row>
    <row r="56" spans="1:24" ht="18" customHeight="1" x14ac:dyDescent="0.2">
      <c r="A56" s="11"/>
      <c r="B56" s="12"/>
      <c r="H56" s="80" t="s">
        <v>157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92" t="s">
        <v>38</v>
      </c>
      <c r="V56" s="92"/>
      <c r="W56" s="92"/>
      <c r="X56" s="92"/>
    </row>
    <row r="57" spans="1:24" ht="30" customHeight="1" x14ac:dyDescent="0.2">
      <c r="A57" s="11"/>
      <c r="B57" s="12"/>
      <c r="D57" s="82" t="s">
        <v>37</v>
      </c>
      <c r="E57" s="63" t="s">
        <v>145</v>
      </c>
      <c r="F57" s="64" t="s">
        <v>26</v>
      </c>
      <c r="G57" s="19" t="s">
        <v>12</v>
      </c>
      <c r="H57" s="22" t="s">
        <v>0</v>
      </c>
      <c r="I57" s="22" t="s">
        <v>1</v>
      </c>
      <c r="J57" s="22" t="s">
        <v>2</v>
      </c>
      <c r="K57" s="22" t="s">
        <v>3</v>
      </c>
      <c r="L57" s="22" t="s">
        <v>4</v>
      </c>
      <c r="M57" s="22" t="s">
        <v>5</v>
      </c>
      <c r="N57" s="22" t="s">
        <v>6</v>
      </c>
      <c r="O57" s="22" t="s">
        <v>7</v>
      </c>
      <c r="P57" s="22" t="s">
        <v>8</v>
      </c>
      <c r="Q57" s="22" t="s">
        <v>9</v>
      </c>
      <c r="R57" s="22" t="s">
        <v>10</v>
      </c>
      <c r="S57" s="22" t="s">
        <v>11</v>
      </c>
      <c r="T57" s="18" t="s">
        <v>23</v>
      </c>
      <c r="U57" s="18" t="s">
        <v>18</v>
      </c>
      <c r="V57" s="18" t="s">
        <v>19</v>
      </c>
      <c r="W57" s="18" t="s">
        <v>20</v>
      </c>
      <c r="X57" s="18" t="s">
        <v>21</v>
      </c>
    </row>
    <row r="58" spans="1:24" ht="18" customHeight="1" x14ac:dyDescent="0.2">
      <c r="A58" s="11"/>
      <c r="B58" s="12"/>
      <c r="D58" s="83"/>
      <c r="E58" s="29"/>
      <c r="F58" s="29"/>
      <c r="G58" s="72">
        <v>0</v>
      </c>
      <c r="H58" s="184">
        <f t="shared" ref="H58:S58" si="58">IF(ISBLANK(H118),0,$G58)</f>
        <v>0</v>
      </c>
      <c r="I58" s="184">
        <f t="shared" si="58"/>
        <v>0</v>
      </c>
      <c r="J58" s="184">
        <f t="shared" si="58"/>
        <v>0</v>
      </c>
      <c r="K58" s="184">
        <f t="shared" si="58"/>
        <v>0</v>
      </c>
      <c r="L58" s="184">
        <f t="shared" si="58"/>
        <v>0</v>
      </c>
      <c r="M58" s="184">
        <f t="shared" si="58"/>
        <v>0</v>
      </c>
      <c r="N58" s="184">
        <f t="shared" si="58"/>
        <v>0</v>
      </c>
      <c r="O58" s="184">
        <f t="shared" si="58"/>
        <v>0</v>
      </c>
      <c r="P58" s="184">
        <f t="shared" si="58"/>
        <v>0</v>
      </c>
      <c r="Q58" s="184">
        <f t="shared" si="58"/>
        <v>0</v>
      </c>
      <c r="R58" s="184">
        <f t="shared" si="58"/>
        <v>0</v>
      </c>
      <c r="S58" s="184">
        <f t="shared" si="58"/>
        <v>0</v>
      </c>
      <c r="T58" s="5">
        <f>SUM(H58:S58)</f>
        <v>0</v>
      </c>
      <c r="U58" s="24">
        <f t="shared" ref="U58:U67" si="59">T58/20</f>
        <v>0</v>
      </c>
      <c r="V58" s="24">
        <f t="shared" ref="V58" si="60">T58/48</f>
        <v>0</v>
      </c>
      <c r="W58" s="24">
        <f t="shared" ref="W58" si="61">T58/25</f>
        <v>0</v>
      </c>
      <c r="X58" s="24">
        <f t="shared" ref="X58" si="62">T58/4</f>
        <v>0</v>
      </c>
    </row>
    <row r="59" spans="1:24" ht="18" customHeight="1" x14ac:dyDescent="0.2">
      <c r="A59" s="11"/>
      <c r="B59" s="12"/>
      <c r="D59" s="83"/>
      <c r="E59" s="29"/>
      <c r="F59" s="29"/>
      <c r="G59" s="72">
        <v>0</v>
      </c>
      <c r="H59" s="184">
        <f t="shared" ref="H59:S59" si="63">IF(ISBLANK(H119),0,$G59)</f>
        <v>0</v>
      </c>
      <c r="I59" s="184">
        <f t="shared" si="63"/>
        <v>0</v>
      </c>
      <c r="J59" s="184">
        <f t="shared" si="63"/>
        <v>0</v>
      </c>
      <c r="K59" s="184">
        <f t="shared" si="63"/>
        <v>0</v>
      </c>
      <c r="L59" s="184">
        <f t="shared" si="63"/>
        <v>0</v>
      </c>
      <c r="M59" s="184">
        <f t="shared" si="63"/>
        <v>0</v>
      </c>
      <c r="N59" s="184">
        <f t="shared" si="63"/>
        <v>0</v>
      </c>
      <c r="O59" s="184">
        <f t="shared" si="63"/>
        <v>0</v>
      </c>
      <c r="P59" s="184">
        <f t="shared" si="63"/>
        <v>0</v>
      </c>
      <c r="Q59" s="184">
        <f t="shared" si="63"/>
        <v>0</v>
      </c>
      <c r="R59" s="184">
        <f t="shared" si="63"/>
        <v>0</v>
      </c>
      <c r="S59" s="184">
        <f t="shared" si="63"/>
        <v>0</v>
      </c>
      <c r="T59" s="5">
        <f t="shared" ref="T59:T67" si="64">SUM(H59:S59)</f>
        <v>0</v>
      </c>
      <c r="U59" s="24">
        <f t="shared" si="59"/>
        <v>0</v>
      </c>
      <c r="V59" s="24">
        <f t="shared" ref="V59:V67" si="65">T59/48</f>
        <v>0</v>
      </c>
      <c r="W59" s="24">
        <f t="shared" ref="W59:W67" si="66">T59/25</f>
        <v>0</v>
      </c>
      <c r="X59" s="24">
        <f t="shared" ref="X59:X67" si="67">T59/4</f>
        <v>0</v>
      </c>
    </row>
    <row r="60" spans="1:24" ht="18" customHeight="1" x14ac:dyDescent="0.2">
      <c r="A60" s="11"/>
      <c r="B60" s="12"/>
      <c r="D60" s="83"/>
      <c r="E60" s="29"/>
      <c r="F60" s="29"/>
      <c r="G60" s="72">
        <v>0</v>
      </c>
      <c r="H60" s="184">
        <f t="shared" ref="H60:S60" si="68">IF(ISBLANK(H120),0,$G60)</f>
        <v>0</v>
      </c>
      <c r="I60" s="184">
        <f t="shared" si="68"/>
        <v>0</v>
      </c>
      <c r="J60" s="184">
        <f t="shared" si="68"/>
        <v>0</v>
      </c>
      <c r="K60" s="184">
        <f t="shared" si="68"/>
        <v>0</v>
      </c>
      <c r="L60" s="184">
        <f t="shared" si="68"/>
        <v>0</v>
      </c>
      <c r="M60" s="184">
        <f t="shared" si="68"/>
        <v>0</v>
      </c>
      <c r="N60" s="184">
        <f t="shared" si="68"/>
        <v>0</v>
      </c>
      <c r="O60" s="184">
        <f t="shared" si="68"/>
        <v>0</v>
      </c>
      <c r="P60" s="184">
        <f t="shared" si="68"/>
        <v>0</v>
      </c>
      <c r="Q60" s="184">
        <f t="shared" si="68"/>
        <v>0</v>
      </c>
      <c r="R60" s="184">
        <f t="shared" si="68"/>
        <v>0</v>
      </c>
      <c r="S60" s="184">
        <f t="shared" si="68"/>
        <v>0</v>
      </c>
      <c r="T60" s="5">
        <f t="shared" si="64"/>
        <v>0</v>
      </c>
      <c r="U60" s="24">
        <f t="shared" si="59"/>
        <v>0</v>
      </c>
      <c r="V60" s="24">
        <f t="shared" si="65"/>
        <v>0</v>
      </c>
      <c r="W60" s="24">
        <f t="shared" si="66"/>
        <v>0</v>
      </c>
      <c r="X60" s="24">
        <f t="shared" si="67"/>
        <v>0</v>
      </c>
    </row>
    <row r="61" spans="1:24" ht="18" customHeight="1" x14ac:dyDescent="0.2">
      <c r="A61" s="11"/>
      <c r="B61" s="12"/>
      <c r="D61" s="83"/>
      <c r="E61" s="29"/>
      <c r="F61" s="29"/>
      <c r="G61" s="31">
        <v>0</v>
      </c>
      <c r="H61" s="184">
        <f t="shared" ref="H61:S61" si="69">IF(ISBLANK(H121),0,$G61)</f>
        <v>0</v>
      </c>
      <c r="I61" s="184">
        <f t="shared" si="69"/>
        <v>0</v>
      </c>
      <c r="J61" s="184">
        <f t="shared" si="69"/>
        <v>0</v>
      </c>
      <c r="K61" s="184">
        <f t="shared" si="69"/>
        <v>0</v>
      </c>
      <c r="L61" s="184">
        <f t="shared" si="69"/>
        <v>0</v>
      </c>
      <c r="M61" s="184">
        <f t="shared" si="69"/>
        <v>0</v>
      </c>
      <c r="N61" s="184">
        <f t="shared" si="69"/>
        <v>0</v>
      </c>
      <c r="O61" s="184">
        <f t="shared" si="69"/>
        <v>0</v>
      </c>
      <c r="P61" s="184">
        <f t="shared" si="69"/>
        <v>0</v>
      </c>
      <c r="Q61" s="184">
        <f t="shared" si="69"/>
        <v>0</v>
      </c>
      <c r="R61" s="184">
        <f t="shared" si="69"/>
        <v>0</v>
      </c>
      <c r="S61" s="184">
        <f t="shared" si="69"/>
        <v>0</v>
      </c>
      <c r="T61" s="5">
        <f t="shared" si="64"/>
        <v>0</v>
      </c>
      <c r="U61" s="24">
        <f t="shared" si="59"/>
        <v>0</v>
      </c>
      <c r="V61" s="24">
        <f t="shared" si="65"/>
        <v>0</v>
      </c>
      <c r="W61" s="24">
        <f t="shared" si="66"/>
        <v>0</v>
      </c>
      <c r="X61" s="24">
        <f t="shared" si="67"/>
        <v>0</v>
      </c>
    </row>
    <row r="62" spans="1:24" ht="18" customHeight="1" x14ac:dyDescent="0.2">
      <c r="A62" s="11"/>
      <c r="B62" s="12"/>
      <c r="D62" s="83"/>
      <c r="E62" s="29"/>
      <c r="F62" s="29"/>
      <c r="G62" s="31">
        <v>0</v>
      </c>
      <c r="H62" s="184">
        <f t="shared" ref="H62:S62" si="70">IF(ISBLANK(H122),0,$G62)</f>
        <v>0</v>
      </c>
      <c r="I62" s="184">
        <f t="shared" si="70"/>
        <v>0</v>
      </c>
      <c r="J62" s="184">
        <f t="shared" si="70"/>
        <v>0</v>
      </c>
      <c r="K62" s="184">
        <f t="shared" si="70"/>
        <v>0</v>
      </c>
      <c r="L62" s="184">
        <f t="shared" si="70"/>
        <v>0</v>
      </c>
      <c r="M62" s="184">
        <f t="shared" si="70"/>
        <v>0</v>
      </c>
      <c r="N62" s="184">
        <f t="shared" si="70"/>
        <v>0</v>
      </c>
      <c r="O62" s="184">
        <f t="shared" si="70"/>
        <v>0</v>
      </c>
      <c r="P62" s="184">
        <f t="shared" si="70"/>
        <v>0</v>
      </c>
      <c r="Q62" s="184">
        <f t="shared" si="70"/>
        <v>0</v>
      </c>
      <c r="R62" s="184">
        <f t="shared" si="70"/>
        <v>0</v>
      </c>
      <c r="S62" s="184">
        <f t="shared" si="70"/>
        <v>0</v>
      </c>
      <c r="T62" s="5">
        <f t="shared" si="64"/>
        <v>0</v>
      </c>
      <c r="U62" s="24">
        <f t="shared" si="59"/>
        <v>0</v>
      </c>
      <c r="V62" s="24">
        <f t="shared" si="65"/>
        <v>0</v>
      </c>
      <c r="W62" s="24">
        <f t="shared" si="66"/>
        <v>0</v>
      </c>
      <c r="X62" s="24">
        <f t="shared" si="67"/>
        <v>0</v>
      </c>
    </row>
    <row r="63" spans="1:24" ht="18" customHeight="1" x14ac:dyDescent="0.2">
      <c r="A63" s="11"/>
      <c r="B63" s="12"/>
      <c r="D63" s="83"/>
      <c r="E63" s="29"/>
      <c r="F63" s="29"/>
      <c r="G63" s="31">
        <v>0</v>
      </c>
      <c r="H63" s="184">
        <f t="shared" ref="H63:S63" si="71">IF(ISBLANK(H123),0,$G63)</f>
        <v>0</v>
      </c>
      <c r="I63" s="184">
        <f t="shared" si="71"/>
        <v>0</v>
      </c>
      <c r="J63" s="184">
        <f t="shared" si="71"/>
        <v>0</v>
      </c>
      <c r="K63" s="184">
        <f t="shared" si="71"/>
        <v>0</v>
      </c>
      <c r="L63" s="184">
        <f t="shared" si="71"/>
        <v>0</v>
      </c>
      <c r="M63" s="184">
        <f t="shared" si="71"/>
        <v>0</v>
      </c>
      <c r="N63" s="184">
        <f t="shared" si="71"/>
        <v>0</v>
      </c>
      <c r="O63" s="184">
        <f t="shared" si="71"/>
        <v>0</v>
      </c>
      <c r="P63" s="184">
        <f t="shared" si="71"/>
        <v>0</v>
      </c>
      <c r="Q63" s="184">
        <f t="shared" si="71"/>
        <v>0</v>
      </c>
      <c r="R63" s="184">
        <f t="shared" si="71"/>
        <v>0</v>
      </c>
      <c r="S63" s="184">
        <f t="shared" si="71"/>
        <v>0</v>
      </c>
      <c r="T63" s="5">
        <f t="shared" si="64"/>
        <v>0</v>
      </c>
      <c r="U63" s="24">
        <f t="shared" si="59"/>
        <v>0</v>
      </c>
      <c r="V63" s="24">
        <f t="shared" si="65"/>
        <v>0</v>
      </c>
      <c r="W63" s="24">
        <f t="shared" si="66"/>
        <v>0</v>
      </c>
      <c r="X63" s="24">
        <f t="shared" si="67"/>
        <v>0</v>
      </c>
    </row>
    <row r="64" spans="1:24" ht="18" customHeight="1" x14ac:dyDescent="0.2">
      <c r="A64" s="11"/>
      <c r="B64" s="12"/>
      <c r="D64" s="83"/>
      <c r="E64" s="29"/>
      <c r="F64" s="29"/>
      <c r="G64" s="31">
        <v>0</v>
      </c>
      <c r="H64" s="184">
        <f t="shared" ref="H64:S64" si="72">IF(ISBLANK(H124),0,$G64)</f>
        <v>0</v>
      </c>
      <c r="I64" s="184">
        <f t="shared" si="72"/>
        <v>0</v>
      </c>
      <c r="J64" s="184">
        <f t="shared" si="72"/>
        <v>0</v>
      </c>
      <c r="K64" s="184">
        <f t="shared" si="72"/>
        <v>0</v>
      </c>
      <c r="L64" s="184">
        <f t="shared" si="72"/>
        <v>0</v>
      </c>
      <c r="M64" s="184">
        <f t="shared" si="72"/>
        <v>0</v>
      </c>
      <c r="N64" s="184">
        <f t="shared" si="72"/>
        <v>0</v>
      </c>
      <c r="O64" s="184">
        <f t="shared" si="72"/>
        <v>0</v>
      </c>
      <c r="P64" s="184">
        <f t="shared" si="72"/>
        <v>0</v>
      </c>
      <c r="Q64" s="184">
        <f t="shared" si="72"/>
        <v>0</v>
      </c>
      <c r="R64" s="184">
        <f t="shared" si="72"/>
        <v>0</v>
      </c>
      <c r="S64" s="184">
        <f t="shared" si="72"/>
        <v>0</v>
      </c>
      <c r="T64" s="5">
        <f t="shared" si="64"/>
        <v>0</v>
      </c>
      <c r="U64" s="24">
        <f t="shared" si="59"/>
        <v>0</v>
      </c>
      <c r="V64" s="24">
        <f t="shared" si="65"/>
        <v>0</v>
      </c>
      <c r="W64" s="24">
        <f t="shared" si="66"/>
        <v>0</v>
      </c>
      <c r="X64" s="24">
        <f t="shared" si="67"/>
        <v>0</v>
      </c>
    </row>
    <row r="65" spans="1:24" ht="18" customHeight="1" x14ac:dyDescent="0.2">
      <c r="A65" s="11"/>
      <c r="B65" s="12"/>
      <c r="D65" s="83"/>
      <c r="E65" s="29"/>
      <c r="F65" s="29"/>
      <c r="G65" s="31">
        <v>0</v>
      </c>
      <c r="H65" s="184">
        <f t="shared" ref="H65:S65" si="73">IF(ISBLANK(H125),0,$G65)</f>
        <v>0</v>
      </c>
      <c r="I65" s="184">
        <f t="shared" si="73"/>
        <v>0</v>
      </c>
      <c r="J65" s="184">
        <f t="shared" si="73"/>
        <v>0</v>
      </c>
      <c r="K65" s="184">
        <f t="shared" si="73"/>
        <v>0</v>
      </c>
      <c r="L65" s="184">
        <f t="shared" si="73"/>
        <v>0</v>
      </c>
      <c r="M65" s="184">
        <f t="shared" si="73"/>
        <v>0</v>
      </c>
      <c r="N65" s="184">
        <f t="shared" si="73"/>
        <v>0</v>
      </c>
      <c r="O65" s="184">
        <f t="shared" si="73"/>
        <v>0</v>
      </c>
      <c r="P65" s="184">
        <f t="shared" si="73"/>
        <v>0</v>
      </c>
      <c r="Q65" s="184">
        <f t="shared" si="73"/>
        <v>0</v>
      </c>
      <c r="R65" s="184">
        <f t="shared" si="73"/>
        <v>0</v>
      </c>
      <c r="S65" s="184">
        <f t="shared" si="73"/>
        <v>0</v>
      </c>
      <c r="T65" s="5">
        <f t="shared" si="64"/>
        <v>0</v>
      </c>
      <c r="U65" s="24">
        <f t="shared" si="59"/>
        <v>0</v>
      </c>
      <c r="V65" s="24">
        <f t="shared" si="65"/>
        <v>0</v>
      </c>
      <c r="W65" s="24">
        <f t="shared" si="66"/>
        <v>0</v>
      </c>
      <c r="X65" s="24">
        <f t="shared" si="67"/>
        <v>0</v>
      </c>
    </row>
    <row r="66" spans="1:24" ht="18" customHeight="1" x14ac:dyDescent="0.2">
      <c r="A66" s="11"/>
      <c r="B66" s="12"/>
      <c r="D66" s="83"/>
      <c r="E66" s="29"/>
      <c r="F66" s="29"/>
      <c r="G66" s="31">
        <v>0</v>
      </c>
      <c r="H66" s="184">
        <f t="shared" ref="H66:S66" si="74">IF(ISBLANK(H126),0,$G66)</f>
        <v>0</v>
      </c>
      <c r="I66" s="184">
        <f t="shared" si="74"/>
        <v>0</v>
      </c>
      <c r="J66" s="184">
        <f t="shared" si="74"/>
        <v>0</v>
      </c>
      <c r="K66" s="184">
        <f t="shared" si="74"/>
        <v>0</v>
      </c>
      <c r="L66" s="184">
        <f t="shared" si="74"/>
        <v>0</v>
      </c>
      <c r="M66" s="184">
        <f t="shared" si="74"/>
        <v>0</v>
      </c>
      <c r="N66" s="184">
        <f t="shared" si="74"/>
        <v>0</v>
      </c>
      <c r="O66" s="184">
        <f t="shared" si="74"/>
        <v>0</v>
      </c>
      <c r="P66" s="184">
        <f t="shared" si="74"/>
        <v>0</v>
      </c>
      <c r="Q66" s="184">
        <f t="shared" si="74"/>
        <v>0</v>
      </c>
      <c r="R66" s="184">
        <f t="shared" si="74"/>
        <v>0</v>
      </c>
      <c r="S66" s="184">
        <f t="shared" si="74"/>
        <v>0</v>
      </c>
      <c r="T66" s="5">
        <f t="shared" si="64"/>
        <v>0</v>
      </c>
      <c r="U66" s="24">
        <f t="shared" si="59"/>
        <v>0</v>
      </c>
      <c r="V66" s="24">
        <f t="shared" si="65"/>
        <v>0</v>
      </c>
      <c r="W66" s="24">
        <f t="shared" si="66"/>
        <v>0</v>
      </c>
      <c r="X66" s="24">
        <f t="shared" si="67"/>
        <v>0</v>
      </c>
    </row>
    <row r="67" spans="1:24" ht="18" customHeight="1" x14ac:dyDescent="0.2">
      <c r="A67" s="11"/>
      <c r="B67" s="12"/>
      <c r="D67" s="84"/>
      <c r="E67" s="29"/>
      <c r="F67" s="29"/>
      <c r="G67" s="31">
        <v>0</v>
      </c>
      <c r="H67" s="184">
        <f t="shared" ref="H67:S67" si="75">IF(ISBLANK(H127),0,$G67)</f>
        <v>0</v>
      </c>
      <c r="I67" s="184">
        <f t="shared" si="75"/>
        <v>0</v>
      </c>
      <c r="J67" s="184">
        <f t="shared" si="75"/>
        <v>0</v>
      </c>
      <c r="K67" s="184">
        <f t="shared" si="75"/>
        <v>0</v>
      </c>
      <c r="L67" s="184">
        <f t="shared" si="75"/>
        <v>0</v>
      </c>
      <c r="M67" s="184">
        <f t="shared" si="75"/>
        <v>0</v>
      </c>
      <c r="N67" s="184">
        <f t="shared" si="75"/>
        <v>0</v>
      </c>
      <c r="O67" s="184">
        <f t="shared" si="75"/>
        <v>0</v>
      </c>
      <c r="P67" s="184">
        <f t="shared" si="75"/>
        <v>0</v>
      </c>
      <c r="Q67" s="184">
        <f t="shared" si="75"/>
        <v>0</v>
      </c>
      <c r="R67" s="184">
        <f t="shared" si="75"/>
        <v>0</v>
      </c>
      <c r="S67" s="184">
        <f t="shared" si="75"/>
        <v>0</v>
      </c>
      <c r="T67" s="5">
        <f t="shared" si="64"/>
        <v>0</v>
      </c>
      <c r="U67" s="24">
        <f t="shared" si="59"/>
        <v>0</v>
      </c>
      <c r="V67" s="24">
        <f t="shared" si="65"/>
        <v>0</v>
      </c>
      <c r="W67" s="24">
        <f t="shared" si="66"/>
        <v>0</v>
      </c>
      <c r="X67" s="24">
        <f t="shared" si="67"/>
        <v>0</v>
      </c>
    </row>
    <row r="68" spans="1:24" ht="18" customHeight="1" x14ac:dyDescent="0.2">
      <c r="A68" s="11"/>
      <c r="B68" s="12"/>
      <c r="D68" s="86" t="s">
        <v>17</v>
      </c>
      <c r="E68" s="86"/>
      <c r="F68" s="86"/>
      <c r="G68" s="23">
        <f t="shared" ref="G68:X68" si="76">SUM(G58:G67)</f>
        <v>0</v>
      </c>
      <c r="H68" s="23">
        <f t="shared" si="76"/>
        <v>0</v>
      </c>
      <c r="I68" s="23">
        <f t="shared" si="76"/>
        <v>0</v>
      </c>
      <c r="J68" s="23">
        <f t="shared" si="76"/>
        <v>0</v>
      </c>
      <c r="K68" s="23">
        <f t="shared" si="76"/>
        <v>0</v>
      </c>
      <c r="L68" s="23">
        <f t="shared" si="76"/>
        <v>0</v>
      </c>
      <c r="M68" s="23">
        <f t="shared" si="76"/>
        <v>0</v>
      </c>
      <c r="N68" s="23">
        <f t="shared" si="76"/>
        <v>0</v>
      </c>
      <c r="O68" s="23">
        <f t="shared" si="76"/>
        <v>0</v>
      </c>
      <c r="P68" s="23">
        <f t="shared" si="76"/>
        <v>0</v>
      </c>
      <c r="Q68" s="23">
        <f t="shared" si="76"/>
        <v>0</v>
      </c>
      <c r="R68" s="23">
        <f t="shared" si="76"/>
        <v>0</v>
      </c>
      <c r="S68" s="23">
        <f t="shared" si="76"/>
        <v>0</v>
      </c>
      <c r="T68" s="23">
        <f t="shared" si="76"/>
        <v>0</v>
      </c>
      <c r="U68" s="23">
        <f t="shared" si="76"/>
        <v>0</v>
      </c>
      <c r="V68" s="23">
        <f t="shared" si="76"/>
        <v>0</v>
      </c>
      <c r="W68" s="23">
        <f t="shared" si="76"/>
        <v>0</v>
      </c>
      <c r="X68" s="23">
        <f t="shared" si="76"/>
        <v>0</v>
      </c>
    </row>
    <row r="69" spans="1:24" ht="18" customHeight="1" x14ac:dyDescent="0.2">
      <c r="A69" s="11"/>
      <c r="B69" s="12"/>
      <c r="T69" s="1"/>
      <c r="U69" s="1"/>
      <c r="V69" s="1"/>
      <c r="W69" s="1"/>
      <c r="X69" s="1"/>
    </row>
    <row r="70" spans="1:24" ht="18" customHeight="1" x14ac:dyDescent="0.2">
      <c r="A70" s="11"/>
      <c r="B70" s="12"/>
      <c r="H70" s="80" t="s">
        <v>157</v>
      </c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92" t="s">
        <v>27</v>
      </c>
      <c r="V70" s="92"/>
      <c r="W70" s="92"/>
      <c r="X70" s="92"/>
    </row>
    <row r="71" spans="1:24" ht="30" customHeight="1" x14ac:dyDescent="0.2">
      <c r="A71" s="11"/>
      <c r="B71" s="12"/>
      <c r="D71" s="85" t="s">
        <v>29</v>
      </c>
      <c r="E71" s="63" t="s">
        <v>145</v>
      </c>
      <c r="F71" s="65" t="s">
        <v>26</v>
      </c>
      <c r="G71" s="18" t="s">
        <v>12</v>
      </c>
      <c r="H71" s="22" t="s">
        <v>0</v>
      </c>
      <c r="I71" s="22" t="s">
        <v>1</v>
      </c>
      <c r="J71" s="22" t="s">
        <v>2</v>
      </c>
      <c r="K71" s="22" t="s">
        <v>3</v>
      </c>
      <c r="L71" s="22" t="s">
        <v>4</v>
      </c>
      <c r="M71" s="22" t="s">
        <v>5</v>
      </c>
      <c r="N71" s="22" t="s">
        <v>6</v>
      </c>
      <c r="O71" s="22" t="s">
        <v>7</v>
      </c>
      <c r="P71" s="22" t="s">
        <v>8</v>
      </c>
      <c r="Q71" s="22" t="s">
        <v>9</v>
      </c>
      <c r="R71" s="22" t="s">
        <v>10</v>
      </c>
      <c r="S71" s="22" t="s">
        <v>11</v>
      </c>
      <c r="T71" s="18" t="s">
        <v>23</v>
      </c>
      <c r="U71" s="18" t="s">
        <v>18</v>
      </c>
      <c r="V71" s="18" t="s">
        <v>19</v>
      </c>
      <c r="W71" s="18" t="s">
        <v>20</v>
      </c>
      <c r="X71" s="18" t="s">
        <v>21</v>
      </c>
    </row>
    <row r="72" spans="1:24" ht="18" customHeight="1" x14ac:dyDescent="0.2">
      <c r="A72" s="11"/>
      <c r="B72" s="12"/>
      <c r="D72" s="85"/>
      <c r="E72" s="29"/>
      <c r="F72" s="29"/>
      <c r="G72" s="72">
        <v>0</v>
      </c>
      <c r="H72" s="184">
        <f t="shared" ref="H72:S72" si="77">IF(ISBLANK(H128),0,$G72)</f>
        <v>0</v>
      </c>
      <c r="I72" s="184">
        <f t="shared" si="77"/>
        <v>0</v>
      </c>
      <c r="J72" s="184">
        <f t="shared" si="77"/>
        <v>0</v>
      </c>
      <c r="K72" s="184">
        <f t="shared" si="77"/>
        <v>0</v>
      </c>
      <c r="L72" s="184">
        <f t="shared" si="77"/>
        <v>0</v>
      </c>
      <c r="M72" s="184">
        <f t="shared" si="77"/>
        <v>0</v>
      </c>
      <c r="N72" s="184">
        <f t="shared" si="77"/>
        <v>0</v>
      </c>
      <c r="O72" s="184">
        <f t="shared" si="77"/>
        <v>0</v>
      </c>
      <c r="P72" s="184">
        <f t="shared" si="77"/>
        <v>0</v>
      </c>
      <c r="Q72" s="184">
        <f t="shared" si="77"/>
        <v>0</v>
      </c>
      <c r="R72" s="184">
        <f t="shared" si="77"/>
        <v>0</v>
      </c>
      <c r="S72" s="184">
        <f t="shared" si="77"/>
        <v>0</v>
      </c>
      <c r="T72" s="5">
        <f>SUM(H72:S72)</f>
        <v>0</v>
      </c>
      <c r="U72" s="24">
        <f t="shared" ref="U72:U81" si="78">T72/20</f>
        <v>0</v>
      </c>
      <c r="V72" s="24">
        <f t="shared" ref="V72" si="79">T72/48</f>
        <v>0</v>
      </c>
      <c r="W72" s="24">
        <f t="shared" ref="W72" si="80">T72/25</f>
        <v>0</v>
      </c>
      <c r="X72" s="24">
        <f t="shared" ref="X72" si="81">T72/4</f>
        <v>0</v>
      </c>
    </row>
    <row r="73" spans="1:24" ht="18" customHeight="1" x14ac:dyDescent="0.2">
      <c r="A73" s="11"/>
      <c r="B73" s="12"/>
      <c r="D73" s="85"/>
      <c r="E73" s="29"/>
      <c r="F73" s="29"/>
      <c r="G73" s="72">
        <v>0</v>
      </c>
      <c r="H73" s="184">
        <f t="shared" ref="H73:S73" si="82">IF(ISBLANK(H129),0,$G73)</f>
        <v>0</v>
      </c>
      <c r="I73" s="184">
        <f t="shared" si="82"/>
        <v>0</v>
      </c>
      <c r="J73" s="184">
        <f t="shared" si="82"/>
        <v>0</v>
      </c>
      <c r="K73" s="184">
        <f t="shared" si="82"/>
        <v>0</v>
      </c>
      <c r="L73" s="184">
        <f t="shared" si="82"/>
        <v>0</v>
      </c>
      <c r="M73" s="184">
        <f t="shared" si="82"/>
        <v>0</v>
      </c>
      <c r="N73" s="184">
        <f t="shared" si="82"/>
        <v>0</v>
      </c>
      <c r="O73" s="184">
        <f t="shared" si="82"/>
        <v>0</v>
      </c>
      <c r="P73" s="184">
        <f t="shared" si="82"/>
        <v>0</v>
      </c>
      <c r="Q73" s="184">
        <f t="shared" si="82"/>
        <v>0</v>
      </c>
      <c r="R73" s="184">
        <f t="shared" si="82"/>
        <v>0</v>
      </c>
      <c r="S73" s="184">
        <f t="shared" si="82"/>
        <v>0</v>
      </c>
      <c r="T73" s="5">
        <f t="shared" ref="T73:T81" si="83">SUM(H73:S73)</f>
        <v>0</v>
      </c>
      <c r="U73" s="24">
        <f t="shared" si="78"/>
        <v>0</v>
      </c>
      <c r="V73" s="24">
        <f t="shared" ref="V73:V81" si="84">T73/48</f>
        <v>0</v>
      </c>
      <c r="W73" s="24">
        <f t="shared" ref="W73:W81" si="85">T73/25</f>
        <v>0</v>
      </c>
      <c r="X73" s="24">
        <f t="shared" ref="X73:X81" si="86">T73/4</f>
        <v>0</v>
      </c>
    </row>
    <row r="74" spans="1:24" ht="18" customHeight="1" x14ac:dyDescent="0.2">
      <c r="A74" s="11"/>
      <c r="B74" s="12"/>
      <c r="D74" s="85"/>
      <c r="E74" s="29"/>
      <c r="F74" s="29"/>
      <c r="G74" s="72">
        <v>0</v>
      </c>
      <c r="H74" s="184">
        <f t="shared" ref="H74:S74" si="87">IF(ISBLANK(H130),0,$G74)</f>
        <v>0</v>
      </c>
      <c r="I74" s="184">
        <f t="shared" si="87"/>
        <v>0</v>
      </c>
      <c r="J74" s="184">
        <f t="shared" si="87"/>
        <v>0</v>
      </c>
      <c r="K74" s="184">
        <f t="shared" si="87"/>
        <v>0</v>
      </c>
      <c r="L74" s="184">
        <f t="shared" si="87"/>
        <v>0</v>
      </c>
      <c r="M74" s="184">
        <f t="shared" si="87"/>
        <v>0</v>
      </c>
      <c r="N74" s="184">
        <f t="shared" si="87"/>
        <v>0</v>
      </c>
      <c r="O74" s="184">
        <f t="shared" si="87"/>
        <v>0</v>
      </c>
      <c r="P74" s="184">
        <f t="shared" si="87"/>
        <v>0</v>
      </c>
      <c r="Q74" s="184">
        <f t="shared" si="87"/>
        <v>0</v>
      </c>
      <c r="R74" s="184">
        <f t="shared" si="87"/>
        <v>0</v>
      </c>
      <c r="S74" s="184">
        <f t="shared" si="87"/>
        <v>0</v>
      </c>
      <c r="T74" s="5">
        <f t="shared" si="83"/>
        <v>0</v>
      </c>
      <c r="U74" s="24">
        <f t="shared" si="78"/>
        <v>0</v>
      </c>
      <c r="V74" s="24">
        <f t="shared" si="84"/>
        <v>0</v>
      </c>
      <c r="W74" s="24">
        <f t="shared" si="85"/>
        <v>0</v>
      </c>
      <c r="X74" s="24">
        <f t="shared" si="86"/>
        <v>0</v>
      </c>
    </row>
    <row r="75" spans="1:24" ht="18" customHeight="1" x14ac:dyDescent="0.2">
      <c r="A75" s="11"/>
      <c r="B75" s="12"/>
      <c r="D75" s="85"/>
      <c r="E75" s="29"/>
      <c r="F75" s="29"/>
      <c r="G75" s="31">
        <v>0</v>
      </c>
      <c r="H75" s="184">
        <f t="shared" ref="H75:S75" si="88">IF(ISBLANK(H131),0,$G75)</f>
        <v>0</v>
      </c>
      <c r="I75" s="184">
        <f t="shared" si="88"/>
        <v>0</v>
      </c>
      <c r="J75" s="184">
        <f t="shared" si="88"/>
        <v>0</v>
      </c>
      <c r="K75" s="184">
        <f t="shared" si="88"/>
        <v>0</v>
      </c>
      <c r="L75" s="184">
        <f t="shared" si="88"/>
        <v>0</v>
      </c>
      <c r="M75" s="184">
        <f t="shared" si="88"/>
        <v>0</v>
      </c>
      <c r="N75" s="184">
        <f t="shared" si="88"/>
        <v>0</v>
      </c>
      <c r="O75" s="184">
        <f t="shared" si="88"/>
        <v>0</v>
      </c>
      <c r="P75" s="184">
        <f t="shared" si="88"/>
        <v>0</v>
      </c>
      <c r="Q75" s="184">
        <f t="shared" si="88"/>
        <v>0</v>
      </c>
      <c r="R75" s="184">
        <f t="shared" si="88"/>
        <v>0</v>
      </c>
      <c r="S75" s="184">
        <f t="shared" si="88"/>
        <v>0</v>
      </c>
      <c r="T75" s="5">
        <f t="shared" si="83"/>
        <v>0</v>
      </c>
      <c r="U75" s="24">
        <f t="shared" si="78"/>
        <v>0</v>
      </c>
      <c r="V75" s="24">
        <f t="shared" si="84"/>
        <v>0</v>
      </c>
      <c r="W75" s="24">
        <f t="shared" si="85"/>
        <v>0</v>
      </c>
      <c r="X75" s="24">
        <f t="shared" si="86"/>
        <v>0</v>
      </c>
    </row>
    <row r="76" spans="1:24" ht="18" customHeight="1" x14ac:dyDescent="0.2">
      <c r="A76" s="11"/>
      <c r="B76" s="12"/>
      <c r="D76" s="85"/>
      <c r="E76" s="29"/>
      <c r="F76" s="29"/>
      <c r="G76" s="31">
        <v>0</v>
      </c>
      <c r="H76" s="184">
        <f t="shared" ref="H76:S76" si="89">IF(ISBLANK(H132),0,$G76)</f>
        <v>0</v>
      </c>
      <c r="I76" s="184">
        <f t="shared" si="89"/>
        <v>0</v>
      </c>
      <c r="J76" s="184">
        <f t="shared" si="89"/>
        <v>0</v>
      </c>
      <c r="K76" s="184">
        <f t="shared" si="89"/>
        <v>0</v>
      </c>
      <c r="L76" s="184">
        <f t="shared" si="89"/>
        <v>0</v>
      </c>
      <c r="M76" s="184">
        <f t="shared" si="89"/>
        <v>0</v>
      </c>
      <c r="N76" s="184">
        <f t="shared" si="89"/>
        <v>0</v>
      </c>
      <c r="O76" s="184">
        <f t="shared" si="89"/>
        <v>0</v>
      </c>
      <c r="P76" s="184">
        <f t="shared" si="89"/>
        <v>0</v>
      </c>
      <c r="Q76" s="184">
        <f t="shared" si="89"/>
        <v>0</v>
      </c>
      <c r="R76" s="184">
        <f t="shared" si="89"/>
        <v>0</v>
      </c>
      <c r="S76" s="184">
        <f t="shared" si="89"/>
        <v>0</v>
      </c>
      <c r="T76" s="5">
        <f t="shared" si="83"/>
        <v>0</v>
      </c>
      <c r="U76" s="24">
        <f t="shared" si="78"/>
        <v>0</v>
      </c>
      <c r="V76" s="24">
        <f t="shared" si="84"/>
        <v>0</v>
      </c>
      <c r="W76" s="24">
        <f t="shared" si="85"/>
        <v>0</v>
      </c>
      <c r="X76" s="24">
        <f t="shared" si="86"/>
        <v>0</v>
      </c>
    </row>
    <row r="77" spans="1:24" ht="18" customHeight="1" x14ac:dyDescent="0.2">
      <c r="A77" s="11"/>
      <c r="B77" s="12"/>
      <c r="D77" s="85"/>
      <c r="E77" s="29"/>
      <c r="F77" s="29"/>
      <c r="G77" s="31">
        <v>0</v>
      </c>
      <c r="H77" s="184">
        <f t="shared" ref="H77:S77" si="90">IF(ISBLANK(H133),0,$G77)</f>
        <v>0</v>
      </c>
      <c r="I77" s="184">
        <f t="shared" si="90"/>
        <v>0</v>
      </c>
      <c r="J77" s="184">
        <f t="shared" si="90"/>
        <v>0</v>
      </c>
      <c r="K77" s="184">
        <f t="shared" si="90"/>
        <v>0</v>
      </c>
      <c r="L77" s="184">
        <f t="shared" si="90"/>
        <v>0</v>
      </c>
      <c r="M77" s="184">
        <f t="shared" si="90"/>
        <v>0</v>
      </c>
      <c r="N77" s="184">
        <f t="shared" si="90"/>
        <v>0</v>
      </c>
      <c r="O77" s="184">
        <f t="shared" si="90"/>
        <v>0</v>
      </c>
      <c r="P77" s="184">
        <f t="shared" si="90"/>
        <v>0</v>
      </c>
      <c r="Q77" s="184">
        <f t="shared" si="90"/>
        <v>0</v>
      </c>
      <c r="R77" s="184">
        <f t="shared" si="90"/>
        <v>0</v>
      </c>
      <c r="S77" s="184">
        <f t="shared" si="90"/>
        <v>0</v>
      </c>
      <c r="T77" s="5">
        <f t="shared" si="83"/>
        <v>0</v>
      </c>
      <c r="U77" s="24">
        <f t="shared" si="78"/>
        <v>0</v>
      </c>
      <c r="V77" s="24">
        <f t="shared" si="84"/>
        <v>0</v>
      </c>
      <c r="W77" s="24">
        <f t="shared" si="85"/>
        <v>0</v>
      </c>
      <c r="X77" s="24">
        <f t="shared" si="86"/>
        <v>0</v>
      </c>
    </row>
    <row r="78" spans="1:24" ht="18" customHeight="1" x14ac:dyDescent="0.2">
      <c r="A78" s="11"/>
      <c r="B78" s="12"/>
      <c r="D78" s="85"/>
      <c r="E78" s="29"/>
      <c r="F78" s="29"/>
      <c r="G78" s="31">
        <v>0</v>
      </c>
      <c r="H78" s="184">
        <f t="shared" ref="H78:S78" si="91">IF(ISBLANK(H134),0,$G78)</f>
        <v>0</v>
      </c>
      <c r="I78" s="184">
        <f t="shared" si="91"/>
        <v>0</v>
      </c>
      <c r="J78" s="184">
        <f t="shared" si="91"/>
        <v>0</v>
      </c>
      <c r="K78" s="184">
        <f t="shared" si="91"/>
        <v>0</v>
      </c>
      <c r="L78" s="184">
        <f t="shared" si="91"/>
        <v>0</v>
      </c>
      <c r="M78" s="184">
        <f t="shared" si="91"/>
        <v>0</v>
      </c>
      <c r="N78" s="184">
        <f t="shared" si="91"/>
        <v>0</v>
      </c>
      <c r="O78" s="184">
        <f t="shared" si="91"/>
        <v>0</v>
      </c>
      <c r="P78" s="184">
        <f t="shared" si="91"/>
        <v>0</v>
      </c>
      <c r="Q78" s="184">
        <f t="shared" si="91"/>
        <v>0</v>
      </c>
      <c r="R78" s="184">
        <f t="shared" si="91"/>
        <v>0</v>
      </c>
      <c r="S78" s="184">
        <f t="shared" si="91"/>
        <v>0</v>
      </c>
      <c r="T78" s="5">
        <f t="shared" si="83"/>
        <v>0</v>
      </c>
      <c r="U78" s="24">
        <f t="shared" si="78"/>
        <v>0</v>
      </c>
      <c r="V78" s="24">
        <f t="shared" si="84"/>
        <v>0</v>
      </c>
      <c r="W78" s="24">
        <f t="shared" si="85"/>
        <v>0</v>
      </c>
      <c r="X78" s="24">
        <f t="shared" si="86"/>
        <v>0</v>
      </c>
    </row>
    <row r="79" spans="1:24" ht="18" customHeight="1" x14ac:dyDescent="0.2">
      <c r="A79" s="11"/>
      <c r="B79" s="12"/>
      <c r="D79" s="85"/>
      <c r="E79" s="29"/>
      <c r="F79" s="29"/>
      <c r="G79" s="31">
        <v>0</v>
      </c>
      <c r="H79" s="184">
        <f t="shared" ref="H79:S81" si="92">IF(ISBLANK(H135),0,$G79)</f>
        <v>0</v>
      </c>
      <c r="I79" s="184">
        <f t="shared" si="92"/>
        <v>0</v>
      </c>
      <c r="J79" s="184">
        <f t="shared" si="92"/>
        <v>0</v>
      </c>
      <c r="K79" s="184">
        <f t="shared" si="92"/>
        <v>0</v>
      </c>
      <c r="L79" s="184">
        <f t="shared" si="92"/>
        <v>0</v>
      </c>
      <c r="M79" s="184">
        <f t="shared" si="92"/>
        <v>0</v>
      </c>
      <c r="N79" s="184">
        <f t="shared" si="92"/>
        <v>0</v>
      </c>
      <c r="O79" s="184">
        <f t="shared" si="92"/>
        <v>0</v>
      </c>
      <c r="P79" s="184">
        <f t="shared" si="92"/>
        <v>0</v>
      </c>
      <c r="Q79" s="184">
        <f t="shared" si="92"/>
        <v>0</v>
      </c>
      <c r="R79" s="184">
        <f t="shared" si="92"/>
        <v>0</v>
      </c>
      <c r="S79" s="184">
        <f t="shared" si="92"/>
        <v>0</v>
      </c>
      <c r="T79" s="5">
        <f t="shared" si="83"/>
        <v>0</v>
      </c>
      <c r="U79" s="24">
        <f t="shared" si="78"/>
        <v>0</v>
      </c>
      <c r="V79" s="24">
        <f t="shared" si="84"/>
        <v>0</v>
      </c>
      <c r="W79" s="24">
        <f t="shared" si="85"/>
        <v>0</v>
      </c>
      <c r="X79" s="24">
        <f t="shared" si="86"/>
        <v>0</v>
      </c>
    </row>
    <row r="80" spans="1:24" ht="18" customHeight="1" x14ac:dyDescent="0.2">
      <c r="A80" s="11"/>
      <c r="B80" s="12"/>
      <c r="D80" s="85"/>
      <c r="E80" s="29"/>
      <c r="F80" s="29"/>
      <c r="G80" s="31">
        <v>0</v>
      </c>
      <c r="H80" s="184">
        <f t="shared" si="92"/>
        <v>0</v>
      </c>
      <c r="I80" s="184">
        <f t="shared" si="92"/>
        <v>0</v>
      </c>
      <c r="J80" s="184">
        <f t="shared" si="92"/>
        <v>0</v>
      </c>
      <c r="K80" s="184">
        <f t="shared" si="92"/>
        <v>0</v>
      </c>
      <c r="L80" s="184">
        <f t="shared" si="92"/>
        <v>0</v>
      </c>
      <c r="M80" s="184">
        <f t="shared" si="92"/>
        <v>0</v>
      </c>
      <c r="N80" s="184">
        <f t="shared" si="92"/>
        <v>0</v>
      </c>
      <c r="O80" s="184">
        <f t="shared" si="92"/>
        <v>0</v>
      </c>
      <c r="P80" s="184">
        <f t="shared" si="92"/>
        <v>0</v>
      </c>
      <c r="Q80" s="184">
        <f t="shared" si="92"/>
        <v>0</v>
      </c>
      <c r="R80" s="184">
        <f t="shared" si="92"/>
        <v>0</v>
      </c>
      <c r="S80" s="184">
        <f t="shared" si="92"/>
        <v>0</v>
      </c>
      <c r="T80" s="5">
        <f t="shared" si="83"/>
        <v>0</v>
      </c>
      <c r="U80" s="24">
        <f t="shared" si="78"/>
        <v>0</v>
      </c>
      <c r="V80" s="24">
        <f t="shared" si="84"/>
        <v>0</v>
      </c>
      <c r="W80" s="24">
        <f t="shared" si="85"/>
        <v>0</v>
      </c>
      <c r="X80" s="24">
        <f t="shared" si="86"/>
        <v>0</v>
      </c>
    </row>
    <row r="81" spans="1:24" ht="18" customHeight="1" x14ac:dyDescent="0.2">
      <c r="A81" s="11"/>
      <c r="B81" s="12"/>
      <c r="D81" s="85"/>
      <c r="E81" s="29"/>
      <c r="F81" s="29"/>
      <c r="G81" s="31">
        <v>0</v>
      </c>
      <c r="H81" s="184">
        <f t="shared" si="92"/>
        <v>0</v>
      </c>
      <c r="I81" s="184">
        <f t="shared" si="92"/>
        <v>0</v>
      </c>
      <c r="J81" s="184">
        <f t="shared" si="92"/>
        <v>0</v>
      </c>
      <c r="K81" s="184">
        <f t="shared" si="92"/>
        <v>0</v>
      </c>
      <c r="L81" s="184">
        <f t="shared" si="92"/>
        <v>0</v>
      </c>
      <c r="M81" s="184">
        <f t="shared" si="92"/>
        <v>0</v>
      </c>
      <c r="N81" s="184">
        <f t="shared" si="92"/>
        <v>0</v>
      </c>
      <c r="O81" s="184">
        <f t="shared" si="92"/>
        <v>0</v>
      </c>
      <c r="P81" s="184">
        <f t="shared" si="92"/>
        <v>0</v>
      </c>
      <c r="Q81" s="184">
        <f t="shared" si="92"/>
        <v>0</v>
      </c>
      <c r="R81" s="184">
        <f t="shared" si="92"/>
        <v>0</v>
      </c>
      <c r="S81" s="184">
        <f t="shared" si="92"/>
        <v>0</v>
      </c>
      <c r="T81" s="5">
        <f t="shared" si="83"/>
        <v>0</v>
      </c>
      <c r="U81" s="24">
        <f t="shared" si="78"/>
        <v>0</v>
      </c>
      <c r="V81" s="24">
        <f t="shared" si="84"/>
        <v>0</v>
      </c>
      <c r="W81" s="24">
        <f t="shared" si="85"/>
        <v>0</v>
      </c>
      <c r="X81" s="24">
        <f t="shared" si="86"/>
        <v>0</v>
      </c>
    </row>
    <row r="82" spans="1:24" ht="18" customHeight="1" x14ac:dyDescent="0.2">
      <c r="A82" s="11"/>
      <c r="B82" s="12"/>
      <c r="D82" s="86" t="s">
        <v>17</v>
      </c>
      <c r="E82" s="86"/>
      <c r="F82" s="86"/>
      <c r="G82" s="23">
        <f t="shared" ref="G82:X82" si="93">SUM(G72:G81)</f>
        <v>0</v>
      </c>
      <c r="H82" s="23">
        <f t="shared" si="93"/>
        <v>0</v>
      </c>
      <c r="I82" s="23">
        <f t="shared" si="93"/>
        <v>0</v>
      </c>
      <c r="J82" s="23">
        <f t="shared" si="93"/>
        <v>0</v>
      </c>
      <c r="K82" s="23">
        <f t="shared" si="93"/>
        <v>0</v>
      </c>
      <c r="L82" s="23">
        <f t="shared" si="93"/>
        <v>0</v>
      </c>
      <c r="M82" s="23">
        <f t="shared" si="93"/>
        <v>0</v>
      </c>
      <c r="N82" s="23">
        <f t="shared" si="93"/>
        <v>0</v>
      </c>
      <c r="O82" s="23">
        <f t="shared" si="93"/>
        <v>0</v>
      </c>
      <c r="P82" s="23">
        <f t="shared" si="93"/>
        <v>0</v>
      </c>
      <c r="Q82" s="23">
        <f t="shared" si="93"/>
        <v>0</v>
      </c>
      <c r="R82" s="23">
        <f t="shared" si="93"/>
        <v>0</v>
      </c>
      <c r="S82" s="23">
        <f t="shared" si="93"/>
        <v>0</v>
      </c>
      <c r="T82" s="23">
        <f t="shared" si="93"/>
        <v>0</v>
      </c>
      <c r="U82" s="23">
        <f t="shared" si="93"/>
        <v>0</v>
      </c>
      <c r="V82" s="23">
        <f t="shared" si="93"/>
        <v>0</v>
      </c>
      <c r="W82" s="23">
        <f t="shared" si="93"/>
        <v>0</v>
      </c>
      <c r="X82" s="23">
        <f t="shared" si="93"/>
        <v>0</v>
      </c>
    </row>
    <row r="83" spans="1:24" ht="18" customHeight="1" x14ac:dyDescent="0.2">
      <c r="A83" s="11"/>
      <c r="B83" s="12"/>
      <c r="T83" s="1"/>
      <c r="U83" s="1"/>
      <c r="V83" s="1"/>
      <c r="W83" s="1"/>
      <c r="X83" s="1"/>
    </row>
    <row r="84" spans="1:24" ht="18.75" customHeight="1" x14ac:dyDescent="0.2">
      <c r="A84" s="11"/>
      <c r="B84" s="12"/>
      <c r="G84" s="2"/>
      <c r="H84" s="91" t="s">
        <v>30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1"/>
      <c r="U84" s="1"/>
      <c r="V84" s="1"/>
      <c r="W84" s="1"/>
      <c r="X84" s="1"/>
    </row>
    <row r="85" spans="1:24" ht="18" customHeight="1" x14ac:dyDescent="0.2">
      <c r="A85" s="11"/>
      <c r="B85" s="12"/>
      <c r="D85" s="90" t="s">
        <v>146</v>
      </c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1"/>
      <c r="U85" s="1"/>
      <c r="V85" s="1"/>
      <c r="W85" s="1"/>
      <c r="X85" s="1"/>
    </row>
    <row r="86" spans="1:24" ht="18" customHeight="1" x14ac:dyDescent="0.2">
      <c r="A86" s="11"/>
      <c r="B86" s="12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1"/>
      <c r="U86" s="1"/>
      <c r="V86" s="1"/>
      <c r="W86" s="1"/>
      <c r="X86" s="1"/>
    </row>
    <row r="87" spans="1:24" ht="30" customHeight="1" x14ac:dyDescent="0.2">
      <c r="A87" s="11"/>
      <c r="B87" s="12"/>
      <c r="D87" s="15" t="s">
        <v>24</v>
      </c>
      <c r="E87" s="63" t="s">
        <v>145</v>
      </c>
      <c r="F87" s="16" t="s">
        <v>25</v>
      </c>
      <c r="G87" s="17" t="s">
        <v>12</v>
      </c>
      <c r="H87" s="21" t="s">
        <v>0</v>
      </c>
      <c r="I87" s="21" t="s">
        <v>1</v>
      </c>
      <c r="J87" s="21" t="s">
        <v>2</v>
      </c>
      <c r="K87" s="21" t="s">
        <v>3</v>
      </c>
      <c r="L87" s="21" t="s">
        <v>4</v>
      </c>
      <c r="M87" s="21" t="s">
        <v>5</v>
      </c>
      <c r="N87" s="21" t="s">
        <v>6</v>
      </c>
      <c r="O87" s="21" t="s">
        <v>7</v>
      </c>
      <c r="P87" s="21" t="s">
        <v>8</v>
      </c>
      <c r="Q87" s="21" t="s">
        <v>9</v>
      </c>
      <c r="R87" s="21" t="s">
        <v>10</v>
      </c>
      <c r="S87" s="21" t="s">
        <v>11</v>
      </c>
      <c r="T87" s="1"/>
      <c r="U87" s="1"/>
      <c r="V87" s="1"/>
      <c r="W87" s="1"/>
      <c r="X87" s="1"/>
    </row>
    <row r="88" spans="1:24" ht="18" customHeight="1" x14ac:dyDescent="0.2">
      <c r="A88" s="11"/>
      <c r="B88" s="12"/>
      <c r="D88" s="94" t="s">
        <v>13</v>
      </c>
      <c r="E88" s="29"/>
      <c r="F88" s="20">
        <f t="shared" ref="F88:G97" si="94">F16</f>
        <v>0</v>
      </c>
      <c r="G88" s="10">
        <f t="shared" si="94"/>
        <v>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"/>
      <c r="U88" s="1"/>
      <c r="V88" s="1"/>
      <c r="W88" s="1"/>
      <c r="X88" s="1"/>
    </row>
    <row r="89" spans="1:24" ht="18" customHeight="1" x14ac:dyDescent="0.2">
      <c r="A89" s="11"/>
      <c r="B89" s="12"/>
      <c r="D89" s="95"/>
      <c r="E89" s="29"/>
      <c r="F89" s="20">
        <f t="shared" si="94"/>
        <v>0</v>
      </c>
      <c r="G89" s="10">
        <f t="shared" si="94"/>
        <v>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"/>
      <c r="U89" s="1"/>
      <c r="V89" s="1"/>
      <c r="W89" s="1"/>
      <c r="X89" s="1"/>
    </row>
    <row r="90" spans="1:24" ht="18" customHeight="1" x14ac:dyDescent="0.2">
      <c r="A90" s="11"/>
      <c r="B90" s="12"/>
      <c r="D90" s="95"/>
      <c r="E90" s="29"/>
      <c r="F90" s="20">
        <f t="shared" si="94"/>
        <v>0</v>
      </c>
      <c r="G90" s="10">
        <f t="shared" si="94"/>
        <v>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"/>
      <c r="U90" s="1"/>
      <c r="V90" s="1"/>
      <c r="W90" s="1"/>
      <c r="X90" s="1"/>
    </row>
    <row r="91" spans="1:24" ht="18" customHeight="1" x14ac:dyDescent="0.2">
      <c r="A91" s="11"/>
      <c r="B91" s="12"/>
      <c r="D91" s="95"/>
      <c r="E91" s="29"/>
      <c r="F91" s="20">
        <f t="shared" si="94"/>
        <v>0</v>
      </c>
      <c r="G91" s="10">
        <f t="shared" si="94"/>
        <v>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"/>
      <c r="U91" s="1"/>
      <c r="V91" s="1"/>
      <c r="W91" s="1"/>
      <c r="X91" s="1"/>
    </row>
    <row r="92" spans="1:24" ht="18" customHeight="1" x14ac:dyDescent="0.2">
      <c r="A92" s="11"/>
      <c r="B92" s="12"/>
      <c r="D92" s="95"/>
      <c r="E92" s="29"/>
      <c r="F92" s="20">
        <f t="shared" si="94"/>
        <v>0</v>
      </c>
      <c r="G92" s="10">
        <f t="shared" si="94"/>
        <v>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"/>
      <c r="U92" s="1"/>
      <c r="V92" s="1"/>
      <c r="W92" s="1"/>
      <c r="X92" s="1"/>
    </row>
    <row r="93" spans="1:24" ht="18" customHeight="1" x14ac:dyDescent="0.2">
      <c r="A93" s="11"/>
      <c r="B93" s="12"/>
      <c r="D93" s="95"/>
      <c r="E93" s="29"/>
      <c r="F93" s="20">
        <f t="shared" si="94"/>
        <v>0</v>
      </c>
      <c r="G93" s="10">
        <f t="shared" si="94"/>
        <v>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"/>
      <c r="U93" s="1"/>
      <c r="V93" s="1"/>
      <c r="W93" s="1"/>
      <c r="X93" s="1"/>
    </row>
    <row r="94" spans="1:24" ht="18" customHeight="1" x14ac:dyDescent="0.2">
      <c r="A94" s="11"/>
      <c r="B94" s="12"/>
      <c r="D94" s="95"/>
      <c r="E94" s="29"/>
      <c r="F94" s="20">
        <f t="shared" si="94"/>
        <v>0</v>
      </c>
      <c r="G94" s="10">
        <f t="shared" si="94"/>
        <v>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"/>
      <c r="U94" s="1"/>
      <c r="V94" s="1"/>
      <c r="W94" s="1"/>
      <c r="X94" s="1"/>
    </row>
    <row r="95" spans="1:24" ht="18" customHeight="1" x14ac:dyDescent="0.2">
      <c r="A95" s="11"/>
      <c r="B95" s="12"/>
      <c r="D95" s="95"/>
      <c r="E95" s="29"/>
      <c r="F95" s="20">
        <f t="shared" si="94"/>
        <v>0</v>
      </c>
      <c r="G95" s="10">
        <f t="shared" si="94"/>
        <v>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"/>
      <c r="U95" s="1"/>
      <c r="V95" s="1"/>
      <c r="W95" s="1"/>
      <c r="X95" s="1"/>
    </row>
    <row r="96" spans="1:24" ht="18" customHeight="1" x14ac:dyDescent="0.2">
      <c r="A96" s="11"/>
      <c r="B96" s="12"/>
      <c r="D96" s="95"/>
      <c r="E96" s="29"/>
      <c r="F96" s="20">
        <f t="shared" si="94"/>
        <v>0</v>
      </c>
      <c r="G96" s="10">
        <f t="shared" si="94"/>
        <v>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"/>
      <c r="U96" s="1"/>
      <c r="V96" s="1"/>
      <c r="W96" s="1"/>
      <c r="X96" s="1"/>
    </row>
    <row r="97" spans="1:24" ht="18" customHeight="1" x14ac:dyDescent="0.2">
      <c r="A97" s="11"/>
      <c r="B97" s="12"/>
      <c r="D97" s="95"/>
      <c r="E97" s="29"/>
      <c r="F97" s="20">
        <f t="shared" si="94"/>
        <v>0</v>
      </c>
      <c r="G97" s="10">
        <f t="shared" si="94"/>
        <v>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"/>
      <c r="U97" s="1"/>
      <c r="V97" s="1"/>
      <c r="W97" s="1"/>
      <c r="X97" s="1"/>
    </row>
    <row r="98" spans="1:24" ht="18" customHeight="1" x14ac:dyDescent="0.2">
      <c r="A98" s="11"/>
      <c r="B98" s="12"/>
      <c r="D98" s="94" t="s">
        <v>14</v>
      </c>
      <c r="E98" s="29"/>
      <c r="F98" s="20">
        <f t="shared" ref="F98:G107" si="95">F30</f>
        <v>0</v>
      </c>
      <c r="G98" s="10">
        <f t="shared" si="9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"/>
      <c r="U98" s="1"/>
      <c r="V98" s="1"/>
      <c r="W98" s="1"/>
      <c r="X98" s="1"/>
    </row>
    <row r="99" spans="1:24" ht="18" customHeight="1" x14ac:dyDescent="0.2">
      <c r="A99" s="11"/>
      <c r="B99" s="12"/>
      <c r="D99" s="95"/>
      <c r="E99" s="29"/>
      <c r="F99" s="20">
        <f t="shared" si="95"/>
        <v>0</v>
      </c>
      <c r="G99" s="10">
        <f t="shared" si="9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"/>
      <c r="U99" s="1"/>
      <c r="V99" s="1"/>
      <c r="W99" s="1"/>
      <c r="X99" s="1"/>
    </row>
    <row r="100" spans="1:24" ht="18" customHeight="1" x14ac:dyDescent="0.2">
      <c r="A100" s="11"/>
      <c r="B100" s="12"/>
      <c r="D100" s="95"/>
      <c r="E100" s="29"/>
      <c r="F100" s="20">
        <f t="shared" si="95"/>
        <v>0</v>
      </c>
      <c r="G100" s="10">
        <f t="shared" si="9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"/>
      <c r="U100" s="1"/>
      <c r="V100" s="1"/>
      <c r="W100" s="1"/>
      <c r="X100" s="1"/>
    </row>
    <row r="101" spans="1:24" ht="18" customHeight="1" x14ac:dyDescent="0.2">
      <c r="A101" s="11"/>
      <c r="B101" s="12"/>
      <c r="D101" s="95"/>
      <c r="E101" s="29"/>
      <c r="F101" s="20">
        <f t="shared" si="95"/>
        <v>0</v>
      </c>
      <c r="G101" s="10">
        <f t="shared" si="9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"/>
      <c r="U101" s="1"/>
      <c r="V101" s="1"/>
      <c r="W101" s="1"/>
      <c r="X101" s="1"/>
    </row>
    <row r="102" spans="1:24" ht="18" customHeight="1" x14ac:dyDescent="0.2">
      <c r="A102" s="11"/>
      <c r="B102" s="12"/>
      <c r="D102" s="95"/>
      <c r="E102" s="29"/>
      <c r="F102" s="20">
        <f t="shared" si="95"/>
        <v>0</v>
      </c>
      <c r="G102" s="10">
        <f t="shared" si="9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"/>
      <c r="U102" s="1"/>
      <c r="V102" s="1"/>
      <c r="W102" s="1"/>
      <c r="X102" s="1"/>
    </row>
    <row r="103" spans="1:24" ht="18" customHeight="1" x14ac:dyDescent="0.2">
      <c r="A103" s="11"/>
      <c r="B103" s="12"/>
      <c r="D103" s="95"/>
      <c r="E103" s="29"/>
      <c r="F103" s="20">
        <f t="shared" si="95"/>
        <v>0</v>
      </c>
      <c r="G103" s="10">
        <f t="shared" si="9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"/>
      <c r="U103" s="1"/>
      <c r="V103" s="1"/>
      <c r="W103" s="1"/>
      <c r="X103" s="1"/>
    </row>
    <row r="104" spans="1:24" ht="18" customHeight="1" x14ac:dyDescent="0.2">
      <c r="A104" s="11"/>
      <c r="B104" s="12"/>
      <c r="D104" s="95"/>
      <c r="E104" s="29"/>
      <c r="F104" s="20">
        <f t="shared" si="95"/>
        <v>0</v>
      </c>
      <c r="G104" s="10">
        <f t="shared" si="9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"/>
      <c r="U104" s="1"/>
      <c r="V104" s="1"/>
      <c r="W104" s="1"/>
      <c r="X104" s="1"/>
    </row>
    <row r="105" spans="1:24" ht="18" customHeight="1" x14ac:dyDescent="0.2">
      <c r="A105" s="11"/>
      <c r="B105" s="12"/>
      <c r="D105" s="95"/>
      <c r="E105" s="29"/>
      <c r="F105" s="20">
        <f t="shared" si="95"/>
        <v>0</v>
      </c>
      <c r="G105" s="10">
        <f t="shared" si="9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"/>
      <c r="U105" s="1"/>
      <c r="V105" s="1"/>
      <c r="W105" s="1"/>
      <c r="X105" s="1"/>
    </row>
    <row r="106" spans="1:24" ht="18" customHeight="1" x14ac:dyDescent="0.2">
      <c r="A106" s="11"/>
      <c r="B106" s="12"/>
      <c r="D106" s="95"/>
      <c r="E106" s="29"/>
      <c r="F106" s="20">
        <f t="shared" si="95"/>
        <v>0</v>
      </c>
      <c r="G106" s="10">
        <f t="shared" si="9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"/>
      <c r="U106" s="1"/>
      <c r="V106" s="1"/>
      <c r="W106" s="1"/>
      <c r="X106" s="1"/>
    </row>
    <row r="107" spans="1:24" ht="18" customHeight="1" x14ac:dyDescent="0.2">
      <c r="A107" s="11"/>
      <c r="B107" s="12"/>
      <c r="D107" s="95"/>
      <c r="E107" s="29"/>
      <c r="F107" s="20">
        <f t="shared" si="95"/>
        <v>0</v>
      </c>
      <c r="G107" s="10">
        <f t="shared" si="9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"/>
      <c r="U107" s="1"/>
      <c r="V107" s="1"/>
      <c r="W107" s="1"/>
      <c r="X107" s="1"/>
    </row>
    <row r="108" spans="1:24" ht="18" customHeight="1" x14ac:dyDescent="0.2">
      <c r="A108" s="11"/>
      <c r="B108" s="12"/>
      <c r="D108" s="94" t="s">
        <v>15</v>
      </c>
      <c r="E108" s="29"/>
      <c r="F108" s="20">
        <f t="shared" ref="F108:G117" si="96">F44</f>
        <v>0</v>
      </c>
      <c r="G108" s="10">
        <f t="shared" si="96"/>
        <v>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"/>
      <c r="U108" s="1"/>
      <c r="V108" s="1"/>
      <c r="W108" s="1"/>
      <c r="X108" s="1"/>
    </row>
    <row r="109" spans="1:24" ht="18" customHeight="1" x14ac:dyDescent="0.2">
      <c r="A109" s="11"/>
      <c r="B109" s="12"/>
      <c r="D109" s="95"/>
      <c r="E109" s="29"/>
      <c r="F109" s="20">
        <f t="shared" si="96"/>
        <v>0</v>
      </c>
      <c r="G109" s="10">
        <f t="shared" si="96"/>
        <v>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"/>
      <c r="U109" s="1"/>
      <c r="V109" s="1"/>
      <c r="W109" s="1"/>
      <c r="X109" s="1"/>
    </row>
    <row r="110" spans="1:24" ht="18" customHeight="1" x14ac:dyDescent="0.2">
      <c r="A110" s="11"/>
      <c r="B110" s="12"/>
      <c r="D110" s="95"/>
      <c r="E110" s="29"/>
      <c r="F110" s="20">
        <f t="shared" si="96"/>
        <v>0</v>
      </c>
      <c r="G110" s="10">
        <f t="shared" si="96"/>
        <v>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"/>
      <c r="U110" s="1"/>
      <c r="V110" s="1"/>
      <c r="W110" s="1"/>
      <c r="X110" s="1"/>
    </row>
    <row r="111" spans="1:24" ht="18" customHeight="1" x14ac:dyDescent="0.2">
      <c r="A111" s="11"/>
      <c r="B111" s="12"/>
      <c r="D111" s="95"/>
      <c r="E111" s="29"/>
      <c r="F111" s="20">
        <f t="shared" si="96"/>
        <v>0</v>
      </c>
      <c r="G111" s="10">
        <f t="shared" si="96"/>
        <v>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"/>
      <c r="U111" s="1"/>
      <c r="V111" s="1"/>
      <c r="W111" s="1"/>
      <c r="X111" s="1"/>
    </row>
    <row r="112" spans="1:24" ht="18" customHeight="1" x14ac:dyDescent="0.2">
      <c r="A112" s="11"/>
      <c r="B112" s="12"/>
      <c r="D112" s="95"/>
      <c r="E112" s="29"/>
      <c r="F112" s="20">
        <f t="shared" si="96"/>
        <v>0</v>
      </c>
      <c r="G112" s="10">
        <f t="shared" si="96"/>
        <v>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"/>
      <c r="U112" s="1"/>
      <c r="V112" s="1"/>
      <c r="W112" s="1"/>
      <c r="X112" s="1"/>
    </row>
    <row r="113" spans="1:24" ht="18" customHeight="1" x14ac:dyDescent="0.2">
      <c r="A113" s="11"/>
      <c r="B113" s="12"/>
      <c r="D113" s="95"/>
      <c r="E113" s="29"/>
      <c r="F113" s="20">
        <f t="shared" si="96"/>
        <v>0</v>
      </c>
      <c r="G113" s="10">
        <f t="shared" si="96"/>
        <v>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"/>
      <c r="U113" s="1"/>
      <c r="V113" s="1"/>
      <c r="W113" s="1"/>
      <c r="X113" s="1"/>
    </row>
    <row r="114" spans="1:24" ht="18" customHeight="1" x14ac:dyDescent="0.2">
      <c r="A114" s="11"/>
      <c r="B114" s="12"/>
      <c r="D114" s="95"/>
      <c r="E114" s="29"/>
      <c r="F114" s="20">
        <f t="shared" si="96"/>
        <v>0</v>
      </c>
      <c r="G114" s="10">
        <f t="shared" si="96"/>
        <v>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"/>
      <c r="U114" s="1"/>
      <c r="V114" s="1"/>
      <c r="W114" s="1"/>
      <c r="X114" s="1"/>
    </row>
    <row r="115" spans="1:24" ht="18" customHeight="1" x14ac:dyDescent="0.2">
      <c r="A115" s="11"/>
      <c r="B115" s="12"/>
      <c r="D115" s="95"/>
      <c r="E115" s="29"/>
      <c r="F115" s="20">
        <f t="shared" si="96"/>
        <v>0</v>
      </c>
      <c r="G115" s="10">
        <f t="shared" si="96"/>
        <v>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"/>
      <c r="U115" s="1"/>
      <c r="V115" s="1"/>
      <c r="W115" s="1"/>
      <c r="X115" s="1"/>
    </row>
    <row r="116" spans="1:24" ht="18" customHeight="1" x14ac:dyDescent="0.2">
      <c r="A116" s="11"/>
      <c r="B116" s="12"/>
      <c r="D116" s="95"/>
      <c r="E116" s="29"/>
      <c r="F116" s="20">
        <f t="shared" si="96"/>
        <v>0</v>
      </c>
      <c r="G116" s="10">
        <f t="shared" si="96"/>
        <v>0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"/>
      <c r="U116" s="1"/>
      <c r="V116" s="1"/>
      <c r="W116" s="1"/>
      <c r="X116" s="1"/>
    </row>
    <row r="117" spans="1:24" ht="18" customHeight="1" x14ac:dyDescent="0.2">
      <c r="A117" s="11"/>
      <c r="B117" s="12"/>
      <c r="D117" s="95"/>
      <c r="E117" s="29"/>
      <c r="F117" s="20">
        <f t="shared" si="96"/>
        <v>0</v>
      </c>
      <c r="G117" s="10">
        <f t="shared" si="96"/>
        <v>0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"/>
      <c r="U117" s="1"/>
      <c r="V117" s="1"/>
      <c r="W117" s="1"/>
      <c r="X117" s="1"/>
    </row>
    <row r="118" spans="1:24" ht="18" customHeight="1" x14ac:dyDescent="0.2">
      <c r="A118" s="11"/>
      <c r="B118" s="12"/>
      <c r="D118" s="81" t="s">
        <v>16</v>
      </c>
      <c r="E118" s="29"/>
      <c r="F118" s="20">
        <f t="shared" ref="F118:G127" si="97">F58</f>
        <v>0</v>
      </c>
      <c r="G118" s="10">
        <f t="shared" si="97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"/>
      <c r="U118" s="1"/>
      <c r="V118" s="1"/>
      <c r="W118" s="1"/>
      <c r="X118" s="1"/>
    </row>
    <row r="119" spans="1:24" ht="18" customHeight="1" x14ac:dyDescent="0.2">
      <c r="A119" s="11"/>
      <c r="B119" s="12"/>
      <c r="D119" s="81"/>
      <c r="E119" s="29"/>
      <c r="F119" s="20">
        <f t="shared" si="97"/>
        <v>0</v>
      </c>
      <c r="G119" s="10">
        <f t="shared" si="97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"/>
      <c r="U119" s="1"/>
      <c r="V119" s="1"/>
      <c r="W119" s="1"/>
      <c r="X119" s="1"/>
    </row>
    <row r="120" spans="1:24" ht="18" customHeight="1" x14ac:dyDescent="0.2">
      <c r="A120" s="11"/>
      <c r="B120" s="12"/>
      <c r="D120" s="81"/>
      <c r="E120" s="29"/>
      <c r="F120" s="20">
        <f t="shared" si="97"/>
        <v>0</v>
      </c>
      <c r="G120" s="10">
        <f t="shared" si="97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"/>
      <c r="U120" s="1"/>
      <c r="V120" s="1"/>
      <c r="W120" s="1"/>
      <c r="X120" s="1"/>
    </row>
    <row r="121" spans="1:24" ht="18" customHeight="1" x14ac:dyDescent="0.2">
      <c r="A121" s="11"/>
      <c r="B121" s="12"/>
      <c r="D121" s="81"/>
      <c r="E121" s="29"/>
      <c r="F121" s="20">
        <f t="shared" si="97"/>
        <v>0</v>
      </c>
      <c r="G121" s="10">
        <f t="shared" si="97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"/>
      <c r="U121" s="1"/>
      <c r="V121" s="1"/>
      <c r="W121" s="1"/>
      <c r="X121" s="1"/>
    </row>
    <row r="122" spans="1:24" ht="18" customHeight="1" x14ac:dyDescent="0.2">
      <c r="A122" s="11"/>
      <c r="B122" s="12"/>
      <c r="D122" s="81"/>
      <c r="E122" s="29"/>
      <c r="F122" s="20">
        <f t="shared" si="97"/>
        <v>0</v>
      </c>
      <c r="G122" s="10">
        <f t="shared" si="97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1"/>
      <c r="U122" s="1"/>
      <c r="V122" s="1"/>
      <c r="W122" s="1"/>
      <c r="X122" s="1"/>
    </row>
    <row r="123" spans="1:24" ht="18" customHeight="1" x14ac:dyDescent="0.2">
      <c r="A123" s="11"/>
      <c r="B123" s="12"/>
      <c r="D123" s="81"/>
      <c r="E123" s="29"/>
      <c r="F123" s="20">
        <f t="shared" si="97"/>
        <v>0</v>
      </c>
      <c r="G123" s="10">
        <f t="shared" si="97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"/>
      <c r="U123" s="1"/>
      <c r="V123" s="1"/>
      <c r="W123" s="1"/>
      <c r="X123" s="1"/>
    </row>
    <row r="124" spans="1:24" ht="18" customHeight="1" x14ac:dyDescent="0.2">
      <c r="A124" s="11"/>
      <c r="B124" s="12"/>
      <c r="D124" s="81"/>
      <c r="E124" s="29"/>
      <c r="F124" s="20">
        <f t="shared" si="97"/>
        <v>0</v>
      </c>
      <c r="G124" s="10">
        <f t="shared" si="97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"/>
      <c r="U124" s="1"/>
      <c r="V124" s="1"/>
      <c r="W124" s="1"/>
      <c r="X124" s="1"/>
    </row>
    <row r="125" spans="1:24" ht="18" customHeight="1" x14ac:dyDescent="0.2">
      <c r="A125" s="11"/>
      <c r="B125" s="12"/>
      <c r="D125" s="81"/>
      <c r="E125" s="29"/>
      <c r="F125" s="20">
        <f t="shared" si="97"/>
        <v>0</v>
      </c>
      <c r="G125" s="10">
        <f t="shared" si="97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"/>
      <c r="U125" s="1"/>
      <c r="V125" s="1"/>
      <c r="W125" s="1"/>
      <c r="X125" s="1"/>
    </row>
    <row r="126" spans="1:24" ht="18" customHeight="1" x14ac:dyDescent="0.2">
      <c r="A126" s="11"/>
      <c r="B126" s="12"/>
      <c r="D126" s="81"/>
      <c r="E126" s="29"/>
      <c r="F126" s="20">
        <f t="shared" si="97"/>
        <v>0</v>
      </c>
      <c r="G126" s="10">
        <f t="shared" si="97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"/>
      <c r="U126" s="1"/>
      <c r="V126" s="1"/>
      <c r="W126" s="1"/>
      <c r="X126" s="1"/>
    </row>
    <row r="127" spans="1:24" ht="18" customHeight="1" x14ac:dyDescent="0.2">
      <c r="A127" s="11"/>
      <c r="B127" s="12"/>
      <c r="D127" s="81"/>
      <c r="E127" s="29"/>
      <c r="F127" s="20">
        <f t="shared" si="97"/>
        <v>0</v>
      </c>
      <c r="G127" s="10">
        <f t="shared" si="97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"/>
      <c r="U127" s="1"/>
      <c r="V127" s="1"/>
      <c r="W127" s="1"/>
      <c r="X127" s="1"/>
    </row>
    <row r="128" spans="1:24" ht="18" customHeight="1" x14ac:dyDescent="0.2">
      <c r="A128" s="11"/>
      <c r="B128" s="12"/>
      <c r="D128" s="81" t="s">
        <v>16</v>
      </c>
      <c r="E128" s="29"/>
      <c r="F128" s="20">
        <f t="shared" ref="F128:G134" si="98">F72</f>
        <v>0</v>
      </c>
      <c r="G128" s="10">
        <f t="shared" si="98"/>
        <v>0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"/>
      <c r="U128" s="1"/>
      <c r="V128" s="1"/>
      <c r="W128" s="1"/>
      <c r="X128" s="1"/>
    </row>
    <row r="129" spans="1:24" ht="18" customHeight="1" x14ac:dyDescent="0.2">
      <c r="A129" s="11"/>
      <c r="B129" s="12"/>
      <c r="D129" s="81"/>
      <c r="E129" s="29"/>
      <c r="F129" s="20">
        <f t="shared" si="98"/>
        <v>0</v>
      </c>
      <c r="G129" s="10">
        <f t="shared" si="98"/>
        <v>0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24" ht="18" customHeight="1" x14ac:dyDescent="0.2">
      <c r="A130" s="11"/>
      <c r="B130" s="12"/>
      <c r="D130" s="81"/>
      <c r="E130" s="29"/>
      <c r="F130" s="20">
        <f t="shared" si="98"/>
        <v>0</v>
      </c>
      <c r="G130" s="10">
        <f t="shared" si="98"/>
        <v>0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24" ht="18" customHeight="1" x14ac:dyDescent="0.2">
      <c r="A131" s="11"/>
      <c r="B131" s="12"/>
      <c r="D131" s="81"/>
      <c r="E131" s="29"/>
      <c r="F131" s="20">
        <f t="shared" si="98"/>
        <v>0</v>
      </c>
      <c r="G131" s="10">
        <f t="shared" si="98"/>
        <v>0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24" ht="18" customHeight="1" x14ac:dyDescent="0.2">
      <c r="A132" s="11"/>
      <c r="B132" s="12"/>
      <c r="D132" s="81"/>
      <c r="E132" s="29"/>
      <c r="F132" s="20">
        <f t="shared" si="98"/>
        <v>0</v>
      </c>
      <c r="G132" s="10">
        <f t="shared" si="98"/>
        <v>0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"/>
      <c r="U132" s="1"/>
      <c r="V132" s="1"/>
      <c r="W132" s="1"/>
      <c r="X132" s="1"/>
    </row>
    <row r="133" spans="1:24" ht="18" customHeight="1" x14ac:dyDescent="0.2">
      <c r="A133" s="11"/>
      <c r="B133" s="12"/>
      <c r="D133" s="81"/>
      <c r="E133" s="29"/>
      <c r="F133" s="20">
        <f t="shared" si="98"/>
        <v>0</v>
      </c>
      <c r="G133" s="10">
        <f t="shared" si="98"/>
        <v>0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24" ht="18" customHeight="1" x14ac:dyDescent="0.2">
      <c r="A134" s="11"/>
      <c r="B134" s="12"/>
      <c r="D134" s="81"/>
      <c r="E134" s="29"/>
      <c r="F134" s="20">
        <f t="shared" si="98"/>
        <v>0</v>
      </c>
      <c r="G134" s="10">
        <f t="shared" si="98"/>
        <v>0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24" ht="18" customHeight="1" x14ac:dyDescent="0.2">
      <c r="A135" s="11"/>
      <c r="B135" s="12"/>
      <c r="D135" s="81"/>
      <c r="E135" s="29"/>
      <c r="F135" s="20">
        <f t="shared" ref="F135:G135" si="99">F79</f>
        <v>0</v>
      </c>
      <c r="G135" s="10">
        <f t="shared" si="99"/>
        <v>0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24" ht="18" customHeight="1" x14ac:dyDescent="0.2">
      <c r="A136" s="11"/>
      <c r="B136" s="12"/>
      <c r="D136" s="81"/>
      <c r="E136" s="29"/>
      <c r="F136" s="20">
        <f t="shared" ref="F136:G136" si="100">F80</f>
        <v>0</v>
      </c>
      <c r="G136" s="10">
        <f t="shared" si="100"/>
        <v>0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24" ht="18" customHeight="1" x14ac:dyDescent="0.2">
      <c r="A137" s="11"/>
      <c r="B137" s="12"/>
      <c r="D137" s="81"/>
      <c r="E137" s="29"/>
      <c r="F137" s="20">
        <f t="shared" ref="F137:G137" si="101">F81</f>
        <v>0</v>
      </c>
      <c r="G137" s="10">
        <f t="shared" si="101"/>
        <v>0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24" ht="18" customHeight="1" x14ac:dyDescent="0.2">
      <c r="A138" s="11"/>
      <c r="B138" s="12"/>
      <c r="F138" s="1"/>
    </row>
    <row r="139" spans="1:24" ht="18" customHeight="1" x14ac:dyDescent="0.2">
      <c r="A139" s="11"/>
      <c r="B139" s="12"/>
    </row>
    <row r="140" spans="1:24" ht="18" customHeight="1" x14ac:dyDescent="0.2">
      <c r="A140" s="11"/>
      <c r="B140" s="12"/>
    </row>
    <row r="141" spans="1:24" ht="18" customHeight="1" x14ac:dyDescent="0.2">
      <c r="A141" s="11"/>
      <c r="B141" s="12"/>
    </row>
    <row r="142" spans="1:24" ht="18" customHeight="1" x14ac:dyDescent="0.2">
      <c r="A142" s="11"/>
      <c r="B142" s="12"/>
    </row>
    <row r="143" spans="1:24" ht="18" customHeight="1" x14ac:dyDescent="0.2">
      <c r="A143" s="11"/>
      <c r="B143" s="12"/>
    </row>
    <row r="144" spans="1:24" ht="18" customHeight="1" x14ac:dyDescent="0.2">
      <c r="A144" s="11"/>
      <c r="B144" s="12"/>
    </row>
    <row r="145" spans="1:2" ht="18" customHeight="1" x14ac:dyDescent="0.2">
      <c r="A145" s="11"/>
      <c r="B145" s="12"/>
    </row>
    <row r="146" spans="1:2" ht="18" customHeight="1" x14ac:dyDescent="0.2">
      <c r="A146" s="11"/>
      <c r="B146" s="12"/>
    </row>
    <row r="147" spans="1:2" ht="18" customHeight="1" x14ac:dyDescent="0.2">
      <c r="A147" s="11"/>
      <c r="B147" s="12"/>
    </row>
    <row r="148" spans="1:2" ht="18" customHeight="1" x14ac:dyDescent="0.2">
      <c r="A148" s="11"/>
      <c r="B148" s="12"/>
    </row>
    <row r="149" spans="1:2" ht="18" customHeight="1" x14ac:dyDescent="0.2">
      <c r="A149" s="11"/>
      <c r="B149" s="12"/>
    </row>
    <row r="150" spans="1:2" ht="18" customHeight="1" x14ac:dyDescent="0.2">
      <c r="A150" s="11"/>
      <c r="B150" s="12"/>
    </row>
    <row r="151" spans="1:2" ht="18" customHeight="1" x14ac:dyDescent="0.2">
      <c r="A151" s="11"/>
      <c r="B151" s="12"/>
    </row>
    <row r="152" spans="1:2" ht="18" customHeight="1" x14ac:dyDescent="0.2">
      <c r="A152" s="11"/>
      <c r="B152" s="12"/>
    </row>
    <row r="153" spans="1:2" ht="18" customHeight="1" x14ac:dyDescent="0.2">
      <c r="A153" s="11"/>
      <c r="B153" s="12"/>
    </row>
    <row r="154" spans="1:2" ht="18" customHeight="1" x14ac:dyDescent="0.2">
      <c r="A154" s="11"/>
      <c r="B154" s="12"/>
    </row>
    <row r="155" spans="1:2" ht="18" customHeight="1" x14ac:dyDescent="0.2">
      <c r="A155" s="11"/>
      <c r="B155" s="12"/>
    </row>
    <row r="156" spans="1:2" ht="18" customHeight="1" x14ac:dyDescent="0.2">
      <c r="A156" s="11"/>
      <c r="B156" s="12"/>
    </row>
    <row r="157" spans="1:2" ht="18" customHeight="1" x14ac:dyDescent="0.2">
      <c r="A157" s="11"/>
      <c r="B157" s="12"/>
    </row>
    <row r="158" spans="1:2" ht="18" customHeight="1" x14ac:dyDescent="0.2">
      <c r="A158" s="11"/>
      <c r="B158" s="12"/>
    </row>
    <row r="159" spans="1:2" ht="18" customHeight="1" x14ac:dyDescent="0.2">
      <c r="A159" s="11"/>
      <c r="B159" s="12"/>
    </row>
    <row r="160" spans="1:2" ht="18" customHeight="1" x14ac:dyDescent="0.2">
      <c r="A160" s="11"/>
      <c r="B160" s="12"/>
    </row>
    <row r="161" spans="1:2" ht="18" customHeight="1" x14ac:dyDescent="0.2">
      <c r="A161" s="11"/>
      <c r="B161" s="12"/>
    </row>
    <row r="162" spans="1:2" ht="18" customHeight="1" x14ac:dyDescent="0.2">
      <c r="A162" s="11"/>
      <c r="B162" s="12"/>
    </row>
    <row r="163" spans="1:2" ht="18" customHeight="1" x14ac:dyDescent="0.2">
      <c r="A163" s="11"/>
      <c r="B163" s="12"/>
    </row>
    <row r="164" spans="1:2" ht="18" customHeight="1" x14ac:dyDescent="0.2">
      <c r="A164" s="11"/>
      <c r="B164" s="12"/>
    </row>
    <row r="165" spans="1:2" ht="18" customHeight="1" x14ac:dyDescent="0.2">
      <c r="A165" s="11"/>
      <c r="B165" s="12"/>
    </row>
    <row r="166" spans="1:2" ht="18" customHeight="1" x14ac:dyDescent="0.2">
      <c r="A166" s="11"/>
      <c r="B166" s="12"/>
    </row>
    <row r="167" spans="1:2" ht="18" customHeight="1" x14ac:dyDescent="0.2">
      <c r="A167" s="11"/>
      <c r="B167" s="12"/>
    </row>
    <row r="168" spans="1:2" ht="18" customHeight="1" x14ac:dyDescent="0.2">
      <c r="A168" s="11"/>
      <c r="B168" s="12"/>
    </row>
    <row r="169" spans="1:2" ht="18" customHeight="1" x14ac:dyDescent="0.2">
      <c r="A169" s="11"/>
      <c r="B169" s="12"/>
    </row>
    <row r="170" spans="1:2" ht="18" customHeight="1" x14ac:dyDescent="0.2">
      <c r="A170" s="11"/>
      <c r="B170" s="12"/>
    </row>
    <row r="171" spans="1:2" ht="18" customHeight="1" x14ac:dyDescent="0.2">
      <c r="A171" s="11"/>
      <c r="B171" s="12"/>
    </row>
    <row r="172" spans="1:2" ht="18" customHeight="1" x14ac:dyDescent="0.2">
      <c r="A172" s="11"/>
      <c r="B172" s="12"/>
    </row>
    <row r="173" spans="1:2" ht="18" customHeight="1" x14ac:dyDescent="0.2">
      <c r="A173" s="11"/>
      <c r="B173" s="12"/>
    </row>
    <row r="174" spans="1:2" ht="18" customHeight="1" x14ac:dyDescent="0.2">
      <c r="A174" s="13"/>
      <c r="B174" s="14"/>
    </row>
    <row r="202" spans="1:6" ht="18" customHeight="1" x14ac:dyDescent="0.2">
      <c r="A202" s="80" t="s">
        <v>39</v>
      </c>
      <c r="B202" s="80"/>
      <c r="C202" s="80"/>
      <c r="D202" s="80"/>
      <c r="E202" s="80"/>
      <c r="F202" s="80"/>
    </row>
  </sheetData>
  <sheetProtection password="F975" sheet="1" objects="1" scenarios="1"/>
  <mergeCells count="29">
    <mergeCell ref="A202:F202"/>
    <mergeCell ref="U14:X14"/>
    <mergeCell ref="D1:T3"/>
    <mergeCell ref="D71:D81"/>
    <mergeCell ref="D82:F82"/>
    <mergeCell ref="H28:T28"/>
    <mergeCell ref="H42:T42"/>
    <mergeCell ref="H56:T56"/>
    <mergeCell ref="H70:T70"/>
    <mergeCell ref="U28:X28"/>
    <mergeCell ref="U42:X42"/>
    <mergeCell ref="U56:X56"/>
    <mergeCell ref="U70:X70"/>
    <mergeCell ref="D88:D97"/>
    <mergeCell ref="D98:D107"/>
    <mergeCell ref="D108:D117"/>
    <mergeCell ref="H14:T14"/>
    <mergeCell ref="D128:D137"/>
    <mergeCell ref="D43:D53"/>
    <mergeCell ref="D29:D39"/>
    <mergeCell ref="D15:D25"/>
    <mergeCell ref="D54:F54"/>
    <mergeCell ref="D40:F40"/>
    <mergeCell ref="D26:F26"/>
    <mergeCell ref="D118:D127"/>
    <mergeCell ref="D57:D67"/>
    <mergeCell ref="D68:F68"/>
    <mergeCell ref="D85:S86"/>
    <mergeCell ref="H84:S8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G6:G11" unlockedFormula="1"/>
    <ignoredError sqref="T7:T1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R208"/>
  <sheetViews>
    <sheetView showGridLines="0" zoomScale="70" zoomScaleNormal="70" workbookViewId="0">
      <selection activeCell="E6" sqref="E6"/>
    </sheetView>
  </sheetViews>
  <sheetFormatPr defaultColWidth="0" defaultRowHeight="18" customHeight="1" x14ac:dyDescent="0.2"/>
  <cols>
    <col min="1" max="2" width="9.140625" style="1" customWidth="1"/>
    <col min="3" max="3" width="2.7109375" style="1" customWidth="1"/>
    <col min="4" max="4" width="23.7109375" style="1" customWidth="1"/>
    <col min="5" max="5" width="26.85546875" style="2" customWidth="1"/>
    <col min="6" max="6" width="17.28515625" style="1" customWidth="1"/>
    <col min="7" max="7" width="20.140625" style="1" customWidth="1"/>
    <col min="8" max="8" width="23.7109375" style="1" customWidth="1"/>
    <col min="9" max="9" width="15.85546875" style="1" bestFit="1" customWidth="1"/>
    <col min="10" max="10" width="15" style="1" bestFit="1" customWidth="1"/>
    <col min="11" max="11" width="17.7109375" style="1" customWidth="1"/>
    <col min="12" max="13" width="15.7109375" style="1" customWidth="1"/>
    <col min="14" max="15" width="14.7109375" style="1" customWidth="1"/>
    <col min="16" max="16" width="15.28515625" style="1" customWidth="1"/>
    <col min="17" max="17" width="15" style="1" bestFit="1" customWidth="1"/>
    <col min="18" max="18" width="15" style="1" customWidth="1"/>
    <col min="19" max="19" width="16.42578125" style="2" customWidth="1"/>
    <col min="20" max="20" width="16.140625" style="2" customWidth="1"/>
    <col min="21" max="22" width="12.28515625" style="2" bestFit="1" customWidth="1"/>
    <col min="23" max="23" width="22" style="2" bestFit="1" customWidth="1"/>
    <col min="24" max="24" width="24.85546875" style="1" bestFit="1" customWidth="1"/>
    <col min="25" max="25" width="26.7109375" style="1" bestFit="1" customWidth="1"/>
    <col min="26" max="26" width="28.5703125" style="1" bestFit="1" customWidth="1"/>
    <col min="27" max="28" width="12.28515625" style="1" bestFit="1" customWidth="1"/>
    <col min="29" max="37" width="12.28515625" style="1" hidden="1"/>
    <col min="38" max="38" width="15.7109375" style="1" hidden="1"/>
    <col min="39" max="39" width="18.140625" style="1" hidden="1"/>
    <col min="40" max="40" width="17.85546875" style="1" hidden="1"/>
    <col min="41" max="41" width="18.28515625" style="1" hidden="1"/>
    <col min="42" max="42" width="19.7109375" style="1" hidden="1"/>
    <col min="43" max="43" width="18.28515625" style="1" hidden="1"/>
    <col min="44" max="44" width="0" style="1" hidden="1"/>
    <col min="45" max="16384" width="9.140625" style="1" hidden="1"/>
  </cols>
  <sheetData>
    <row r="1" spans="1:44" ht="18" customHeight="1" x14ac:dyDescent="0.2">
      <c r="A1" s="11"/>
      <c r="B1" s="12"/>
      <c r="D1" s="120" t="s">
        <v>122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2" spans="1:44" ht="18" customHeight="1" x14ac:dyDescent="0.2">
      <c r="A2" s="11"/>
      <c r="B2" s="12"/>
      <c r="D2" s="120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</row>
    <row r="3" spans="1:44" ht="18" customHeight="1" x14ac:dyDescent="0.2">
      <c r="A3" s="11"/>
      <c r="B3" s="12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"/>
    </row>
    <row r="4" spans="1:44" ht="18" customHeight="1" x14ac:dyDescent="0.2">
      <c r="A4" s="11"/>
      <c r="B4" s="12"/>
      <c r="E4" s="1"/>
      <c r="S4" s="1"/>
      <c r="T4" s="1"/>
      <c r="U4" s="1"/>
      <c r="V4" s="1"/>
      <c r="W4" s="1"/>
    </row>
    <row r="5" spans="1:44" ht="39.950000000000003" customHeight="1" x14ac:dyDescent="0.2">
      <c r="A5" s="11"/>
      <c r="B5" s="12"/>
      <c r="G5" s="102" t="s">
        <v>123</v>
      </c>
      <c r="H5" s="103"/>
      <c r="I5" s="22" t="s">
        <v>0</v>
      </c>
      <c r="J5" s="22" t="s">
        <v>1</v>
      </c>
      <c r="K5" s="22" t="s">
        <v>2</v>
      </c>
      <c r="L5" s="22" t="s">
        <v>3</v>
      </c>
      <c r="M5" s="22" t="s">
        <v>4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75" t="s">
        <v>97</v>
      </c>
      <c r="V5" s="76"/>
      <c r="W5" s="18" t="s">
        <v>127</v>
      </c>
      <c r="X5" s="18" t="s">
        <v>128</v>
      </c>
      <c r="Y5" s="18" t="s">
        <v>129</v>
      </c>
      <c r="Z5" s="18" t="s">
        <v>130</v>
      </c>
    </row>
    <row r="6" spans="1:44" ht="35.25" customHeight="1" x14ac:dyDescent="0.2">
      <c r="A6" s="11"/>
      <c r="B6" s="12"/>
      <c r="G6" s="78" t="str">
        <f>D14</f>
        <v>RECEITA / GANHOS TOTAIS CMS (COMISSIONAMENTO)</v>
      </c>
      <c r="H6" s="79"/>
      <c r="I6" s="55">
        <f t="shared" ref="I6:T6" si="0">I23</f>
        <v>0</v>
      </c>
      <c r="J6" s="55">
        <f t="shared" si="0"/>
        <v>0</v>
      </c>
      <c r="K6" s="55">
        <f t="shared" si="0"/>
        <v>0</v>
      </c>
      <c r="L6" s="55">
        <f t="shared" si="0"/>
        <v>0</v>
      </c>
      <c r="M6" s="55">
        <f t="shared" si="0"/>
        <v>0</v>
      </c>
      <c r="N6" s="55">
        <f t="shared" si="0"/>
        <v>0</v>
      </c>
      <c r="O6" s="55">
        <f t="shared" si="0"/>
        <v>0</v>
      </c>
      <c r="P6" s="55">
        <f t="shared" si="0"/>
        <v>0</v>
      </c>
      <c r="Q6" s="55">
        <f t="shared" si="0"/>
        <v>0</v>
      </c>
      <c r="R6" s="55">
        <f t="shared" si="0"/>
        <v>0</v>
      </c>
      <c r="S6" s="55">
        <f t="shared" si="0"/>
        <v>0</v>
      </c>
      <c r="T6" s="55">
        <f t="shared" si="0"/>
        <v>0</v>
      </c>
      <c r="U6" s="74">
        <f>SUM(I6:T6)</f>
        <v>0</v>
      </c>
      <c r="V6" s="74"/>
      <c r="W6" s="4">
        <f>U6/360</f>
        <v>0</v>
      </c>
      <c r="X6" s="4">
        <f>U6/48</f>
        <v>0</v>
      </c>
      <c r="Y6" s="4">
        <f>U6/25</f>
        <v>0</v>
      </c>
      <c r="Z6" s="4">
        <f>U6/4</f>
        <v>0</v>
      </c>
    </row>
    <row r="7" spans="1:44" ht="52.5" customHeight="1" x14ac:dyDescent="0.2">
      <c r="A7" s="11"/>
      <c r="B7" s="12"/>
      <c r="G7" s="78" t="str">
        <f>D27</f>
        <v>RECEITAS / GANHOS PASSIVOS (RENDAS FIXAS PASSIVAS, SEM OPERAÇÃO)</v>
      </c>
      <c r="H7" s="79"/>
      <c r="I7" s="55">
        <f t="shared" ref="I7:T7" si="1">I36</f>
        <v>0</v>
      </c>
      <c r="J7" s="55">
        <f t="shared" si="1"/>
        <v>0</v>
      </c>
      <c r="K7" s="55">
        <f t="shared" si="1"/>
        <v>0</v>
      </c>
      <c r="L7" s="55">
        <f t="shared" si="1"/>
        <v>0</v>
      </c>
      <c r="M7" s="55">
        <f t="shared" si="1"/>
        <v>0</v>
      </c>
      <c r="N7" s="55">
        <f t="shared" si="1"/>
        <v>0</v>
      </c>
      <c r="O7" s="55">
        <f t="shared" si="1"/>
        <v>0</v>
      </c>
      <c r="P7" s="55">
        <f t="shared" si="1"/>
        <v>0</v>
      </c>
      <c r="Q7" s="55">
        <f t="shared" si="1"/>
        <v>0</v>
      </c>
      <c r="R7" s="55">
        <f t="shared" si="1"/>
        <v>0</v>
      </c>
      <c r="S7" s="55">
        <f t="shared" si="1"/>
        <v>0</v>
      </c>
      <c r="T7" s="55">
        <f t="shared" si="1"/>
        <v>0</v>
      </c>
      <c r="U7" s="74">
        <f t="shared" ref="U7:U9" si="2">SUM(I7:T7)</f>
        <v>0</v>
      </c>
      <c r="V7" s="74"/>
      <c r="W7" s="4">
        <f t="shared" ref="W7:W9" si="3">U7/360</f>
        <v>0</v>
      </c>
      <c r="X7" s="4">
        <f t="shared" ref="X7:X9" si="4">U7/48</f>
        <v>0</v>
      </c>
      <c r="Y7" s="4">
        <f t="shared" ref="Y7:Y9" si="5">U7/25</f>
        <v>0</v>
      </c>
      <c r="Z7" s="4">
        <f t="shared" ref="Z7:Z9" si="6">U7/4</f>
        <v>0</v>
      </c>
    </row>
    <row r="8" spans="1:44" ht="52.5" customHeight="1" x14ac:dyDescent="0.2">
      <c r="A8" s="11"/>
      <c r="B8" s="12"/>
      <c r="G8" s="78" t="str">
        <f>D40</f>
        <v>RECEITAS / GANHOS ATIVOS (RENDAS POR MEIO DE INVESTIMENTOS, COM OPERAÇÃO)</v>
      </c>
      <c r="H8" s="79"/>
      <c r="I8" s="55">
        <f>I49</f>
        <v>0</v>
      </c>
      <c r="J8" s="55">
        <f t="shared" ref="J8:T8" si="7">J40</f>
        <v>0</v>
      </c>
      <c r="K8" s="55">
        <f t="shared" si="7"/>
        <v>0</v>
      </c>
      <c r="L8" s="55">
        <f t="shared" si="7"/>
        <v>0</v>
      </c>
      <c r="M8" s="55">
        <f t="shared" si="7"/>
        <v>0</v>
      </c>
      <c r="N8" s="55">
        <f t="shared" si="7"/>
        <v>0</v>
      </c>
      <c r="O8" s="55">
        <f t="shared" si="7"/>
        <v>0</v>
      </c>
      <c r="P8" s="55">
        <f t="shared" si="7"/>
        <v>0</v>
      </c>
      <c r="Q8" s="55">
        <f t="shared" si="7"/>
        <v>0</v>
      </c>
      <c r="R8" s="55">
        <f t="shared" si="7"/>
        <v>0</v>
      </c>
      <c r="S8" s="55">
        <f t="shared" si="7"/>
        <v>0</v>
      </c>
      <c r="T8" s="55">
        <f t="shared" si="7"/>
        <v>0</v>
      </c>
      <c r="U8" s="74">
        <f t="shared" si="2"/>
        <v>0</v>
      </c>
      <c r="V8" s="74"/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</row>
    <row r="9" spans="1:44" ht="44.25" customHeight="1" x14ac:dyDescent="0.2">
      <c r="A9" s="11"/>
      <c r="B9" s="12"/>
      <c r="G9" s="78" t="str">
        <f>D53</f>
        <v>RECEITAS / GANHOS EXTRAS E ACORDOS</v>
      </c>
      <c r="H9" s="79"/>
      <c r="I9" s="55">
        <f t="shared" ref="I9:T9" si="8">I62</f>
        <v>0</v>
      </c>
      <c r="J9" s="55">
        <f t="shared" si="8"/>
        <v>0</v>
      </c>
      <c r="K9" s="55">
        <f t="shared" si="8"/>
        <v>0</v>
      </c>
      <c r="L9" s="55">
        <f t="shared" si="8"/>
        <v>0</v>
      </c>
      <c r="M9" s="55">
        <f t="shared" si="8"/>
        <v>0</v>
      </c>
      <c r="N9" s="55">
        <f t="shared" si="8"/>
        <v>0</v>
      </c>
      <c r="O9" s="55">
        <f t="shared" si="8"/>
        <v>0</v>
      </c>
      <c r="P9" s="55">
        <f t="shared" si="8"/>
        <v>0</v>
      </c>
      <c r="Q9" s="55">
        <f t="shared" si="8"/>
        <v>0</v>
      </c>
      <c r="R9" s="55">
        <f t="shared" si="8"/>
        <v>0</v>
      </c>
      <c r="S9" s="55">
        <f t="shared" si="8"/>
        <v>0</v>
      </c>
      <c r="T9" s="55">
        <f t="shared" si="8"/>
        <v>0</v>
      </c>
      <c r="U9" s="74">
        <f t="shared" si="2"/>
        <v>0</v>
      </c>
      <c r="V9" s="74"/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</row>
    <row r="10" spans="1:44" ht="30" customHeight="1" x14ac:dyDescent="0.2">
      <c r="A10" s="11"/>
      <c r="B10" s="12"/>
      <c r="E10" s="1"/>
      <c r="G10" s="117" t="s">
        <v>124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  <c r="U10" s="77">
        <f>SUM(U6:V9)</f>
        <v>0</v>
      </c>
      <c r="V10" s="77"/>
      <c r="W10" s="56">
        <f>SUM(W6:W9)</f>
        <v>0</v>
      </c>
      <c r="X10" s="56">
        <f t="shared" ref="X10:Z10" si="9">SUM(X6:X9)</f>
        <v>0</v>
      </c>
      <c r="Y10" s="56">
        <f t="shared" si="9"/>
        <v>0</v>
      </c>
      <c r="Z10" s="56">
        <f t="shared" si="9"/>
        <v>0</v>
      </c>
    </row>
    <row r="11" spans="1:44" ht="18" customHeight="1" x14ac:dyDescent="0.2">
      <c r="A11" s="11"/>
      <c r="B11" s="12"/>
      <c r="E11" s="1"/>
      <c r="S11" s="1"/>
      <c r="T11" s="1"/>
      <c r="U11" s="1"/>
      <c r="V11" s="1"/>
      <c r="W11" s="1"/>
    </row>
    <row r="12" spans="1:44" ht="18" customHeight="1" x14ac:dyDescent="0.2">
      <c r="A12" s="11"/>
      <c r="B12" s="12"/>
      <c r="E12" s="1"/>
      <c r="S12" s="1"/>
      <c r="T12" s="1"/>
      <c r="U12" s="1"/>
      <c r="V12" s="1"/>
      <c r="W12" s="1"/>
    </row>
    <row r="13" spans="1:44" ht="42.75" customHeight="1" x14ac:dyDescent="0.25">
      <c r="A13" s="11"/>
      <c r="B13" s="12"/>
      <c r="C13"/>
      <c r="D13"/>
      <c r="E13"/>
      <c r="F13" s="98" t="s">
        <v>112</v>
      </c>
      <c r="G13" s="99"/>
      <c r="H13" s="53" t="s">
        <v>117</v>
      </c>
      <c r="I13" s="22" t="s">
        <v>0</v>
      </c>
      <c r="J13" s="22" t="s">
        <v>1</v>
      </c>
      <c r="K13" s="22" t="s">
        <v>2</v>
      </c>
      <c r="L13" s="22" t="s">
        <v>3</v>
      </c>
      <c r="M13" s="22" t="s">
        <v>4</v>
      </c>
      <c r="N13" s="22" t="s">
        <v>5</v>
      </c>
      <c r="O13" s="22" t="s">
        <v>6</v>
      </c>
      <c r="P13" s="22" t="s">
        <v>7</v>
      </c>
      <c r="Q13" s="22" t="s">
        <v>8</v>
      </c>
      <c r="R13" s="22" t="s">
        <v>9</v>
      </c>
      <c r="S13" s="22" t="s">
        <v>10</v>
      </c>
      <c r="T13" s="22" t="s">
        <v>11</v>
      </c>
      <c r="U13" s="75" t="s">
        <v>97</v>
      </c>
      <c r="V13" s="76"/>
      <c r="W13" s="18" t="s">
        <v>127</v>
      </c>
      <c r="X13" s="18" t="s">
        <v>128</v>
      </c>
      <c r="Y13" s="18" t="s">
        <v>129</v>
      </c>
      <c r="Z13" s="18" t="s">
        <v>130</v>
      </c>
    </row>
    <row r="14" spans="1:44" s="51" customFormat="1" ht="24.95" customHeight="1" x14ac:dyDescent="0.25">
      <c r="A14" s="11"/>
      <c r="B14" s="12"/>
      <c r="C14"/>
      <c r="D14" s="110" t="s">
        <v>119</v>
      </c>
      <c r="E14" s="111"/>
      <c r="F14" s="101" t="s">
        <v>99</v>
      </c>
      <c r="G14" s="105"/>
      <c r="H14" s="68"/>
      <c r="I14" s="185">
        <v>0</v>
      </c>
      <c r="J14" s="185">
        <v>0</v>
      </c>
      <c r="K14" s="185">
        <v>0</v>
      </c>
      <c r="L14" s="185">
        <v>0</v>
      </c>
      <c r="M14" s="185">
        <v>0</v>
      </c>
      <c r="N14" s="185">
        <v>0</v>
      </c>
      <c r="O14" s="185">
        <v>0</v>
      </c>
      <c r="P14" s="185">
        <v>0</v>
      </c>
      <c r="Q14" s="185">
        <v>0</v>
      </c>
      <c r="R14" s="185">
        <v>0</v>
      </c>
      <c r="S14" s="185">
        <v>0</v>
      </c>
      <c r="T14" s="185">
        <v>0</v>
      </c>
      <c r="U14" s="74">
        <f>SUM(I14:T14)</f>
        <v>0</v>
      </c>
      <c r="V14" s="74"/>
      <c r="W14" s="4">
        <f>U14/360</f>
        <v>0</v>
      </c>
      <c r="X14" s="4">
        <f>U14/48</f>
        <v>0</v>
      </c>
      <c r="Y14" s="4">
        <f>U14/25</f>
        <v>0</v>
      </c>
      <c r="Z14" s="4">
        <f>U14/4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24.95" customHeight="1" x14ac:dyDescent="0.25">
      <c r="A15" s="11"/>
      <c r="B15" s="12"/>
      <c r="C15"/>
      <c r="D15" s="112"/>
      <c r="E15" s="113"/>
      <c r="F15" s="101" t="s">
        <v>100</v>
      </c>
      <c r="G15" s="105"/>
      <c r="H15" s="68"/>
      <c r="I15" s="185">
        <v>0</v>
      </c>
      <c r="J15" s="185">
        <v>0</v>
      </c>
      <c r="K15" s="185">
        <v>0</v>
      </c>
      <c r="L15" s="185">
        <v>0</v>
      </c>
      <c r="M15" s="185">
        <v>0</v>
      </c>
      <c r="N15" s="185">
        <v>0</v>
      </c>
      <c r="O15" s="185">
        <v>0</v>
      </c>
      <c r="P15" s="185">
        <v>0</v>
      </c>
      <c r="Q15" s="185">
        <v>0</v>
      </c>
      <c r="R15" s="185">
        <v>0</v>
      </c>
      <c r="S15" s="185">
        <v>0</v>
      </c>
      <c r="T15" s="185">
        <v>0</v>
      </c>
      <c r="U15" s="74">
        <f t="shared" ref="U15:U22" si="10">SUM(I15:T15)</f>
        <v>0</v>
      </c>
      <c r="V15" s="74"/>
      <c r="W15" s="4">
        <f t="shared" ref="W15:W17" si="11">U15/360</f>
        <v>0</v>
      </c>
      <c r="X15" s="4">
        <f t="shared" ref="X15:X22" si="12">U15/48</f>
        <v>0</v>
      </c>
      <c r="Y15" s="4">
        <f t="shared" ref="Y15:Y22" si="13">U15/25</f>
        <v>0</v>
      </c>
      <c r="Z15" s="4">
        <f t="shared" ref="Z15:Z22" si="14">U15/4</f>
        <v>0</v>
      </c>
    </row>
    <row r="16" spans="1:44" ht="24.95" customHeight="1" x14ac:dyDescent="0.25">
      <c r="A16" s="11"/>
      <c r="B16" s="12"/>
      <c r="C16"/>
      <c r="D16" s="112"/>
      <c r="E16" s="113"/>
      <c r="F16" s="101" t="s">
        <v>101</v>
      </c>
      <c r="G16" s="105"/>
      <c r="H16" s="68"/>
      <c r="I16" s="185">
        <v>0</v>
      </c>
      <c r="J16" s="185">
        <v>0</v>
      </c>
      <c r="K16" s="185">
        <v>0</v>
      </c>
      <c r="L16" s="185">
        <v>0</v>
      </c>
      <c r="M16" s="185">
        <v>0</v>
      </c>
      <c r="N16" s="185">
        <v>0</v>
      </c>
      <c r="O16" s="185">
        <v>0</v>
      </c>
      <c r="P16" s="185">
        <v>0</v>
      </c>
      <c r="Q16" s="185">
        <v>0</v>
      </c>
      <c r="R16" s="185">
        <v>0</v>
      </c>
      <c r="S16" s="185">
        <v>0</v>
      </c>
      <c r="T16" s="185">
        <v>0</v>
      </c>
      <c r="U16" s="74">
        <f t="shared" si="10"/>
        <v>0</v>
      </c>
      <c r="V16" s="74"/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0</v>
      </c>
    </row>
    <row r="17" spans="1:26" ht="24.95" customHeight="1" x14ac:dyDescent="0.25">
      <c r="A17" s="11"/>
      <c r="B17" s="12"/>
      <c r="C17"/>
      <c r="D17" s="112"/>
      <c r="E17" s="113"/>
      <c r="F17" s="101" t="s">
        <v>98</v>
      </c>
      <c r="G17" s="105"/>
      <c r="H17" s="68"/>
      <c r="I17" s="185">
        <v>0</v>
      </c>
      <c r="J17" s="185">
        <v>0</v>
      </c>
      <c r="K17" s="185">
        <v>0</v>
      </c>
      <c r="L17" s="185">
        <v>0</v>
      </c>
      <c r="M17" s="185">
        <v>0</v>
      </c>
      <c r="N17" s="185">
        <v>0</v>
      </c>
      <c r="O17" s="185">
        <v>0</v>
      </c>
      <c r="P17" s="185">
        <v>0</v>
      </c>
      <c r="Q17" s="185">
        <v>0</v>
      </c>
      <c r="R17" s="185">
        <v>0</v>
      </c>
      <c r="S17" s="185">
        <v>0</v>
      </c>
      <c r="T17" s="185">
        <v>0</v>
      </c>
      <c r="U17" s="74">
        <f t="shared" si="10"/>
        <v>0</v>
      </c>
      <c r="V17" s="74"/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0</v>
      </c>
    </row>
    <row r="18" spans="1:26" ht="24.95" customHeight="1" x14ac:dyDescent="0.25">
      <c r="A18" s="11"/>
      <c r="B18" s="12"/>
      <c r="C18"/>
      <c r="D18" s="112"/>
      <c r="E18" s="113"/>
      <c r="F18" s="101" t="s">
        <v>102</v>
      </c>
      <c r="G18" s="105"/>
      <c r="H18" s="68"/>
      <c r="I18" s="185">
        <v>0</v>
      </c>
      <c r="J18" s="185">
        <v>0</v>
      </c>
      <c r="K18" s="185">
        <v>0</v>
      </c>
      <c r="L18" s="185">
        <v>0</v>
      </c>
      <c r="M18" s="185">
        <v>0</v>
      </c>
      <c r="N18" s="185">
        <v>0</v>
      </c>
      <c r="O18" s="185">
        <v>0</v>
      </c>
      <c r="P18" s="185">
        <v>0</v>
      </c>
      <c r="Q18" s="185">
        <v>0</v>
      </c>
      <c r="R18" s="185">
        <v>0</v>
      </c>
      <c r="S18" s="185">
        <v>0</v>
      </c>
      <c r="T18" s="185">
        <v>0</v>
      </c>
      <c r="U18" s="74">
        <f t="shared" si="10"/>
        <v>0</v>
      </c>
      <c r="V18" s="74"/>
      <c r="W18" s="4">
        <f t="shared" ref="W18:W22" si="15">U18/360</f>
        <v>0</v>
      </c>
      <c r="X18" s="4">
        <f t="shared" si="12"/>
        <v>0</v>
      </c>
      <c r="Y18" s="4">
        <f t="shared" si="13"/>
        <v>0</v>
      </c>
      <c r="Z18" s="4">
        <f t="shared" si="14"/>
        <v>0</v>
      </c>
    </row>
    <row r="19" spans="1:26" ht="24.95" customHeight="1" x14ac:dyDescent="0.25">
      <c r="A19" s="11"/>
      <c r="B19" s="12"/>
      <c r="C19"/>
      <c r="D19" s="112"/>
      <c r="E19" s="113"/>
      <c r="F19" s="101" t="s">
        <v>103</v>
      </c>
      <c r="G19" s="105"/>
      <c r="H19" s="68"/>
      <c r="I19" s="185">
        <v>0</v>
      </c>
      <c r="J19" s="185">
        <v>0</v>
      </c>
      <c r="K19" s="185">
        <v>0</v>
      </c>
      <c r="L19" s="185">
        <v>0</v>
      </c>
      <c r="M19" s="185">
        <v>0</v>
      </c>
      <c r="N19" s="185">
        <v>0</v>
      </c>
      <c r="O19" s="185">
        <v>0</v>
      </c>
      <c r="P19" s="185">
        <v>0</v>
      </c>
      <c r="Q19" s="185">
        <v>0</v>
      </c>
      <c r="R19" s="185">
        <v>0</v>
      </c>
      <c r="S19" s="185">
        <v>0</v>
      </c>
      <c r="T19" s="185">
        <v>0</v>
      </c>
      <c r="U19" s="74">
        <f t="shared" si="10"/>
        <v>0</v>
      </c>
      <c r="V19" s="74"/>
      <c r="W19" s="4">
        <f t="shared" si="15"/>
        <v>0</v>
      </c>
      <c r="X19" s="4">
        <f t="shared" si="12"/>
        <v>0</v>
      </c>
      <c r="Y19" s="4">
        <f t="shared" si="13"/>
        <v>0</v>
      </c>
      <c r="Z19" s="4">
        <f t="shared" si="14"/>
        <v>0</v>
      </c>
    </row>
    <row r="20" spans="1:26" ht="24.95" customHeight="1" x14ac:dyDescent="0.25">
      <c r="A20" s="11"/>
      <c r="B20" s="12"/>
      <c r="C20"/>
      <c r="D20" s="112"/>
      <c r="E20" s="113"/>
      <c r="F20" s="100" t="s">
        <v>96</v>
      </c>
      <c r="G20" s="101"/>
      <c r="H20" s="68"/>
      <c r="I20" s="185">
        <v>0</v>
      </c>
      <c r="J20" s="185">
        <v>0</v>
      </c>
      <c r="K20" s="185">
        <v>0</v>
      </c>
      <c r="L20" s="185">
        <v>0</v>
      </c>
      <c r="M20" s="185">
        <v>0</v>
      </c>
      <c r="N20" s="185">
        <v>0</v>
      </c>
      <c r="O20" s="185">
        <v>0</v>
      </c>
      <c r="P20" s="185">
        <v>0</v>
      </c>
      <c r="Q20" s="185">
        <v>0</v>
      </c>
      <c r="R20" s="185">
        <v>0</v>
      </c>
      <c r="S20" s="185">
        <v>0</v>
      </c>
      <c r="T20" s="185">
        <v>0</v>
      </c>
      <c r="U20" s="74">
        <f t="shared" si="10"/>
        <v>0</v>
      </c>
      <c r="V20" s="74"/>
      <c r="W20" s="4">
        <f t="shared" si="15"/>
        <v>0</v>
      </c>
      <c r="X20" s="4">
        <f t="shared" si="12"/>
        <v>0</v>
      </c>
      <c r="Y20" s="4">
        <f t="shared" si="13"/>
        <v>0</v>
      </c>
      <c r="Z20" s="4">
        <f t="shared" si="14"/>
        <v>0</v>
      </c>
    </row>
    <row r="21" spans="1:26" ht="24.95" customHeight="1" x14ac:dyDescent="0.25">
      <c r="A21" s="11"/>
      <c r="B21" s="12"/>
      <c r="C21"/>
      <c r="D21" s="112"/>
      <c r="E21" s="113"/>
      <c r="F21" s="100" t="s">
        <v>96</v>
      </c>
      <c r="G21" s="101"/>
      <c r="H21" s="69"/>
      <c r="I21" s="185">
        <v>0</v>
      </c>
      <c r="J21" s="185">
        <v>0</v>
      </c>
      <c r="K21" s="185">
        <v>0</v>
      </c>
      <c r="L21" s="185">
        <v>0</v>
      </c>
      <c r="M21" s="185">
        <v>0</v>
      </c>
      <c r="N21" s="185">
        <v>0</v>
      </c>
      <c r="O21" s="185">
        <v>0</v>
      </c>
      <c r="P21" s="185">
        <v>0</v>
      </c>
      <c r="Q21" s="185">
        <v>0</v>
      </c>
      <c r="R21" s="185">
        <v>0</v>
      </c>
      <c r="S21" s="185">
        <v>0</v>
      </c>
      <c r="T21" s="185">
        <v>0</v>
      </c>
      <c r="U21" s="74">
        <f t="shared" si="10"/>
        <v>0</v>
      </c>
      <c r="V21" s="74"/>
      <c r="W21" s="4">
        <f t="shared" si="15"/>
        <v>0</v>
      </c>
      <c r="X21" s="4">
        <f t="shared" si="12"/>
        <v>0</v>
      </c>
      <c r="Y21" s="4">
        <f t="shared" si="13"/>
        <v>0</v>
      </c>
      <c r="Z21" s="4">
        <f t="shared" si="14"/>
        <v>0</v>
      </c>
    </row>
    <row r="22" spans="1:26" ht="24.95" customHeight="1" x14ac:dyDescent="0.25">
      <c r="A22" s="11"/>
      <c r="B22" s="12"/>
      <c r="C22"/>
      <c r="D22" s="112"/>
      <c r="E22" s="113"/>
      <c r="F22" s="100" t="s">
        <v>96</v>
      </c>
      <c r="G22" s="101"/>
      <c r="H22" s="69"/>
      <c r="I22" s="185">
        <v>0</v>
      </c>
      <c r="J22" s="185">
        <v>0</v>
      </c>
      <c r="K22" s="185">
        <v>0</v>
      </c>
      <c r="L22" s="185">
        <v>0</v>
      </c>
      <c r="M22" s="185">
        <v>0</v>
      </c>
      <c r="N22" s="185">
        <v>0</v>
      </c>
      <c r="O22" s="185">
        <v>0</v>
      </c>
      <c r="P22" s="185">
        <v>0</v>
      </c>
      <c r="Q22" s="185">
        <v>0</v>
      </c>
      <c r="R22" s="185">
        <v>0</v>
      </c>
      <c r="S22" s="185">
        <v>0</v>
      </c>
      <c r="T22" s="185">
        <v>0</v>
      </c>
      <c r="U22" s="74">
        <f t="shared" si="10"/>
        <v>0</v>
      </c>
      <c r="V22" s="74"/>
      <c r="W22" s="4">
        <f t="shared" si="15"/>
        <v>0</v>
      </c>
      <c r="X22" s="4">
        <f t="shared" si="12"/>
        <v>0</v>
      </c>
      <c r="Y22" s="4">
        <f t="shared" si="13"/>
        <v>0</v>
      </c>
      <c r="Z22" s="4">
        <f t="shared" si="14"/>
        <v>0</v>
      </c>
    </row>
    <row r="23" spans="1:26" ht="18" customHeight="1" x14ac:dyDescent="0.25">
      <c r="A23" s="11"/>
      <c r="B23" s="12"/>
      <c r="C23"/>
      <c r="D23" s="112"/>
      <c r="E23" s="113"/>
      <c r="F23" s="108" t="s">
        <v>97</v>
      </c>
      <c r="G23" s="109"/>
      <c r="H23" s="75"/>
      <c r="I23" s="23">
        <f t="shared" ref="I23:T23" si="16">SUM(I14:I20)</f>
        <v>0</v>
      </c>
      <c r="J23" s="23">
        <f t="shared" si="16"/>
        <v>0</v>
      </c>
      <c r="K23" s="23">
        <f t="shared" si="16"/>
        <v>0</v>
      </c>
      <c r="L23" s="23">
        <f t="shared" si="16"/>
        <v>0</v>
      </c>
      <c r="M23" s="23">
        <f t="shared" si="16"/>
        <v>0</v>
      </c>
      <c r="N23" s="23">
        <f t="shared" si="16"/>
        <v>0</v>
      </c>
      <c r="O23" s="23">
        <f t="shared" si="16"/>
        <v>0</v>
      </c>
      <c r="P23" s="23">
        <f t="shared" si="16"/>
        <v>0</v>
      </c>
      <c r="Q23" s="23">
        <f t="shared" si="16"/>
        <v>0</v>
      </c>
      <c r="R23" s="23">
        <f t="shared" si="16"/>
        <v>0</v>
      </c>
      <c r="S23" s="23">
        <f t="shared" si="16"/>
        <v>0</v>
      </c>
      <c r="T23" s="23">
        <f t="shared" si="16"/>
        <v>0</v>
      </c>
      <c r="U23" s="77">
        <f>SUM(U14:V22)</f>
        <v>0</v>
      </c>
      <c r="V23" s="77"/>
      <c r="W23" s="56">
        <f>SUM(W14:W22)</f>
        <v>0</v>
      </c>
      <c r="X23" s="56">
        <f>SUM(X14:X22)</f>
        <v>0</v>
      </c>
      <c r="Y23" s="56">
        <f>SUM(Y14:Y22)</f>
        <v>0</v>
      </c>
      <c r="Z23" s="56">
        <f>SUM(Z14:Z22)</f>
        <v>0</v>
      </c>
    </row>
    <row r="24" spans="1:26" ht="18" customHeight="1" x14ac:dyDescent="0.25">
      <c r="A24" s="11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 s="1"/>
    </row>
    <row r="25" spans="1:26" ht="18" customHeight="1" x14ac:dyDescent="0.25">
      <c r="A25" s="11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1"/>
    </row>
    <row r="26" spans="1:26" ht="18" customHeight="1" x14ac:dyDescent="0.25">
      <c r="A26" s="11"/>
      <c r="B26" s="12"/>
      <c r="C26"/>
      <c r="D26"/>
      <c r="E26"/>
      <c r="F26" s="98" t="s">
        <v>112</v>
      </c>
      <c r="G26" s="99"/>
      <c r="H26" s="53" t="s">
        <v>117</v>
      </c>
      <c r="I26" s="22" t="s">
        <v>0</v>
      </c>
      <c r="J26" s="22" t="s">
        <v>1</v>
      </c>
      <c r="K26" s="22" t="s">
        <v>2</v>
      </c>
      <c r="L26" s="22" t="s">
        <v>3</v>
      </c>
      <c r="M26" s="22" t="s">
        <v>4</v>
      </c>
      <c r="N26" s="22" t="s">
        <v>5</v>
      </c>
      <c r="O26" s="22" t="s">
        <v>6</v>
      </c>
      <c r="P26" s="22" t="s">
        <v>7</v>
      </c>
      <c r="Q26" s="22" t="s">
        <v>8</v>
      </c>
      <c r="R26" s="22" t="s">
        <v>9</v>
      </c>
      <c r="S26" s="22" t="s">
        <v>10</v>
      </c>
      <c r="T26" s="22" t="s">
        <v>11</v>
      </c>
      <c r="U26" s="75" t="s">
        <v>97</v>
      </c>
      <c r="V26" s="76"/>
      <c r="W26" s="18" t="s">
        <v>127</v>
      </c>
      <c r="X26" s="18" t="s">
        <v>128</v>
      </c>
      <c r="Y26" s="18" t="s">
        <v>129</v>
      </c>
      <c r="Z26" s="18" t="s">
        <v>130</v>
      </c>
    </row>
    <row r="27" spans="1:26" ht="24.95" customHeight="1" x14ac:dyDescent="0.25">
      <c r="A27" s="11"/>
      <c r="B27" s="12"/>
      <c r="C27"/>
      <c r="D27" s="110" t="s">
        <v>120</v>
      </c>
      <c r="E27" s="111"/>
      <c r="F27" s="101" t="s">
        <v>99</v>
      </c>
      <c r="G27" s="105"/>
      <c r="H27" s="69"/>
      <c r="I27" s="183">
        <v>0</v>
      </c>
      <c r="J27" s="183">
        <v>0</v>
      </c>
      <c r="K27" s="183">
        <v>0</v>
      </c>
      <c r="L27" s="183">
        <v>0</v>
      </c>
      <c r="M27" s="183">
        <v>0</v>
      </c>
      <c r="N27" s="183">
        <v>0</v>
      </c>
      <c r="O27" s="183">
        <v>0</v>
      </c>
      <c r="P27" s="183">
        <v>0</v>
      </c>
      <c r="Q27" s="183">
        <v>0</v>
      </c>
      <c r="R27" s="183">
        <v>0</v>
      </c>
      <c r="S27" s="183">
        <v>0</v>
      </c>
      <c r="T27" s="183">
        <v>0</v>
      </c>
      <c r="U27" s="74">
        <f>SUM(I27:T27)</f>
        <v>0</v>
      </c>
      <c r="V27" s="74"/>
      <c r="W27" s="4">
        <f>U27/360</f>
        <v>0</v>
      </c>
      <c r="X27" s="4">
        <f>U27/48</f>
        <v>0</v>
      </c>
      <c r="Y27" s="4">
        <f>U27/25</f>
        <v>0</v>
      </c>
      <c r="Z27" s="4">
        <f>U27/4</f>
        <v>0</v>
      </c>
    </row>
    <row r="28" spans="1:26" ht="24.95" customHeight="1" x14ac:dyDescent="0.25">
      <c r="A28" s="11"/>
      <c r="B28" s="12"/>
      <c r="C28"/>
      <c r="D28" s="112"/>
      <c r="E28" s="113"/>
      <c r="F28" s="101" t="s">
        <v>100</v>
      </c>
      <c r="G28" s="105"/>
      <c r="H28" s="69"/>
      <c r="I28" s="183">
        <v>0</v>
      </c>
      <c r="J28" s="183">
        <v>0</v>
      </c>
      <c r="K28" s="183">
        <v>0</v>
      </c>
      <c r="L28" s="183">
        <v>0</v>
      </c>
      <c r="M28" s="183">
        <v>0</v>
      </c>
      <c r="N28" s="183">
        <v>0</v>
      </c>
      <c r="O28" s="183">
        <v>0</v>
      </c>
      <c r="P28" s="183">
        <v>0</v>
      </c>
      <c r="Q28" s="183">
        <v>0</v>
      </c>
      <c r="R28" s="183">
        <v>0</v>
      </c>
      <c r="S28" s="183">
        <v>0</v>
      </c>
      <c r="T28" s="183">
        <v>0</v>
      </c>
      <c r="U28" s="74">
        <f t="shared" ref="U28:U35" si="17">SUM(I28:T28)</f>
        <v>0</v>
      </c>
      <c r="V28" s="74"/>
      <c r="W28" s="4">
        <f t="shared" ref="W28:W35" si="18">U28/360</f>
        <v>0</v>
      </c>
      <c r="X28" s="4">
        <f t="shared" ref="X28:X35" si="19">U28/48</f>
        <v>0</v>
      </c>
      <c r="Y28" s="4">
        <f t="shared" ref="Y28:Y35" si="20">U28/25</f>
        <v>0</v>
      </c>
      <c r="Z28" s="4">
        <f t="shared" ref="Z28:Z35" si="21">U28/4</f>
        <v>0</v>
      </c>
    </row>
    <row r="29" spans="1:26" ht="24.95" customHeight="1" x14ac:dyDescent="0.25">
      <c r="A29" s="11"/>
      <c r="B29" s="12"/>
      <c r="C29"/>
      <c r="D29" s="112"/>
      <c r="E29" s="113"/>
      <c r="F29" s="101" t="s">
        <v>101</v>
      </c>
      <c r="G29" s="105"/>
      <c r="H29" s="69"/>
      <c r="I29" s="183">
        <v>0</v>
      </c>
      <c r="J29" s="183">
        <v>0</v>
      </c>
      <c r="K29" s="183">
        <v>0</v>
      </c>
      <c r="L29" s="183">
        <v>0</v>
      </c>
      <c r="M29" s="183">
        <v>0</v>
      </c>
      <c r="N29" s="183">
        <v>0</v>
      </c>
      <c r="O29" s="183">
        <v>0</v>
      </c>
      <c r="P29" s="183">
        <v>0</v>
      </c>
      <c r="Q29" s="183">
        <v>0</v>
      </c>
      <c r="R29" s="183">
        <v>0</v>
      </c>
      <c r="S29" s="183">
        <v>0</v>
      </c>
      <c r="T29" s="183">
        <v>0</v>
      </c>
      <c r="U29" s="74">
        <f t="shared" si="17"/>
        <v>0</v>
      </c>
      <c r="V29" s="74"/>
      <c r="W29" s="4">
        <f t="shared" si="18"/>
        <v>0</v>
      </c>
      <c r="X29" s="4">
        <f t="shared" si="19"/>
        <v>0</v>
      </c>
      <c r="Y29" s="4">
        <f t="shared" si="20"/>
        <v>0</v>
      </c>
      <c r="Z29" s="4">
        <f t="shared" si="21"/>
        <v>0</v>
      </c>
    </row>
    <row r="30" spans="1:26" ht="24.95" customHeight="1" x14ac:dyDescent="0.25">
      <c r="A30" s="11"/>
      <c r="B30" s="12"/>
      <c r="C30"/>
      <c r="D30" s="112"/>
      <c r="E30" s="113"/>
      <c r="F30" s="101" t="s">
        <v>98</v>
      </c>
      <c r="G30" s="105"/>
      <c r="H30" s="69"/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183">
        <v>0</v>
      </c>
      <c r="R30" s="183">
        <v>0</v>
      </c>
      <c r="S30" s="183">
        <v>0</v>
      </c>
      <c r="T30" s="183">
        <v>0</v>
      </c>
      <c r="U30" s="74">
        <f t="shared" si="17"/>
        <v>0</v>
      </c>
      <c r="V30" s="74"/>
      <c r="W30" s="4">
        <f t="shared" si="18"/>
        <v>0</v>
      </c>
      <c r="X30" s="4">
        <f t="shared" si="19"/>
        <v>0</v>
      </c>
      <c r="Y30" s="4">
        <f t="shared" si="20"/>
        <v>0</v>
      </c>
      <c r="Z30" s="4">
        <f t="shared" si="21"/>
        <v>0</v>
      </c>
    </row>
    <row r="31" spans="1:26" ht="24.95" customHeight="1" x14ac:dyDescent="0.25">
      <c r="A31" s="11"/>
      <c r="B31" s="12"/>
      <c r="C31"/>
      <c r="D31" s="112"/>
      <c r="E31" s="113"/>
      <c r="F31" s="101" t="s">
        <v>102</v>
      </c>
      <c r="G31" s="105"/>
      <c r="H31" s="69"/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183">
        <v>0</v>
      </c>
      <c r="R31" s="183">
        <v>0</v>
      </c>
      <c r="S31" s="183">
        <v>0</v>
      </c>
      <c r="T31" s="183">
        <v>0</v>
      </c>
      <c r="U31" s="74">
        <f t="shared" si="17"/>
        <v>0</v>
      </c>
      <c r="V31" s="74"/>
      <c r="W31" s="4">
        <f t="shared" si="18"/>
        <v>0</v>
      </c>
      <c r="X31" s="4">
        <f t="shared" si="19"/>
        <v>0</v>
      </c>
      <c r="Y31" s="4">
        <f t="shared" si="20"/>
        <v>0</v>
      </c>
      <c r="Z31" s="4">
        <f t="shared" si="21"/>
        <v>0</v>
      </c>
    </row>
    <row r="32" spans="1:26" ht="24.95" customHeight="1" x14ac:dyDescent="0.25">
      <c r="A32" s="11"/>
      <c r="B32" s="12"/>
      <c r="C32"/>
      <c r="D32" s="112"/>
      <c r="E32" s="113"/>
      <c r="F32" s="101" t="s">
        <v>103</v>
      </c>
      <c r="G32" s="105"/>
      <c r="H32" s="69"/>
      <c r="I32" s="183">
        <v>0</v>
      </c>
      <c r="J32" s="183">
        <v>0</v>
      </c>
      <c r="K32" s="183">
        <v>0</v>
      </c>
      <c r="L32" s="183">
        <v>0</v>
      </c>
      <c r="M32" s="183">
        <v>0</v>
      </c>
      <c r="N32" s="183">
        <v>0</v>
      </c>
      <c r="O32" s="183">
        <v>0</v>
      </c>
      <c r="P32" s="183">
        <v>0</v>
      </c>
      <c r="Q32" s="183">
        <v>0</v>
      </c>
      <c r="R32" s="183">
        <v>0</v>
      </c>
      <c r="S32" s="183">
        <v>0</v>
      </c>
      <c r="T32" s="183">
        <v>0</v>
      </c>
      <c r="U32" s="74">
        <f t="shared" si="17"/>
        <v>0</v>
      </c>
      <c r="V32" s="74"/>
      <c r="W32" s="4">
        <f t="shared" si="18"/>
        <v>0</v>
      </c>
      <c r="X32" s="4">
        <f t="shared" si="19"/>
        <v>0</v>
      </c>
      <c r="Y32" s="4">
        <f t="shared" si="20"/>
        <v>0</v>
      </c>
      <c r="Z32" s="4">
        <f t="shared" si="21"/>
        <v>0</v>
      </c>
    </row>
    <row r="33" spans="1:26" ht="24.95" customHeight="1" x14ac:dyDescent="0.25">
      <c r="A33" s="11"/>
      <c r="B33" s="12"/>
      <c r="C33"/>
      <c r="D33" s="112"/>
      <c r="E33" s="113"/>
      <c r="F33" s="101" t="s">
        <v>96</v>
      </c>
      <c r="G33" s="105"/>
      <c r="H33" s="69"/>
      <c r="I33" s="183">
        <v>0</v>
      </c>
      <c r="J33" s="183">
        <v>0</v>
      </c>
      <c r="K33" s="183">
        <v>0</v>
      </c>
      <c r="L33" s="183">
        <v>0</v>
      </c>
      <c r="M33" s="183">
        <v>0</v>
      </c>
      <c r="N33" s="183">
        <v>0</v>
      </c>
      <c r="O33" s="183">
        <v>0</v>
      </c>
      <c r="P33" s="183">
        <v>0</v>
      </c>
      <c r="Q33" s="183">
        <v>0</v>
      </c>
      <c r="R33" s="183">
        <v>0</v>
      </c>
      <c r="S33" s="183">
        <v>0</v>
      </c>
      <c r="T33" s="183">
        <v>0</v>
      </c>
      <c r="U33" s="74">
        <f t="shared" si="17"/>
        <v>0</v>
      </c>
      <c r="V33" s="74"/>
      <c r="W33" s="4">
        <f t="shared" si="18"/>
        <v>0</v>
      </c>
      <c r="X33" s="4">
        <f t="shared" si="19"/>
        <v>0</v>
      </c>
      <c r="Y33" s="4">
        <f t="shared" si="20"/>
        <v>0</v>
      </c>
      <c r="Z33" s="4">
        <f t="shared" si="21"/>
        <v>0</v>
      </c>
    </row>
    <row r="34" spans="1:26" ht="24.95" customHeight="1" x14ac:dyDescent="0.25">
      <c r="A34" s="11"/>
      <c r="B34" s="12"/>
      <c r="C34"/>
      <c r="D34" s="112"/>
      <c r="E34" s="113"/>
      <c r="F34" s="101" t="s">
        <v>96</v>
      </c>
      <c r="G34" s="105"/>
      <c r="H34" s="69"/>
      <c r="I34" s="183">
        <v>0</v>
      </c>
      <c r="J34" s="183">
        <v>0</v>
      </c>
      <c r="K34" s="183">
        <v>0</v>
      </c>
      <c r="L34" s="183">
        <v>0</v>
      </c>
      <c r="M34" s="183">
        <v>0</v>
      </c>
      <c r="N34" s="183">
        <v>0</v>
      </c>
      <c r="O34" s="183">
        <v>0</v>
      </c>
      <c r="P34" s="183">
        <v>0</v>
      </c>
      <c r="Q34" s="183">
        <v>0</v>
      </c>
      <c r="R34" s="183">
        <v>0</v>
      </c>
      <c r="S34" s="183">
        <v>0</v>
      </c>
      <c r="T34" s="183">
        <v>0</v>
      </c>
      <c r="U34" s="74">
        <f t="shared" si="17"/>
        <v>0</v>
      </c>
      <c r="V34" s="74"/>
      <c r="W34" s="4">
        <f t="shared" si="18"/>
        <v>0</v>
      </c>
      <c r="X34" s="4">
        <f t="shared" si="19"/>
        <v>0</v>
      </c>
      <c r="Y34" s="4">
        <f t="shared" si="20"/>
        <v>0</v>
      </c>
      <c r="Z34" s="4">
        <f t="shared" si="21"/>
        <v>0</v>
      </c>
    </row>
    <row r="35" spans="1:26" ht="24.95" customHeight="1" x14ac:dyDescent="0.25">
      <c r="A35" s="11"/>
      <c r="B35" s="12"/>
      <c r="C35"/>
      <c r="D35" s="112"/>
      <c r="E35" s="113"/>
      <c r="F35" s="101" t="s">
        <v>96</v>
      </c>
      <c r="G35" s="105"/>
      <c r="H35" s="69"/>
      <c r="I35" s="183">
        <v>0</v>
      </c>
      <c r="J35" s="183">
        <v>0</v>
      </c>
      <c r="K35" s="183">
        <v>0</v>
      </c>
      <c r="L35" s="183">
        <v>0</v>
      </c>
      <c r="M35" s="183">
        <v>0</v>
      </c>
      <c r="N35" s="183">
        <v>0</v>
      </c>
      <c r="O35" s="183">
        <v>0</v>
      </c>
      <c r="P35" s="183">
        <v>0</v>
      </c>
      <c r="Q35" s="183">
        <v>0</v>
      </c>
      <c r="R35" s="183">
        <v>0</v>
      </c>
      <c r="S35" s="183">
        <v>0</v>
      </c>
      <c r="T35" s="183">
        <v>0</v>
      </c>
      <c r="U35" s="74">
        <f t="shared" si="17"/>
        <v>0</v>
      </c>
      <c r="V35" s="74"/>
      <c r="W35" s="4">
        <f t="shared" si="18"/>
        <v>0</v>
      </c>
      <c r="X35" s="4">
        <f t="shared" si="19"/>
        <v>0</v>
      </c>
      <c r="Y35" s="4">
        <f t="shared" si="20"/>
        <v>0</v>
      </c>
      <c r="Z35" s="4">
        <f t="shared" si="21"/>
        <v>0</v>
      </c>
    </row>
    <row r="36" spans="1:26" ht="18" customHeight="1" x14ac:dyDescent="0.25">
      <c r="A36" s="11"/>
      <c r="B36" s="12"/>
      <c r="C36"/>
      <c r="D36" s="112"/>
      <c r="E36" s="113"/>
      <c r="F36" s="108" t="s">
        <v>97</v>
      </c>
      <c r="G36" s="109"/>
      <c r="H36" s="75"/>
      <c r="I36" s="23">
        <f t="shared" ref="I36:T36" si="22">SUM(I27:I33)</f>
        <v>0</v>
      </c>
      <c r="J36" s="23">
        <f t="shared" si="22"/>
        <v>0</v>
      </c>
      <c r="K36" s="23">
        <f t="shared" si="22"/>
        <v>0</v>
      </c>
      <c r="L36" s="23">
        <f t="shared" si="22"/>
        <v>0</v>
      </c>
      <c r="M36" s="23">
        <f t="shared" si="22"/>
        <v>0</v>
      </c>
      <c r="N36" s="23">
        <f t="shared" si="22"/>
        <v>0</v>
      </c>
      <c r="O36" s="23">
        <f t="shared" si="22"/>
        <v>0</v>
      </c>
      <c r="P36" s="23">
        <f t="shared" si="22"/>
        <v>0</v>
      </c>
      <c r="Q36" s="23">
        <f t="shared" si="22"/>
        <v>0</v>
      </c>
      <c r="R36" s="23">
        <f t="shared" si="22"/>
        <v>0</v>
      </c>
      <c r="S36" s="23">
        <f t="shared" si="22"/>
        <v>0</v>
      </c>
      <c r="T36" s="23">
        <f t="shared" si="22"/>
        <v>0</v>
      </c>
      <c r="U36" s="77">
        <f>SUM(U27:V33)</f>
        <v>0</v>
      </c>
      <c r="V36" s="77"/>
      <c r="W36" s="56">
        <f>SUM(W27:W35)</f>
        <v>0</v>
      </c>
      <c r="X36" s="56">
        <f>SUM(X27:X35)</f>
        <v>0</v>
      </c>
      <c r="Y36" s="56">
        <f>SUM(Y27:Y35)</f>
        <v>0</v>
      </c>
      <c r="Z36" s="56">
        <f>SUM(Z27:Z35)</f>
        <v>0</v>
      </c>
    </row>
    <row r="37" spans="1:26" ht="18" customHeight="1" x14ac:dyDescent="0.25">
      <c r="A37" s="11"/>
      <c r="B37" s="12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1"/>
    </row>
    <row r="38" spans="1:26" ht="18" customHeight="1" x14ac:dyDescent="0.25">
      <c r="A38" s="11"/>
      <c r="B38" s="12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1"/>
    </row>
    <row r="39" spans="1:26" ht="18" customHeight="1" x14ac:dyDescent="0.25">
      <c r="A39" s="11"/>
      <c r="B39" s="12"/>
      <c r="C39"/>
      <c r="D39"/>
      <c r="E39"/>
      <c r="F39" s="98" t="s">
        <v>112</v>
      </c>
      <c r="G39" s="99"/>
      <c r="H39" s="53" t="s">
        <v>117</v>
      </c>
      <c r="I39" s="22" t="s">
        <v>0</v>
      </c>
      <c r="J39" s="22" t="s">
        <v>1</v>
      </c>
      <c r="K39" s="22" t="s">
        <v>2</v>
      </c>
      <c r="L39" s="22" t="s">
        <v>3</v>
      </c>
      <c r="M39" s="22" t="s">
        <v>4</v>
      </c>
      <c r="N39" s="22" t="s">
        <v>5</v>
      </c>
      <c r="O39" s="22" t="s">
        <v>6</v>
      </c>
      <c r="P39" s="22" t="s">
        <v>7</v>
      </c>
      <c r="Q39" s="22" t="s">
        <v>8</v>
      </c>
      <c r="R39" s="22" t="s">
        <v>9</v>
      </c>
      <c r="S39" s="22" t="s">
        <v>10</v>
      </c>
      <c r="T39" s="22" t="s">
        <v>11</v>
      </c>
      <c r="U39" s="75" t="s">
        <v>97</v>
      </c>
      <c r="V39" s="76"/>
      <c r="W39" s="18" t="s">
        <v>127</v>
      </c>
      <c r="X39" s="18" t="s">
        <v>128</v>
      </c>
      <c r="Y39" s="18" t="s">
        <v>129</v>
      </c>
      <c r="Z39" s="18" t="s">
        <v>130</v>
      </c>
    </row>
    <row r="40" spans="1:26" ht="24.95" customHeight="1" x14ac:dyDescent="0.25">
      <c r="A40" s="11"/>
      <c r="B40" s="12"/>
      <c r="C40"/>
      <c r="D40" s="110" t="s">
        <v>121</v>
      </c>
      <c r="E40" s="111"/>
      <c r="F40" s="101" t="s">
        <v>99</v>
      </c>
      <c r="G40" s="105"/>
      <c r="H40" s="69"/>
      <c r="I40" s="183">
        <v>0</v>
      </c>
      <c r="J40" s="183">
        <v>0</v>
      </c>
      <c r="K40" s="183">
        <v>0</v>
      </c>
      <c r="L40" s="183">
        <v>0</v>
      </c>
      <c r="M40" s="183">
        <v>0</v>
      </c>
      <c r="N40" s="183">
        <v>0</v>
      </c>
      <c r="O40" s="183">
        <v>0</v>
      </c>
      <c r="P40" s="183">
        <v>0</v>
      </c>
      <c r="Q40" s="183">
        <v>0</v>
      </c>
      <c r="R40" s="183">
        <v>0</v>
      </c>
      <c r="S40" s="183">
        <v>0</v>
      </c>
      <c r="T40" s="183">
        <v>0</v>
      </c>
      <c r="U40" s="74">
        <f>SUM(I40:T40)</f>
        <v>0</v>
      </c>
      <c r="V40" s="74"/>
      <c r="W40" s="4">
        <f>U40/360</f>
        <v>0</v>
      </c>
      <c r="X40" s="4">
        <f>U40/48</f>
        <v>0</v>
      </c>
      <c r="Y40" s="4">
        <f>U40/25</f>
        <v>0</v>
      </c>
      <c r="Z40" s="4">
        <f>U40/4</f>
        <v>0</v>
      </c>
    </row>
    <row r="41" spans="1:26" ht="24.95" customHeight="1" x14ac:dyDescent="0.25">
      <c r="A41" s="11"/>
      <c r="B41" s="12"/>
      <c r="C41"/>
      <c r="D41" s="112"/>
      <c r="E41" s="113"/>
      <c r="F41" s="101" t="s">
        <v>100</v>
      </c>
      <c r="G41" s="105"/>
      <c r="H41" s="69"/>
      <c r="I41" s="183">
        <v>0</v>
      </c>
      <c r="J41" s="183">
        <v>0</v>
      </c>
      <c r="K41" s="183">
        <v>0</v>
      </c>
      <c r="L41" s="183">
        <v>0</v>
      </c>
      <c r="M41" s="183">
        <v>0</v>
      </c>
      <c r="N41" s="183">
        <v>0</v>
      </c>
      <c r="O41" s="183">
        <v>0</v>
      </c>
      <c r="P41" s="183">
        <v>0</v>
      </c>
      <c r="Q41" s="183">
        <v>0</v>
      </c>
      <c r="R41" s="183">
        <v>0</v>
      </c>
      <c r="S41" s="183">
        <v>0</v>
      </c>
      <c r="T41" s="183">
        <v>0</v>
      </c>
      <c r="U41" s="74">
        <f t="shared" ref="U41:U48" si="23">SUM(I41:T41)</f>
        <v>0</v>
      </c>
      <c r="V41" s="74"/>
      <c r="W41" s="4">
        <f t="shared" ref="W41:W48" si="24">U41/360</f>
        <v>0</v>
      </c>
      <c r="X41" s="4">
        <f t="shared" ref="X41:X48" si="25">U41/48</f>
        <v>0</v>
      </c>
      <c r="Y41" s="4">
        <f t="shared" ref="Y41:Y48" si="26">U41/25</f>
        <v>0</v>
      </c>
      <c r="Z41" s="4">
        <f t="shared" ref="Z41:Z48" si="27">U41/4</f>
        <v>0</v>
      </c>
    </row>
    <row r="42" spans="1:26" ht="24.95" customHeight="1" x14ac:dyDescent="0.25">
      <c r="A42" s="11"/>
      <c r="B42" s="12"/>
      <c r="C42"/>
      <c r="D42" s="112"/>
      <c r="E42" s="113"/>
      <c r="F42" s="101" t="s">
        <v>101</v>
      </c>
      <c r="G42" s="105"/>
      <c r="H42" s="69"/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74">
        <f t="shared" si="23"/>
        <v>0</v>
      </c>
      <c r="V42" s="74"/>
      <c r="W42" s="4">
        <f t="shared" si="24"/>
        <v>0</v>
      </c>
      <c r="X42" s="4">
        <f t="shared" si="25"/>
        <v>0</v>
      </c>
      <c r="Y42" s="4">
        <f t="shared" si="26"/>
        <v>0</v>
      </c>
      <c r="Z42" s="4">
        <f t="shared" si="27"/>
        <v>0</v>
      </c>
    </row>
    <row r="43" spans="1:26" ht="24.95" customHeight="1" x14ac:dyDescent="0.25">
      <c r="A43" s="11"/>
      <c r="B43" s="12"/>
      <c r="C43"/>
      <c r="D43" s="112"/>
      <c r="E43" s="113"/>
      <c r="F43" s="101" t="s">
        <v>98</v>
      </c>
      <c r="G43" s="105"/>
      <c r="H43" s="69"/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74">
        <f t="shared" si="23"/>
        <v>0</v>
      </c>
      <c r="V43" s="74"/>
      <c r="W43" s="4">
        <f t="shared" si="24"/>
        <v>0</v>
      </c>
      <c r="X43" s="4">
        <f t="shared" si="25"/>
        <v>0</v>
      </c>
      <c r="Y43" s="4">
        <f t="shared" si="26"/>
        <v>0</v>
      </c>
      <c r="Z43" s="4">
        <f t="shared" si="27"/>
        <v>0</v>
      </c>
    </row>
    <row r="44" spans="1:26" ht="24.95" customHeight="1" x14ac:dyDescent="0.25">
      <c r="A44" s="11"/>
      <c r="B44" s="12"/>
      <c r="C44"/>
      <c r="D44" s="112"/>
      <c r="E44" s="113"/>
      <c r="F44" s="101" t="s">
        <v>102</v>
      </c>
      <c r="G44" s="105"/>
      <c r="H44" s="69"/>
      <c r="I44" s="183">
        <v>0</v>
      </c>
      <c r="J44" s="183">
        <v>0</v>
      </c>
      <c r="K44" s="183">
        <v>0</v>
      </c>
      <c r="L44" s="183">
        <v>0</v>
      </c>
      <c r="M44" s="183">
        <v>0</v>
      </c>
      <c r="N44" s="183">
        <v>0</v>
      </c>
      <c r="O44" s="183">
        <v>0</v>
      </c>
      <c r="P44" s="183">
        <v>0</v>
      </c>
      <c r="Q44" s="183">
        <v>0</v>
      </c>
      <c r="R44" s="183">
        <v>0</v>
      </c>
      <c r="S44" s="183">
        <v>0</v>
      </c>
      <c r="T44" s="183">
        <v>0</v>
      </c>
      <c r="U44" s="74">
        <f t="shared" si="23"/>
        <v>0</v>
      </c>
      <c r="V44" s="74"/>
      <c r="W44" s="4">
        <f t="shared" si="24"/>
        <v>0</v>
      </c>
      <c r="X44" s="4">
        <f t="shared" si="25"/>
        <v>0</v>
      </c>
      <c r="Y44" s="4">
        <f t="shared" si="26"/>
        <v>0</v>
      </c>
      <c r="Z44" s="4">
        <f t="shared" si="27"/>
        <v>0</v>
      </c>
    </row>
    <row r="45" spans="1:26" ht="24.95" customHeight="1" x14ac:dyDescent="0.25">
      <c r="A45" s="11"/>
      <c r="B45" s="12"/>
      <c r="C45"/>
      <c r="D45" s="112"/>
      <c r="E45" s="113"/>
      <c r="F45" s="101" t="s">
        <v>103</v>
      </c>
      <c r="G45" s="105"/>
      <c r="H45" s="69"/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74">
        <f t="shared" si="23"/>
        <v>0</v>
      </c>
      <c r="V45" s="74"/>
      <c r="W45" s="4">
        <f t="shared" si="24"/>
        <v>0</v>
      </c>
      <c r="X45" s="4">
        <f t="shared" si="25"/>
        <v>0</v>
      </c>
      <c r="Y45" s="4">
        <f t="shared" si="26"/>
        <v>0</v>
      </c>
      <c r="Z45" s="4">
        <f t="shared" si="27"/>
        <v>0</v>
      </c>
    </row>
    <row r="46" spans="1:26" ht="24.95" customHeight="1" x14ac:dyDescent="0.25">
      <c r="A46" s="11"/>
      <c r="B46" s="12"/>
      <c r="C46"/>
      <c r="D46" s="112"/>
      <c r="E46" s="113"/>
      <c r="F46" s="100" t="s">
        <v>96</v>
      </c>
      <c r="G46" s="101"/>
      <c r="H46" s="69"/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74">
        <f t="shared" si="23"/>
        <v>0</v>
      </c>
      <c r="V46" s="74"/>
      <c r="W46" s="4">
        <f t="shared" si="24"/>
        <v>0</v>
      </c>
      <c r="X46" s="4">
        <f t="shared" si="25"/>
        <v>0</v>
      </c>
      <c r="Y46" s="4">
        <f t="shared" si="26"/>
        <v>0</v>
      </c>
      <c r="Z46" s="4">
        <f t="shared" si="27"/>
        <v>0</v>
      </c>
    </row>
    <row r="47" spans="1:26" ht="24.95" customHeight="1" x14ac:dyDescent="0.25">
      <c r="A47" s="11"/>
      <c r="B47" s="12"/>
      <c r="C47"/>
      <c r="D47" s="112"/>
      <c r="E47" s="113"/>
      <c r="F47" s="100" t="s">
        <v>96</v>
      </c>
      <c r="G47" s="101"/>
      <c r="H47" s="69"/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74">
        <f t="shared" si="23"/>
        <v>0</v>
      </c>
      <c r="V47" s="74"/>
      <c r="W47" s="4">
        <f t="shared" si="24"/>
        <v>0</v>
      </c>
      <c r="X47" s="4">
        <f t="shared" si="25"/>
        <v>0</v>
      </c>
      <c r="Y47" s="4">
        <f t="shared" si="26"/>
        <v>0</v>
      </c>
      <c r="Z47" s="4">
        <f t="shared" si="27"/>
        <v>0</v>
      </c>
    </row>
    <row r="48" spans="1:26" ht="24.95" customHeight="1" x14ac:dyDescent="0.25">
      <c r="A48" s="11"/>
      <c r="B48" s="12"/>
      <c r="C48"/>
      <c r="D48" s="112"/>
      <c r="E48" s="113"/>
      <c r="F48" s="100" t="s">
        <v>96</v>
      </c>
      <c r="G48" s="101"/>
      <c r="H48" s="69"/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74">
        <f t="shared" si="23"/>
        <v>0</v>
      </c>
      <c r="V48" s="74"/>
      <c r="W48" s="4">
        <f t="shared" si="24"/>
        <v>0</v>
      </c>
      <c r="X48" s="4">
        <f t="shared" si="25"/>
        <v>0</v>
      </c>
      <c r="Y48" s="4">
        <f t="shared" si="26"/>
        <v>0</v>
      </c>
      <c r="Z48" s="4">
        <f t="shared" si="27"/>
        <v>0</v>
      </c>
    </row>
    <row r="49" spans="1:26" ht="18" customHeight="1" x14ac:dyDescent="0.25">
      <c r="A49" s="11"/>
      <c r="B49" s="12"/>
      <c r="C49"/>
      <c r="D49" s="112"/>
      <c r="E49" s="113"/>
      <c r="F49" s="108" t="s">
        <v>97</v>
      </c>
      <c r="G49" s="109"/>
      <c r="H49" s="75"/>
      <c r="I49" s="23">
        <f t="shared" ref="I49:T49" si="28">SUM(I40:I46)</f>
        <v>0</v>
      </c>
      <c r="J49" s="23">
        <f t="shared" si="28"/>
        <v>0</v>
      </c>
      <c r="K49" s="23">
        <f t="shared" si="28"/>
        <v>0</v>
      </c>
      <c r="L49" s="23">
        <f t="shared" si="28"/>
        <v>0</v>
      </c>
      <c r="M49" s="23">
        <f t="shared" si="28"/>
        <v>0</v>
      </c>
      <c r="N49" s="23">
        <f t="shared" si="28"/>
        <v>0</v>
      </c>
      <c r="O49" s="23">
        <f t="shared" si="28"/>
        <v>0</v>
      </c>
      <c r="P49" s="23">
        <f t="shared" si="28"/>
        <v>0</v>
      </c>
      <c r="Q49" s="23">
        <f t="shared" si="28"/>
        <v>0</v>
      </c>
      <c r="R49" s="23">
        <f t="shared" si="28"/>
        <v>0</v>
      </c>
      <c r="S49" s="23">
        <f t="shared" si="28"/>
        <v>0</v>
      </c>
      <c r="T49" s="23">
        <f t="shared" si="28"/>
        <v>0</v>
      </c>
      <c r="U49" s="77">
        <f>SUM(U40:V48)</f>
        <v>0</v>
      </c>
      <c r="V49" s="77"/>
      <c r="W49" s="56">
        <f>SUM(W40:W48)</f>
        <v>0</v>
      </c>
      <c r="X49" s="56">
        <f>SUM(X40:X48)</f>
        <v>0</v>
      </c>
      <c r="Y49" s="56">
        <f>SUM(Y40:Y48)</f>
        <v>0</v>
      </c>
      <c r="Z49" s="56">
        <f>SUM(Z40:Z48)</f>
        <v>0</v>
      </c>
    </row>
    <row r="50" spans="1:26" ht="18" customHeight="1" x14ac:dyDescent="0.25">
      <c r="A50" s="11"/>
      <c r="B50" s="12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1"/>
    </row>
    <row r="51" spans="1:26" ht="18" customHeight="1" x14ac:dyDescent="0.25">
      <c r="A51" s="11"/>
      <c r="B51" s="12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1"/>
    </row>
    <row r="52" spans="1:26" ht="18" customHeight="1" x14ac:dyDescent="0.25">
      <c r="A52" s="11"/>
      <c r="B52" s="12"/>
      <c r="C52"/>
      <c r="D52"/>
      <c r="E52"/>
      <c r="F52" s="98" t="s">
        <v>112</v>
      </c>
      <c r="G52" s="99"/>
      <c r="H52" s="53" t="s">
        <v>117</v>
      </c>
      <c r="I52" s="22" t="s">
        <v>0</v>
      </c>
      <c r="J52" s="22" t="s">
        <v>1</v>
      </c>
      <c r="K52" s="22" t="s">
        <v>2</v>
      </c>
      <c r="L52" s="22" t="s">
        <v>3</v>
      </c>
      <c r="M52" s="22" t="s">
        <v>4</v>
      </c>
      <c r="N52" s="22" t="s">
        <v>5</v>
      </c>
      <c r="O52" s="22" t="s">
        <v>6</v>
      </c>
      <c r="P52" s="22" t="s">
        <v>7</v>
      </c>
      <c r="Q52" s="22" t="s">
        <v>8</v>
      </c>
      <c r="R52" s="22" t="s">
        <v>9</v>
      </c>
      <c r="S52" s="22" t="s">
        <v>10</v>
      </c>
      <c r="T52" s="22" t="s">
        <v>11</v>
      </c>
      <c r="U52" s="75" t="s">
        <v>97</v>
      </c>
      <c r="V52" s="76"/>
      <c r="W52" s="18" t="s">
        <v>127</v>
      </c>
      <c r="X52" s="18" t="s">
        <v>128</v>
      </c>
      <c r="Y52" s="18" t="s">
        <v>129</v>
      </c>
      <c r="Z52" s="18" t="s">
        <v>130</v>
      </c>
    </row>
    <row r="53" spans="1:26" ht="24.95" customHeight="1" x14ac:dyDescent="0.25">
      <c r="A53" s="11"/>
      <c r="B53" s="12"/>
      <c r="C53"/>
      <c r="D53" s="110" t="s">
        <v>95</v>
      </c>
      <c r="E53" s="111"/>
      <c r="F53" s="101" t="s">
        <v>99</v>
      </c>
      <c r="G53" s="105"/>
      <c r="H53" s="69"/>
      <c r="I53" s="183">
        <v>0</v>
      </c>
      <c r="J53" s="183">
        <v>0</v>
      </c>
      <c r="K53" s="183">
        <v>0</v>
      </c>
      <c r="L53" s="183">
        <v>0</v>
      </c>
      <c r="M53" s="183">
        <v>0</v>
      </c>
      <c r="N53" s="183">
        <v>0</v>
      </c>
      <c r="O53" s="183">
        <v>0</v>
      </c>
      <c r="P53" s="183">
        <v>0</v>
      </c>
      <c r="Q53" s="183">
        <v>0</v>
      </c>
      <c r="R53" s="183">
        <v>0</v>
      </c>
      <c r="S53" s="183">
        <v>0</v>
      </c>
      <c r="T53" s="183">
        <v>0</v>
      </c>
      <c r="U53" s="74">
        <f>SUM(I53:T53)</f>
        <v>0</v>
      </c>
      <c r="V53" s="74"/>
      <c r="W53" s="4">
        <f>U53/360</f>
        <v>0</v>
      </c>
      <c r="X53" s="4">
        <f>U53/48</f>
        <v>0</v>
      </c>
      <c r="Y53" s="4">
        <f>U53/25</f>
        <v>0</v>
      </c>
      <c r="Z53" s="4">
        <f>U53/4</f>
        <v>0</v>
      </c>
    </row>
    <row r="54" spans="1:26" ht="24.95" customHeight="1" x14ac:dyDescent="0.25">
      <c r="A54" s="11"/>
      <c r="B54" s="12"/>
      <c r="C54"/>
      <c r="D54" s="112"/>
      <c r="E54" s="113"/>
      <c r="F54" s="101" t="s">
        <v>100</v>
      </c>
      <c r="G54" s="105"/>
      <c r="H54" s="69"/>
      <c r="I54" s="183">
        <v>0</v>
      </c>
      <c r="J54" s="183">
        <v>0</v>
      </c>
      <c r="K54" s="183">
        <v>0</v>
      </c>
      <c r="L54" s="183">
        <v>0</v>
      </c>
      <c r="M54" s="183">
        <v>0</v>
      </c>
      <c r="N54" s="183">
        <v>0</v>
      </c>
      <c r="O54" s="183">
        <v>0</v>
      </c>
      <c r="P54" s="183">
        <v>0</v>
      </c>
      <c r="Q54" s="183">
        <v>0</v>
      </c>
      <c r="R54" s="183">
        <v>0</v>
      </c>
      <c r="S54" s="183">
        <v>0</v>
      </c>
      <c r="T54" s="183">
        <v>0</v>
      </c>
      <c r="U54" s="74">
        <f t="shared" ref="U54:U61" si="29">SUM(I54:T54)</f>
        <v>0</v>
      </c>
      <c r="V54" s="74"/>
      <c r="W54" s="4">
        <f t="shared" ref="W54:W61" si="30">U54/360</f>
        <v>0</v>
      </c>
      <c r="X54" s="4">
        <f t="shared" ref="X54:X61" si="31">U54/48</f>
        <v>0</v>
      </c>
      <c r="Y54" s="4">
        <f t="shared" ref="Y54:Y61" si="32">U54/25</f>
        <v>0</v>
      </c>
      <c r="Z54" s="4">
        <f t="shared" ref="Z54:Z61" si="33">U54/4</f>
        <v>0</v>
      </c>
    </row>
    <row r="55" spans="1:26" ht="24.95" customHeight="1" x14ac:dyDescent="0.25">
      <c r="A55" s="11"/>
      <c r="B55" s="12"/>
      <c r="C55"/>
      <c r="D55" s="112"/>
      <c r="E55" s="113"/>
      <c r="F55" s="101" t="s">
        <v>101</v>
      </c>
      <c r="G55" s="105"/>
      <c r="H55" s="69"/>
      <c r="I55" s="183">
        <v>0</v>
      </c>
      <c r="J55" s="183">
        <v>0</v>
      </c>
      <c r="K55" s="183">
        <v>0</v>
      </c>
      <c r="L55" s="183">
        <v>0</v>
      </c>
      <c r="M55" s="183">
        <v>0</v>
      </c>
      <c r="N55" s="183">
        <v>0</v>
      </c>
      <c r="O55" s="183">
        <v>0</v>
      </c>
      <c r="P55" s="183">
        <v>0</v>
      </c>
      <c r="Q55" s="183">
        <v>0</v>
      </c>
      <c r="R55" s="183">
        <v>0</v>
      </c>
      <c r="S55" s="183">
        <v>0</v>
      </c>
      <c r="T55" s="183">
        <v>0</v>
      </c>
      <c r="U55" s="74">
        <f t="shared" si="29"/>
        <v>0</v>
      </c>
      <c r="V55" s="74"/>
      <c r="W55" s="4">
        <f t="shared" si="30"/>
        <v>0</v>
      </c>
      <c r="X55" s="4">
        <f t="shared" si="31"/>
        <v>0</v>
      </c>
      <c r="Y55" s="4">
        <f t="shared" si="32"/>
        <v>0</v>
      </c>
      <c r="Z55" s="4">
        <f t="shared" si="33"/>
        <v>0</v>
      </c>
    </row>
    <row r="56" spans="1:26" ht="24.95" customHeight="1" x14ac:dyDescent="0.25">
      <c r="A56" s="11"/>
      <c r="B56" s="12"/>
      <c r="C56"/>
      <c r="D56" s="112"/>
      <c r="E56" s="113"/>
      <c r="F56" s="101" t="s">
        <v>98</v>
      </c>
      <c r="G56" s="105"/>
      <c r="H56" s="69"/>
      <c r="I56" s="183">
        <v>0</v>
      </c>
      <c r="J56" s="183">
        <v>0</v>
      </c>
      <c r="K56" s="183">
        <v>0</v>
      </c>
      <c r="L56" s="183">
        <v>0</v>
      </c>
      <c r="M56" s="183">
        <v>0</v>
      </c>
      <c r="N56" s="183">
        <v>0</v>
      </c>
      <c r="O56" s="183">
        <v>0</v>
      </c>
      <c r="P56" s="183">
        <v>0</v>
      </c>
      <c r="Q56" s="183">
        <v>0</v>
      </c>
      <c r="R56" s="183">
        <v>0</v>
      </c>
      <c r="S56" s="183">
        <v>0</v>
      </c>
      <c r="T56" s="183">
        <v>0</v>
      </c>
      <c r="U56" s="74">
        <f t="shared" si="29"/>
        <v>0</v>
      </c>
      <c r="V56" s="74"/>
      <c r="W56" s="4">
        <f t="shared" si="30"/>
        <v>0</v>
      </c>
      <c r="X56" s="4">
        <f t="shared" si="31"/>
        <v>0</v>
      </c>
      <c r="Y56" s="4">
        <f t="shared" si="32"/>
        <v>0</v>
      </c>
      <c r="Z56" s="4">
        <f t="shared" si="33"/>
        <v>0</v>
      </c>
    </row>
    <row r="57" spans="1:26" ht="24.95" customHeight="1" x14ac:dyDescent="0.25">
      <c r="A57" s="11"/>
      <c r="B57" s="12"/>
      <c r="C57"/>
      <c r="D57" s="112"/>
      <c r="E57" s="113"/>
      <c r="F57" s="101" t="s">
        <v>102</v>
      </c>
      <c r="G57" s="105"/>
      <c r="H57" s="69"/>
      <c r="I57" s="183">
        <v>0</v>
      </c>
      <c r="J57" s="183">
        <v>0</v>
      </c>
      <c r="K57" s="183">
        <v>0</v>
      </c>
      <c r="L57" s="183">
        <v>0</v>
      </c>
      <c r="M57" s="183">
        <v>0</v>
      </c>
      <c r="N57" s="183">
        <v>0</v>
      </c>
      <c r="O57" s="183">
        <v>0</v>
      </c>
      <c r="P57" s="183">
        <v>0</v>
      </c>
      <c r="Q57" s="183">
        <v>0</v>
      </c>
      <c r="R57" s="183">
        <v>0</v>
      </c>
      <c r="S57" s="183">
        <v>0</v>
      </c>
      <c r="T57" s="183">
        <v>0</v>
      </c>
      <c r="U57" s="74">
        <f t="shared" si="29"/>
        <v>0</v>
      </c>
      <c r="V57" s="74"/>
      <c r="W57" s="4">
        <f t="shared" si="30"/>
        <v>0</v>
      </c>
      <c r="X57" s="4">
        <f t="shared" si="31"/>
        <v>0</v>
      </c>
      <c r="Y57" s="4">
        <f t="shared" si="32"/>
        <v>0</v>
      </c>
      <c r="Z57" s="4">
        <f t="shared" si="33"/>
        <v>0</v>
      </c>
    </row>
    <row r="58" spans="1:26" ht="24.95" customHeight="1" x14ac:dyDescent="0.25">
      <c r="A58" s="11"/>
      <c r="B58" s="12"/>
      <c r="C58"/>
      <c r="D58" s="112"/>
      <c r="E58" s="113"/>
      <c r="F58" s="101" t="s">
        <v>103</v>
      </c>
      <c r="G58" s="105"/>
      <c r="H58" s="69"/>
      <c r="I58" s="183">
        <v>0</v>
      </c>
      <c r="J58" s="183">
        <v>0</v>
      </c>
      <c r="K58" s="183">
        <v>0</v>
      </c>
      <c r="L58" s="183">
        <v>0</v>
      </c>
      <c r="M58" s="183">
        <v>0</v>
      </c>
      <c r="N58" s="183">
        <v>0</v>
      </c>
      <c r="O58" s="183">
        <v>0</v>
      </c>
      <c r="P58" s="183">
        <v>0</v>
      </c>
      <c r="Q58" s="183">
        <v>0</v>
      </c>
      <c r="R58" s="183">
        <v>0</v>
      </c>
      <c r="S58" s="183">
        <v>0</v>
      </c>
      <c r="T58" s="183">
        <v>0</v>
      </c>
      <c r="U58" s="74">
        <f t="shared" si="29"/>
        <v>0</v>
      </c>
      <c r="V58" s="74"/>
      <c r="W58" s="4">
        <f t="shared" si="30"/>
        <v>0</v>
      </c>
      <c r="X58" s="4">
        <f t="shared" si="31"/>
        <v>0</v>
      </c>
      <c r="Y58" s="4">
        <f t="shared" si="32"/>
        <v>0</v>
      </c>
      <c r="Z58" s="4">
        <f t="shared" si="33"/>
        <v>0</v>
      </c>
    </row>
    <row r="59" spans="1:26" ht="24.95" customHeight="1" x14ac:dyDescent="0.25">
      <c r="A59" s="11"/>
      <c r="B59" s="12"/>
      <c r="C59"/>
      <c r="D59" s="112"/>
      <c r="E59" s="113"/>
      <c r="F59" s="100" t="s">
        <v>96</v>
      </c>
      <c r="G59" s="101"/>
      <c r="H59" s="69"/>
      <c r="I59" s="183">
        <v>0</v>
      </c>
      <c r="J59" s="183">
        <v>0</v>
      </c>
      <c r="K59" s="183">
        <v>0</v>
      </c>
      <c r="L59" s="183">
        <v>0</v>
      </c>
      <c r="M59" s="183">
        <v>0</v>
      </c>
      <c r="N59" s="183">
        <v>0</v>
      </c>
      <c r="O59" s="183">
        <v>0</v>
      </c>
      <c r="P59" s="183">
        <v>0</v>
      </c>
      <c r="Q59" s="183">
        <v>0</v>
      </c>
      <c r="R59" s="183">
        <v>0</v>
      </c>
      <c r="S59" s="183">
        <v>0</v>
      </c>
      <c r="T59" s="183">
        <v>0</v>
      </c>
      <c r="U59" s="74">
        <f t="shared" si="29"/>
        <v>0</v>
      </c>
      <c r="V59" s="74"/>
      <c r="W59" s="4">
        <f t="shared" si="30"/>
        <v>0</v>
      </c>
      <c r="X59" s="4">
        <f t="shared" si="31"/>
        <v>0</v>
      </c>
      <c r="Y59" s="4">
        <f t="shared" si="32"/>
        <v>0</v>
      </c>
      <c r="Z59" s="4">
        <f t="shared" si="33"/>
        <v>0</v>
      </c>
    </row>
    <row r="60" spans="1:26" ht="24.95" customHeight="1" x14ac:dyDescent="0.25">
      <c r="A60" s="11"/>
      <c r="B60" s="12"/>
      <c r="C60"/>
      <c r="D60" s="112"/>
      <c r="E60" s="113"/>
      <c r="F60" s="100" t="s">
        <v>96</v>
      </c>
      <c r="G60" s="101"/>
      <c r="H60" s="69"/>
      <c r="I60" s="183">
        <v>0</v>
      </c>
      <c r="J60" s="183">
        <v>0</v>
      </c>
      <c r="K60" s="183">
        <v>0</v>
      </c>
      <c r="L60" s="183">
        <v>0</v>
      </c>
      <c r="M60" s="183">
        <v>0</v>
      </c>
      <c r="N60" s="183">
        <v>0</v>
      </c>
      <c r="O60" s="183">
        <v>0</v>
      </c>
      <c r="P60" s="183">
        <v>0</v>
      </c>
      <c r="Q60" s="183">
        <v>0</v>
      </c>
      <c r="R60" s="183">
        <v>0</v>
      </c>
      <c r="S60" s="183">
        <v>0</v>
      </c>
      <c r="T60" s="183">
        <v>0</v>
      </c>
      <c r="U60" s="74">
        <f t="shared" si="29"/>
        <v>0</v>
      </c>
      <c r="V60" s="74"/>
      <c r="W60" s="4">
        <f t="shared" si="30"/>
        <v>0</v>
      </c>
      <c r="X60" s="4">
        <f t="shared" si="31"/>
        <v>0</v>
      </c>
      <c r="Y60" s="4">
        <f t="shared" si="32"/>
        <v>0</v>
      </c>
      <c r="Z60" s="4">
        <f t="shared" si="33"/>
        <v>0</v>
      </c>
    </row>
    <row r="61" spans="1:26" ht="24.95" customHeight="1" x14ac:dyDescent="0.25">
      <c r="A61" s="11"/>
      <c r="B61" s="12"/>
      <c r="C61"/>
      <c r="D61" s="112"/>
      <c r="E61" s="113"/>
      <c r="F61" s="100" t="s">
        <v>96</v>
      </c>
      <c r="G61" s="101"/>
      <c r="H61" s="69"/>
      <c r="I61" s="183">
        <v>0</v>
      </c>
      <c r="J61" s="183">
        <v>0</v>
      </c>
      <c r="K61" s="183">
        <v>0</v>
      </c>
      <c r="L61" s="183">
        <v>0</v>
      </c>
      <c r="M61" s="183">
        <v>0</v>
      </c>
      <c r="N61" s="183">
        <v>0</v>
      </c>
      <c r="O61" s="183">
        <v>0</v>
      </c>
      <c r="P61" s="183">
        <v>0</v>
      </c>
      <c r="Q61" s="183">
        <v>0</v>
      </c>
      <c r="R61" s="183">
        <v>0</v>
      </c>
      <c r="S61" s="183">
        <v>0</v>
      </c>
      <c r="T61" s="183">
        <v>0</v>
      </c>
      <c r="U61" s="74">
        <f t="shared" si="29"/>
        <v>0</v>
      </c>
      <c r="V61" s="74"/>
      <c r="W61" s="4">
        <f t="shared" si="30"/>
        <v>0</v>
      </c>
      <c r="X61" s="4">
        <f t="shared" si="31"/>
        <v>0</v>
      </c>
      <c r="Y61" s="4">
        <f t="shared" si="32"/>
        <v>0</v>
      </c>
      <c r="Z61" s="4">
        <f t="shared" si="33"/>
        <v>0</v>
      </c>
    </row>
    <row r="62" spans="1:26" ht="18" customHeight="1" x14ac:dyDescent="0.25">
      <c r="A62" s="11"/>
      <c r="B62" s="12"/>
      <c r="C62"/>
      <c r="D62" s="112"/>
      <c r="E62" s="113"/>
      <c r="F62" s="108" t="s">
        <v>97</v>
      </c>
      <c r="G62" s="109"/>
      <c r="H62" s="75"/>
      <c r="I62" s="23">
        <f t="shared" ref="I62:T62" si="34">SUM(I53:I59)</f>
        <v>0</v>
      </c>
      <c r="J62" s="23">
        <f t="shared" si="34"/>
        <v>0</v>
      </c>
      <c r="K62" s="23">
        <f t="shared" si="34"/>
        <v>0</v>
      </c>
      <c r="L62" s="23">
        <f t="shared" si="34"/>
        <v>0</v>
      </c>
      <c r="M62" s="23">
        <f t="shared" si="34"/>
        <v>0</v>
      </c>
      <c r="N62" s="23">
        <f t="shared" si="34"/>
        <v>0</v>
      </c>
      <c r="O62" s="23">
        <f t="shared" si="34"/>
        <v>0</v>
      </c>
      <c r="P62" s="23">
        <f t="shared" si="34"/>
        <v>0</v>
      </c>
      <c r="Q62" s="23">
        <f t="shared" si="34"/>
        <v>0</v>
      </c>
      <c r="R62" s="23">
        <f t="shared" si="34"/>
        <v>0</v>
      </c>
      <c r="S62" s="23">
        <f t="shared" si="34"/>
        <v>0</v>
      </c>
      <c r="T62" s="23">
        <f t="shared" si="34"/>
        <v>0</v>
      </c>
      <c r="U62" s="77">
        <f>SUM(U53:V61)</f>
        <v>0</v>
      </c>
      <c r="V62" s="77"/>
      <c r="W62" s="56">
        <f>SUM(W53:W61)</f>
        <v>0</v>
      </c>
      <c r="X62" s="56">
        <f>SUM(X53:X61)</f>
        <v>0</v>
      </c>
      <c r="Y62" s="56">
        <f>SUM(Y53:Y61)</f>
        <v>0</v>
      </c>
      <c r="Z62" s="56">
        <f>SUM(Z53:Z61)</f>
        <v>0</v>
      </c>
    </row>
    <row r="63" spans="1:26" ht="18" customHeight="1" x14ac:dyDescent="0.25">
      <c r="A63" s="11"/>
      <c r="B63" s="12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s="1"/>
    </row>
    <row r="64" spans="1:26" ht="18" customHeight="1" x14ac:dyDescent="0.25">
      <c r="A64" s="11"/>
      <c r="B64" s="12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1"/>
    </row>
    <row r="65" spans="1:26" ht="26.25" customHeight="1" x14ac:dyDescent="0.2">
      <c r="A65" s="11"/>
      <c r="B65" s="12"/>
      <c r="C65" s="116" t="s">
        <v>126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"/>
    </row>
    <row r="66" spans="1:26" ht="18" customHeight="1" x14ac:dyDescent="0.25">
      <c r="A66" s="11"/>
      <c r="B66" s="12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1"/>
    </row>
    <row r="67" spans="1:26" ht="24.95" customHeight="1" x14ac:dyDescent="0.25">
      <c r="A67" s="11"/>
      <c r="B67" s="12"/>
      <c r="C67"/>
      <c r="D67"/>
      <c r="E67"/>
      <c r="F67"/>
      <c r="G67" s="102" t="s">
        <v>123</v>
      </c>
      <c r="H67" s="103"/>
      <c r="I67" s="22" t="s">
        <v>0</v>
      </c>
      <c r="J67" s="22" t="s">
        <v>1</v>
      </c>
      <c r="K67" s="22" t="s">
        <v>2</v>
      </c>
      <c r="L67" s="22" t="s">
        <v>3</v>
      </c>
      <c r="M67" s="22" t="s">
        <v>4</v>
      </c>
      <c r="N67" s="22" t="s">
        <v>5</v>
      </c>
      <c r="O67" s="22" t="s">
        <v>6</v>
      </c>
      <c r="P67" s="22" t="s">
        <v>7</v>
      </c>
      <c r="Q67" s="22" t="s">
        <v>8</v>
      </c>
      <c r="R67" s="22" t="s">
        <v>9</v>
      </c>
      <c r="S67" s="22" t="s">
        <v>10</v>
      </c>
      <c r="T67" s="22" t="s">
        <v>11</v>
      </c>
      <c r="U67" s="75" t="s">
        <v>97</v>
      </c>
      <c r="V67" s="76"/>
      <c r="W67" s="1"/>
    </row>
    <row r="68" spans="1:26" ht="24.95" customHeight="1" x14ac:dyDescent="0.25">
      <c r="A68" s="11"/>
      <c r="B68" s="12"/>
      <c r="C68"/>
      <c r="D68"/>
      <c r="E68"/>
      <c r="F68"/>
      <c r="G68" s="78" t="str">
        <f>E76</f>
        <v>INSS</v>
      </c>
      <c r="H68" s="79"/>
      <c r="I68" s="55">
        <f t="shared" ref="I68:T68" si="35">I145</f>
        <v>0</v>
      </c>
      <c r="J68" s="55">
        <f t="shared" si="35"/>
        <v>0</v>
      </c>
      <c r="K68" s="55">
        <f t="shared" si="35"/>
        <v>0</v>
      </c>
      <c r="L68" s="55">
        <f t="shared" si="35"/>
        <v>0</v>
      </c>
      <c r="M68" s="55">
        <f t="shared" si="35"/>
        <v>0</v>
      </c>
      <c r="N68" s="55">
        <f t="shared" si="35"/>
        <v>0</v>
      </c>
      <c r="O68" s="55">
        <f t="shared" si="35"/>
        <v>0</v>
      </c>
      <c r="P68" s="55">
        <f t="shared" si="35"/>
        <v>0</v>
      </c>
      <c r="Q68" s="55">
        <f t="shared" si="35"/>
        <v>0</v>
      </c>
      <c r="R68" s="55">
        <f t="shared" si="35"/>
        <v>0</v>
      </c>
      <c r="S68" s="55">
        <f t="shared" si="35"/>
        <v>0</v>
      </c>
      <c r="T68" s="55">
        <f t="shared" si="35"/>
        <v>0</v>
      </c>
      <c r="U68" s="74">
        <f t="shared" ref="U68:U70" si="36">SUM(I68:T68)</f>
        <v>0</v>
      </c>
      <c r="V68" s="74"/>
      <c r="W68" s="119" t="s">
        <v>125</v>
      </c>
      <c r="X68" s="119"/>
    </row>
    <row r="69" spans="1:26" ht="24.95" customHeight="1" x14ac:dyDescent="0.25">
      <c r="A69" s="11"/>
      <c r="B69" s="12"/>
      <c r="C69"/>
      <c r="D69"/>
      <c r="E69"/>
      <c r="F69"/>
      <c r="G69" s="78" t="str">
        <f>E87</f>
        <v>GOV (Geral)</v>
      </c>
      <c r="H69" s="79"/>
      <c r="I69" s="55">
        <f t="shared" ref="I69:T69" si="37">I156</f>
        <v>0</v>
      </c>
      <c r="J69" s="55">
        <f t="shared" si="37"/>
        <v>0</v>
      </c>
      <c r="K69" s="55">
        <f t="shared" si="37"/>
        <v>0</v>
      </c>
      <c r="L69" s="55">
        <f t="shared" si="37"/>
        <v>0</v>
      </c>
      <c r="M69" s="55">
        <f t="shared" si="37"/>
        <v>0</v>
      </c>
      <c r="N69" s="55">
        <f t="shared" si="37"/>
        <v>0</v>
      </c>
      <c r="O69" s="55">
        <f t="shared" si="37"/>
        <v>0</v>
      </c>
      <c r="P69" s="55">
        <f t="shared" si="37"/>
        <v>0</v>
      </c>
      <c r="Q69" s="55">
        <f t="shared" si="37"/>
        <v>0</v>
      </c>
      <c r="R69" s="55">
        <f t="shared" si="37"/>
        <v>0</v>
      </c>
      <c r="S69" s="55">
        <f t="shared" si="37"/>
        <v>0</v>
      </c>
      <c r="T69" s="55">
        <f t="shared" si="37"/>
        <v>0</v>
      </c>
      <c r="U69" s="74">
        <f t="shared" si="36"/>
        <v>0</v>
      </c>
      <c r="V69" s="74"/>
      <c r="W69" s="119"/>
      <c r="X69" s="119"/>
    </row>
    <row r="70" spans="1:26" ht="24.95" customHeight="1" x14ac:dyDescent="0.25">
      <c r="A70" s="11"/>
      <c r="B70" s="12"/>
      <c r="C70"/>
      <c r="D70"/>
      <c r="E70"/>
      <c r="F70"/>
      <c r="G70" s="78" t="str">
        <f>E98</f>
        <v>SIAPE</v>
      </c>
      <c r="H70" s="79"/>
      <c r="I70" s="55">
        <f t="shared" ref="I70:T70" si="38">I167</f>
        <v>0</v>
      </c>
      <c r="J70" s="55">
        <f t="shared" si="38"/>
        <v>0</v>
      </c>
      <c r="K70" s="55">
        <f t="shared" si="38"/>
        <v>0</v>
      </c>
      <c r="L70" s="55">
        <f t="shared" si="38"/>
        <v>0</v>
      </c>
      <c r="M70" s="55">
        <f t="shared" si="38"/>
        <v>0</v>
      </c>
      <c r="N70" s="55">
        <f t="shared" si="38"/>
        <v>0</v>
      </c>
      <c r="O70" s="55">
        <f t="shared" si="38"/>
        <v>0</v>
      </c>
      <c r="P70" s="55">
        <f t="shared" si="38"/>
        <v>0</v>
      </c>
      <c r="Q70" s="55">
        <f t="shared" si="38"/>
        <v>0</v>
      </c>
      <c r="R70" s="55">
        <f t="shared" si="38"/>
        <v>0</v>
      </c>
      <c r="S70" s="55">
        <f t="shared" si="38"/>
        <v>0</v>
      </c>
      <c r="T70" s="55">
        <f t="shared" si="38"/>
        <v>0</v>
      </c>
      <c r="U70" s="74">
        <f t="shared" si="36"/>
        <v>0</v>
      </c>
      <c r="V70" s="74"/>
      <c r="W70" s="119"/>
      <c r="X70" s="119"/>
    </row>
    <row r="71" spans="1:26" ht="18" customHeight="1" x14ac:dyDescent="0.25">
      <c r="A71" s="11"/>
      <c r="B71" s="12"/>
      <c r="C71"/>
      <c r="D71"/>
      <c r="E71"/>
      <c r="F71"/>
      <c r="G71" s="117" t="s">
        <v>124</v>
      </c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8"/>
      <c r="U71" s="77">
        <f>SUM(U68:V70)</f>
        <v>0</v>
      </c>
      <c r="V71" s="77"/>
      <c r="W71" s="1"/>
    </row>
    <row r="72" spans="1:26" ht="18" customHeight="1" x14ac:dyDescent="0.25">
      <c r="A72" s="11"/>
      <c r="B72" s="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1"/>
    </row>
    <row r="73" spans="1:26" ht="18" customHeight="1" x14ac:dyDescent="0.25">
      <c r="A73" s="11"/>
      <c r="B73" s="12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1"/>
    </row>
    <row r="74" spans="1:26" ht="18" customHeight="1" x14ac:dyDescent="0.25">
      <c r="A74" s="11"/>
      <c r="B74" s="12"/>
      <c r="C74"/>
      <c r="D74"/>
      <c r="E74"/>
      <c r="F74" s="96" t="s">
        <v>118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1"/>
    </row>
    <row r="75" spans="1:26" ht="18" customHeight="1" x14ac:dyDescent="0.25">
      <c r="A75" s="11"/>
      <c r="B75" s="12"/>
      <c r="C75"/>
      <c r="D75"/>
      <c r="E75" s="52" t="s">
        <v>111</v>
      </c>
      <c r="F75" s="98" t="s">
        <v>110</v>
      </c>
      <c r="G75" s="99"/>
      <c r="H75" s="53" t="s">
        <v>117</v>
      </c>
      <c r="I75" s="22" t="s">
        <v>0</v>
      </c>
      <c r="J75" s="22" t="s">
        <v>1</v>
      </c>
      <c r="K75" s="22" t="s">
        <v>2</v>
      </c>
      <c r="L75" s="22" t="s">
        <v>3</v>
      </c>
      <c r="M75" s="22" t="s">
        <v>4</v>
      </c>
      <c r="N75" s="22" t="s">
        <v>5</v>
      </c>
      <c r="O75" s="22" t="s">
        <v>6</v>
      </c>
      <c r="P75" s="22" t="s">
        <v>7</v>
      </c>
      <c r="Q75" s="22" t="s">
        <v>8</v>
      </c>
      <c r="R75" s="22" t="s">
        <v>9</v>
      </c>
      <c r="S75" s="22" t="s">
        <v>10</v>
      </c>
      <c r="T75" s="22" t="s">
        <v>11</v>
      </c>
      <c r="U75" s="75" t="s">
        <v>97</v>
      </c>
      <c r="V75" s="76"/>
      <c r="W75" s="18" t="s">
        <v>127</v>
      </c>
      <c r="X75" s="18" t="s">
        <v>128</v>
      </c>
      <c r="Y75" s="18" t="s">
        <v>129</v>
      </c>
      <c r="Z75" s="18" t="s">
        <v>130</v>
      </c>
    </row>
    <row r="76" spans="1:26" ht="36.950000000000003" customHeight="1" x14ac:dyDescent="0.25">
      <c r="A76" s="11"/>
      <c r="B76" s="12"/>
      <c r="C76"/>
      <c r="D76" s="104" t="s">
        <v>114</v>
      </c>
      <c r="E76" s="82" t="s">
        <v>57</v>
      </c>
      <c r="F76" s="101" t="s">
        <v>104</v>
      </c>
      <c r="G76" s="105"/>
      <c r="H76" s="69"/>
      <c r="I76" s="183">
        <v>0</v>
      </c>
      <c r="J76" s="183">
        <v>0</v>
      </c>
      <c r="K76" s="183">
        <v>0</v>
      </c>
      <c r="L76" s="183">
        <v>0</v>
      </c>
      <c r="M76" s="183">
        <v>0</v>
      </c>
      <c r="N76" s="183">
        <v>0</v>
      </c>
      <c r="O76" s="183">
        <v>0</v>
      </c>
      <c r="P76" s="183">
        <v>0</v>
      </c>
      <c r="Q76" s="183">
        <v>0</v>
      </c>
      <c r="R76" s="183">
        <v>0</v>
      </c>
      <c r="S76" s="183">
        <v>0</v>
      </c>
      <c r="T76" s="183">
        <v>0</v>
      </c>
      <c r="U76" s="74">
        <f>SUM(I76:T76)</f>
        <v>0</v>
      </c>
      <c r="V76" s="74"/>
      <c r="W76" s="4">
        <f>U76/360</f>
        <v>0</v>
      </c>
      <c r="X76" s="4">
        <f>U76/48</f>
        <v>0</v>
      </c>
      <c r="Y76" s="4">
        <f>U76/25</f>
        <v>0</v>
      </c>
      <c r="Z76" s="4">
        <f>U76/4</f>
        <v>0</v>
      </c>
    </row>
    <row r="77" spans="1:26" ht="36.950000000000003" customHeight="1" x14ac:dyDescent="0.25">
      <c r="A77" s="11"/>
      <c r="B77" s="12"/>
      <c r="C77"/>
      <c r="D77" s="104"/>
      <c r="E77" s="83"/>
      <c r="F77" s="101" t="s">
        <v>105</v>
      </c>
      <c r="G77" s="105"/>
      <c r="H77" s="69"/>
      <c r="I77" s="183">
        <v>0</v>
      </c>
      <c r="J77" s="183">
        <v>0</v>
      </c>
      <c r="K77" s="183">
        <v>0</v>
      </c>
      <c r="L77" s="183">
        <v>0</v>
      </c>
      <c r="M77" s="183">
        <v>0</v>
      </c>
      <c r="N77" s="183">
        <v>0</v>
      </c>
      <c r="O77" s="183">
        <v>0</v>
      </c>
      <c r="P77" s="183">
        <v>0</v>
      </c>
      <c r="Q77" s="183">
        <v>0</v>
      </c>
      <c r="R77" s="183">
        <v>0</v>
      </c>
      <c r="S77" s="183">
        <v>0</v>
      </c>
      <c r="T77" s="183">
        <v>0</v>
      </c>
      <c r="U77" s="74">
        <f t="shared" ref="U77:U83" si="39">SUM(I77:T77)</f>
        <v>0</v>
      </c>
      <c r="V77" s="74"/>
      <c r="W77" s="4">
        <f t="shared" ref="W77:W83" si="40">U77/360</f>
        <v>0</v>
      </c>
      <c r="X77" s="4">
        <f t="shared" ref="X77:X83" si="41">U77/48</f>
        <v>0</v>
      </c>
      <c r="Y77" s="4">
        <f t="shared" ref="Y77:Y83" si="42">U77/25</f>
        <v>0</v>
      </c>
      <c r="Z77" s="4">
        <f t="shared" ref="Z77:Z83" si="43">U77/4</f>
        <v>0</v>
      </c>
    </row>
    <row r="78" spans="1:26" ht="36.950000000000003" customHeight="1" x14ac:dyDescent="0.25">
      <c r="A78" s="11"/>
      <c r="B78" s="12"/>
      <c r="C78"/>
      <c r="D78" s="104"/>
      <c r="E78" s="83"/>
      <c r="F78" s="106" t="s">
        <v>107</v>
      </c>
      <c r="G78" s="107"/>
      <c r="H78" s="69"/>
      <c r="I78" s="183">
        <v>0</v>
      </c>
      <c r="J78" s="183">
        <v>0</v>
      </c>
      <c r="K78" s="183">
        <v>0</v>
      </c>
      <c r="L78" s="183">
        <v>0</v>
      </c>
      <c r="M78" s="183">
        <v>0</v>
      </c>
      <c r="N78" s="183">
        <v>0</v>
      </c>
      <c r="O78" s="183">
        <v>0</v>
      </c>
      <c r="P78" s="183">
        <v>0</v>
      </c>
      <c r="Q78" s="183">
        <v>0</v>
      </c>
      <c r="R78" s="183">
        <v>0</v>
      </c>
      <c r="S78" s="183">
        <v>0</v>
      </c>
      <c r="T78" s="183">
        <v>0</v>
      </c>
      <c r="U78" s="74">
        <f t="shared" si="39"/>
        <v>0</v>
      </c>
      <c r="V78" s="74"/>
      <c r="W78" s="4">
        <f t="shared" si="40"/>
        <v>0</v>
      </c>
      <c r="X78" s="4">
        <f t="shared" si="41"/>
        <v>0</v>
      </c>
      <c r="Y78" s="4">
        <f t="shared" si="42"/>
        <v>0</v>
      </c>
      <c r="Z78" s="4">
        <f t="shared" si="43"/>
        <v>0</v>
      </c>
    </row>
    <row r="79" spans="1:26" ht="36.950000000000003" customHeight="1" x14ac:dyDescent="0.25">
      <c r="A79" s="11"/>
      <c r="B79" s="12"/>
      <c r="C79"/>
      <c r="D79" s="104"/>
      <c r="E79" s="83"/>
      <c r="F79" s="101" t="s">
        <v>108</v>
      </c>
      <c r="G79" s="105"/>
      <c r="H79" s="69"/>
      <c r="I79" s="183">
        <v>0</v>
      </c>
      <c r="J79" s="183">
        <v>0</v>
      </c>
      <c r="K79" s="183">
        <v>0</v>
      </c>
      <c r="L79" s="183">
        <v>0</v>
      </c>
      <c r="M79" s="183">
        <v>0</v>
      </c>
      <c r="N79" s="183">
        <v>0</v>
      </c>
      <c r="O79" s="183">
        <v>0</v>
      </c>
      <c r="P79" s="183">
        <v>0</v>
      </c>
      <c r="Q79" s="183">
        <v>0</v>
      </c>
      <c r="R79" s="183">
        <v>0</v>
      </c>
      <c r="S79" s="183">
        <v>0</v>
      </c>
      <c r="T79" s="183">
        <v>0</v>
      </c>
      <c r="U79" s="74">
        <f t="shared" si="39"/>
        <v>0</v>
      </c>
      <c r="V79" s="74"/>
      <c r="W79" s="4">
        <f t="shared" si="40"/>
        <v>0</v>
      </c>
      <c r="X79" s="4">
        <f t="shared" si="41"/>
        <v>0</v>
      </c>
      <c r="Y79" s="4">
        <f t="shared" si="42"/>
        <v>0</v>
      </c>
      <c r="Z79" s="4">
        <f t="shared" si="43"/>
        <v>0</v>
      </c>
    </row>
    <row r="80" spans="1:26" ht="36.950000000000003" customHeight="1" x14ac:dyDescent="0.25">
      <c r="A80" s="11"/>
      <c r="B80" s="12"/>
      <c r="C80"/>
      <c r="D80" s="104"/>
      <c r="E80" s="83"/>
      <c r="F80" s="101" t="s">
        <v>106</v>
      </c>
      <c r="G80" s="105"/>
      <c r="H80" s="69"/>
      <c r="I80" s="183">
        <v>0</v>
      </c>
      <c r="J80" s="183">
        <v>0</v>
      </c>
      <c r="K80" s="183">
        <v>0</v>
      </c>
      <c r="L80" s="183">
        <v>0</v>
      </c>
      <c r="M80" s="183">
        <v>0</v>
      </c>
      <c r="N80" s="183">
        <v>0</v>
      </c>
      <c r="O80" s="183">
        <v>0</v>
      </c>
      <c r="P80" s="183">
        <v>0</v>
      </c>
      <c r="Q80" s="183">
        <v>0</v>
      </c>
      <c r="R80" s="183">
        <v>0</v>
      </c>
      <c r="S80" s="183">
        <v>0</v>
      </c>
      <c r="T80" s="183">
        <v>0</v>
      </c>
      <c r="U80" s="74">
        <f t="shared" si="39"/>
        <v>0</v>
      </c>
      <c r="V80" s="74"/>
      <c r="W80" s="4">
        <f t="shared" si="40"/>
        <v>0</v>
      </c>
      <c r="X80" s="4">
        <f t="shared" si="41"/>
        <v>0</v>
      </c>
      <c r="Y80" s="4">
        <f t="shared" si="42"/>
        <v>0</v>
      </c>
      <c r="Z80" s="4">
        <f t="shared" si="43"/>
        <v>0</v>
      </c>
    </row>
    <row r="81" spans="1:26" ht="36.950000000000003" customHeight="1" x14ac:dyDescent="0.25">
      <c r="A81" s="11"/>
      <c r="B81" s="12"/>
      <c r="C81"/>
      <c r="D81" s="104"/>
      <c r="E81" s="83"/>
      <c r="F81" s="101" t="s">
        <v>109</v>
      </c>
      <c r="G81" s="105"/>
      <c r="H81" s="69"/>
      <c r="I81" s="183">
        <v>0</v>
      </c>
      <c r="J81" s="183">
        <v>0</v>
      </c>
      <c r="K81" s="183">
        <v>0</v>
      </c>
      <c r="L81" s="183">
        <v>0</v>
      </c>
      <c r="M81" s="183">
        <v>0</v>
      </c>
      <c r="N81" s="183">
        <v>0</v>
      </c>
      <c r="O81" s="183">
        <v>0</v>
      </c>
      <c r="P81" s="183">
        <v>0</v>
      </c>
      <c r="Q81" s="183">
        <v>0</v>
      </c>
      <c r="R81" s="183">
        <v>0</v>
      </c>
      <c r="S81" s="183">
        <v>0</v>
      </c>
      <c r="T81" s="183">
        <v>0</v>
      </c>
      <c r="U81" s="74">
        <f t="shared" si="39"/>
        <v>0</v>
      </c>
      <c r="V81" s="74"/>
      <c r="W81" s="4">
        <f t="shared" si="40"/>
        <v>0</v>
      </c>
      <c r="X81" s="4">
        <f t="shared" si="41"/>
        <v>0</v>
      </c>
      <c r="Y81" s="4">
        <f t="shared" si="42"/>
        <v>0</v>
      </c>
      <c r="Z81" s="4">
        <f t="shared" si="43"/>
        <v>0</v>
      </c>
    </row>
    <row r="82" spans="1:26" ht="36.950000000000003" customHeight="1" x14ac:dyDescent="0.25">
      <c r="A82" s="11"/>
      <c r="B82" s="12"/>
      <c r="C82"/>
      <c r="D82" s="104"/>
      <c r="E82" s="83"/>
      <c r="F82" s="101" t="s">
        <v>58</v>
      </c>
      <c r="G82" s="105"/>
      <c r="H82" s="69"/>
      <c r="I82" s="183">
        <v>0</v>
      </c>
      <c r="J82" s="183">
        <v>0</v>
      </c>
      <c r="K82" s="183">
        <v>0</v>
      </c>
      <c r="L82" s="183">
        <v>0</v>
      </c>
      <c r="M82" s="183">
        <v>0</v>
      </c>
      <c r="N82" s="183">
        <v>0</v>
      </c>
      <c r="O82" s="183">
        <v>0</v>
      </c>
      <c r="P82" s="183">
        <v>0</v>
      </c>
      <c r="Q82" s="183">
        <v>0</v>
      </c>
      <c r="R82" s="183">
        <v>0</v>
      </c>
      <c r="S82" s="183">
        <v>0</v>
      </c>
      <c r="T82" s="183">
        <v>0</v>
      </c>
      <c r="U82" s="74">
        <f t="shared" si="39"/>
        <v>0</v>
      </c>
      <c r="V82" s="74"/>
      <c r="W82" s="4">
        <f t="shared" si="40"/>
        <v>0</v>
      </c>
      <c r="X82" s="4">
        <f t="shared" si="41"/>
        <v>0</v>
      </c>
      <c r="Y82" s="4">
        <f t="shared" si="42"/>
        <v>0</v>
      </c>
      <c r="Z82" s="4">
        <f t="shared" si="43"/>
        <v>0</v>
      </c>
    </row>
    <row r="83" spans="1:26" ht="36.950000000000003" customHeight="1" x14ac:dyDescent="0.25">
      <c r="A83" s="11"/>
      <c r="B83" s="12"/>
      <c r="C83"/>
      <c r="D83" s="104"/>
      <c r="E83" s="83"/>
      <c r="F83" s="100" t="s">
        <v>113</v>
      </c>
      <c r="G83" s="101"/>
      <c r="H83" s="69"/>
      <c r="I83" s="183">
        <v>0</v>
      </c>
      <c r="J83" s="183">
        <v>0</v>
      </c>
      <c r="K83" s="183">
        <v>0</v>
      </c>
      <c r="L83" s="183">
        <v>0</v>
      </c>
      <c r="M83" s="183">
        <v>0</v>
      </c>
      <c r="N83" s="183">
        <v>0</v>
      </c>
      <c r="O83" s="183">
        <v>0</v>
      </c>
      <c r="P83" s="183">
        <v>0</v>
      </c>
      <c r="Q83" s="183">
        <v>0</v>
      </c>
      <c r="R83" s="183">
        <v>0</v>
      </c>
      <c r="S83" s="183">
        <v>0</v>
      </c>
      <c r="T83" s="183">
        <v>0</v>
      </c>
      <c r="U83" s="74">
        <f t="shared" si="39"/>
        <v>0</v>
      </c>
      <c r="V83" s="74"/>
      <c r="W83" s="4">
        <f t="shared" si="40"/>
        <v>0</v>
      </c>
      <c r="X83" s="4">
        <f t="shared" si="41"/>
        <v>0</v>
      </c>
      <c r="Y83" s="4">
        <f t="shared" si="42"/>
        <v>0</v>
      </c>
      <c r="Z83" s="4">
        <f t="shared" si="43"/>
        <v>0</v>
      </c>
    </row>
    <row r="84" spans="1:26" ht="18" customHeight="1" x14ac:dyDescent="0.25">
      <c r="A84" s="11"/>
      <c r="B84" s="12"/>
      <c r="C84"/>
      <c r="D84" s="104"/>
      <c r="E84" s="83"/>
      <c r="F84" s="108" t="s">
        <v>97</v>
      </c>
      <c r="G84" s="109"/>
      <c r="H84" s="75"/>
      <c r="I84" s="23">
        <f t="shared" ref="I84:T84" si="44">SUM(I76:I82)</f>
        <v>0</v>
      </c>
      <c r="J84" s="23">
        <f t="shared" si="44"/>
        <v>0</v>
      </c>
      <c r="K84" s="23">
        <f t="shared" si="44"/>
        <v>0</v>
      </c>
      <c r="L84" s="23">
        <f t="shared" si="44"/>
        <v>0</v>
      </c>
      <c r="M84" s="23">
        <f t="shared" si="44"/>
        <v>0</v>
      </c>
      <c r="N84" s="23">
        <f t="shared" si="44"/>
        <v>0</v>
      </c>
      <c r="O84" s="23">
        <f t="shared" si="44"/>
        <v>0</v>
      </c>
      <c r="P84" s="23">
        <f t="shared" si="44"/>
        <v>0</v>
      </c>
      <c r="Q84" s="23">
        <f t="shared" si="44"/>
        <v>0</v>
      </c>
      <c r="R84" s="23">
        <f t="shared" si="44"/>
        <v>0</v>
      </c>
      <c r="S84" s="23">
        <f t="shared" si="44"/>
        <v>0</v>
      </c>
      <c r="T84" s="23">
        <f t="shared" si="44"/>
        <v>0</v>
      </c>
      <c r="U84" s="114">
        <f>SUM(U76:V83)</f>
        <v>0</v>
      </c>
      <c r="V84" s="115"/>
      <c r="W84" s="56">
        <f>SUM(W76:W83)</f>
        <v>0</v>
      </c>
      <c r="X84" s="56">
        <f>SUM(X76:X83)</f>
        <v>0</v>
      </c>
      <c r="Y84" s="56">
        <f>SUM(Y76:Y83)</f>
        <v>0</v>
      </c>
      <c r="Z84" s="56">
        <f>SUM(Z76:Z83)</f>
        <v>0</v>
      </c>
    </row>
    <row r="85" spans="1:26" ht="18" customHeight="1" x14ac:dyDescent="0.25">
      <c r="A85" s="11"/>
      <c r="B85" s="12"/>
      <c r="C85"/>
      <c r="D85" s="104"/>
      <c r="E85"/>
      <c r="F85" s="96" t="s">
        <v>118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</row>
    <row r="86" spans="1:26" ht="18" customHeight="1" x14ac:dyDescent="0.25">
      <c r="A86" s="11"/>
      <c r="B86" s="12"/>
      <c r="C86"/>
      <c r="D86" s="104"/>
      <c r="E86" s="52" t="s">
        <v>111</v>
      </c>
      <c r="F86" s="98" t="s">
        <v>110</v>
      </c>
      <c r="G86" s="99"/>
      <c r="H86" s="53" t="s">
        <v>117</v>
      </c>
      <c r="I86" s="22" t="s">
        <v>0</v>
      </c>
      <c r="J86" s="22" t="s">
        <v>1</v>
      </c>
      <c r="K86" s="22" t="s">
        <v>2</v>
      </c>
      <c r="L86" s="22" t="s">
        <v>3</v>
      </c>
      <c r="M86" s="22" t="s">
        <v>4</v>
      </c>
      <c r="N86" s="22" t="s">
        <v>5</v>
      </c>
      <c r="O86" s="22" t="s">
        <v>6</v>
      </c>
      <c r="P86" s="22" t="s">
        <v>7</v>
      </c>
      <c r="Q86" s="22" t="s">
        <v>8</v>
      </c>
      <c r="R86" s="22" t="s">
        <v>9</v>
      </c>
      <c r="S86" s="22" t="s">
        <v>10</v>
      </c>
      <c r="T86" s="22" t="s">
        <v>11</v>
      </c>
      <c r="U86" s="75" t="s">
        <v>97</v>
      </c>
      <c r="V86" s="76"/>
      <c r="W86" s="18" t="s">
        <v>127</v>
      </c>
      <c r="X86" s="18" t="s">
        <v>128</v>
      </c>
      <c r="Y86" s="18" t="s">
        <v>129</v>
      </c>
      <c r="Z86" s="18" t="s">
        <v>130</v>
      </c>
    </row>
    <row r="87" spans="1:26" ht="36.950000000000003" customHeight="1" x14ac:dyDescent="0.25">
      <c r="A87" s="11"/>
      <c r="B87" s="12"/>
      <c r="C87"/>
      <c r="D87" s="104"/>
      <c r="E87" s="82" t="s">
        <v>115</v>
      </c>
      <c r="F87" s="101" t="s">
        <v>104</v>
      </c>
      <c r="G87" s="105"/>
      <c r="H87" s="69"/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74">
        <f>SUM(I87:T87)</f>
        <v>0</v>
      </c>
      <c r="V87" s="74"/>
      <c r="W87" s="4">
        <f>U87/360</f>
        <v>0</v>
      </c>
      <c r="X87" s="4">
        <f>U87/48</f>
        <v>0</v>
      </c>
      <c r="Y87" s="4">
        <f>U87/25</f>
        <v>0</v>
      </c>
      <c r="Z87" s="4">
        <f>U87/4</f>
        <v>0</v>
      </c>
    </row>
    <row r="88" spans="1:26" ht="36.950000000000003" customHeight="1" x14ac:dyDescent="0.25">
      <c r="A88" s="11"/>
      <c r="B88" s="12"/>
      <c r="C88"/>
      <c r="D88" s="104"/>
      <c r="E88" s="83"/>
      <c r="F88" s="101" t="s">
        <v>105</v>
      </c>
      <c r="G88" s="105"/>
      <c r="H88" s="69"/>
      <c r="I88" s="183">
        <v>0</v>
      </c>
      <c r="J88" s="183">
        <v>0</v>
      </c>
      <c r="K88" s="183">
        <v>0</v>
      </c>
      <c r="L88" s="183">
        <v>0</v>
      </c>
      <c r="M88" s="183">
        <v>0</v>
      </c>
      <c r="N88" s="183">
        <v>0</v>
      </c>
      <c r="O88" s="183">
        <v>0</v>
      </c>
      <c r="P88" s="183">
        <v>0</v>
      </c>
      <c r="Q88" s="183">
        <v>0</v>
      </c>
      <c r="R88" s="183">
        <v>0</v>
      </c>
      <c r="S88" s="183">
        <v>0</v>
      </c>
      <c r="T88" s="183">
        <v>0</v>
      </c>
      <c r="U88" s="74">
        <f t="shared" ref="U88:U94" si="45">SUM(I88:T88)</f>
        <v>0</v>
      </c>
      <c r="V88" s="74"/>
      <c r="W88" s="4">
        <f t="shared" ref="W88:W94" si="46">U88/360</f>
        <v>0</v>
      </c>
      <c r="X88" s="4">
        <f t="shared" ref="X88:X94" si="47">U88/48</f>
        <v>0</v>
      </c>
      <c r="Y88" s="4">
        <f t="shared" ref="Y88:Y94" si="48">U88/25</f>
        <v>0</v>
      </c>
      <c r="Z88" s="4">
        <f t="shared" ref="Z88:Z94" si="49">U88/4</f>
        <v>0</v>
      </c>
    </row>
    <row r="89" spans="1:26" ht="36.950000000000003" customHeight="1" x14ac:dyDescent="0.25">
      <c r="A89" s="11"/>
      <c r="B89" s="12"/>
      <c r="C89"/>
      <c r="D89" s="104"/>
      <c r="E89" s="83"/>
      <c r="F89" s="106" t="s">
        <v>107</v>
      </c>
      <c r="G89" s="107"/>
      <c r="H89" s="69"/>
      <c r="I89" s="183">
        <v>0</v>
      </c>
      <c r="J89" s="183">
        <v>0</v>
      </c>
      <c r="K89" s="183">
        <v>0</v>
      </c>
      <c r="L89" s="183">
        <v>0</v>
      </c>
      <c r="M89" s="183">
        <v>0</v>
      </c>
      <c r="N89" s="183">
        <v>0</v>
      </c>
      <c r="O89" s="183">
        <v>0</v>
      </c>
      <c r="P89" s="183">
        <v>0</v>
      </c>
      <c r="Q89" s="183">
        <v>0</v>
      </c>
      <c r="R89" s="183">
        <v>0</v>
      </c>
      <c r="S89" s="183">
        <v>0</v>
      </c>
      <c r="T89" s="183">
        <v>0</v>
      </c>
      <c r="U89" s="74">
        <f t="shared" si="45"/>
        <v>0</v>
      </c>
      <c r="V89" s="74"/>
      <c r="W89" s="4">
        <f t="shared" si="46"/>
        <v>0</v>
      </c>
      <c r="X89" s="4">
        <f t="shared" si="47"/>
        <v>0</v>
      </c>
      <c r="Y89" s="4">
        <f t="shared" si="48"/>
        <v>0</v>
      </c>
      <c r="Z89" s="4">
        <f t="shared" si="49"/>
        <v>0</v>
      </c>
    </row>
    <row r="90" spans="1:26" ht="36.950000000000003" customHeight="1" x14ac:dyDescent="0.25">
      <c r="A90" s="11"/>
      <c r="B90" s="12"/>
      <c r="C90"/>
      <c r="D90" s="104"/>
      <c r="E90" s="83"/>
      <c r="F90" s="101" t="s">
        <v>108</v>
      </c>
      <c r="G90" s="105"/>
      <c r="H90" s="69"/>
      <c r="I90" s="183">
        <v>0</v>
      </c>
      <c r="J90" s="183">
        <v>0</v>
      </c>
      <c r="K90" s="183">
        <v>0</v>
      </c>
      <c r="L90" s="183">
        <v>0</v>
      </c>
      <c r="M90" s="183">
        <v>0</v>
      </c>
      <c r="N90" s="183">
        <v>0</v>
      </c>
      <c r="O90" s="183">
        <v>0</v>
      </c>
      <c r="P90" s="183">
        <v>0</v>
      </c>
      <c r="Q90" s="183">
        <v>0</v>
      </c>
      <c r="R90" s="183">
        <v>0</v>
      </c>
      <c r="S90" s="183">
        <v>0</v>
      </c>
      <c r="T90" s="183">
        <v>0</v>
      </c>
      <c r="U90" s="74">
        <f t="shared" si="45"/>
        <v>0</v>
      </c>
      <c r="V90" s="74"/>
      <c r="W90" s="4">
        <f t="shared" si="46"/>
        <v>0</v>
      </c>
      <c r="X90" s="4">
        <f t="shared" si="47"/>
        <v>0</v>
      </c>
      <c r="Y90" s="4">
        <f t="shared" si="48"/>
        <v>0</v>
      </c>
      <c r="Z90" s="4">
        <f t="shared" si="49"/>
        <v>0</v>
      </c>
    </row>
    <row r="91" spans="1:26" ht="36.950000000000003" customHeight="1" x14ac:dyDescent="0.25">
      <c r="A91" s="11"/>
      <c r="B91" s="12"/>
      <c r="C91"/>
      <c r="D91" s="104"/>
      <c r="E91" s="83"/>
      <c r="F91" s="101" t="s">
        <v>106</v>
      </c>
      <c r="G91" s="105"/>
      <c r="H91" s="69"/>
      <c r="I91" s="183">
        <v>0</v>
      </c>
      <c r="J91" s="183">
        <v>0</v>
      </c>
      <c r="K91" s="183">
        <v>0</v>
      </c>
      <c r="L91" s="183">
        <v>0</v>
      </c>
      <c r="M91" s="183">
        <v>0</v>
      </c>
      <c r="N91" s="183">
        <v>0</v>
      </c>
      <c r="O91" s="183">
        <v>0</v>
      </c>
      <c r="P91" s="183">
        <v>0</v>
      </c>
      <c r="Q91" s="183">
        <v>0</v>
      </c>
      <c r="R91" s="183">
        <v>0</v>
      </c>
      <c r="S91" s="183">
        <v>0</v>
      </c>
      <c r="T91" s="183">
        <v>0</v>
      </c>
      <c r="U91" s="74">
        <f t="shared" si="45"/>
        <v>0</v>
      </c>
      <c r="V91" s="74"/>
      <c r="W91" s="4">
        <f t="shared" si="46"/>
        <v>0</v>
      </c>
      <c r="X91" s="4">
        <f t="shared" si="47"/>
        <v>0</v>
      </c>
      <c r="Y91" s="4">
        <f t="shared" si="48"/>
        <v>0</v>
      </c>
      <c r="Z91" s="4">
        <f t="shared" si="49"/>
        <v>0</v>
      </c>
    </row>
    <row r="92" spans="1:26" ht="36.950000000000003" customHeight="1" x14ac:dyDescent="0.25">
      <c r="A92" s="11"/>
      <c r="B92" s="12"/>
      <c r="C92"/>
      <c r="D92" s="104"/>
      <c r="E92" s="83"/>
      <c r="F92" s="101" t="s">
        <v>109</v>
      </c>
      <c r="G92" s="105"/>
      <c r="H92" s="69"/>
      <c r="I92" s="183">
        <v>0</v>
      </c>
      <c r="J92" s="183">
        <v>0</v>
      </c>
      <c r="K92" s="183">
        <v>0</v>
      </c>
      <c r="L92" s="183">
        <v>0</v>
      </c>
      <c r="M92" s="183">
        <v>0</v>
      </c>
      <c r="N92" s="183">
        <v>0</v>
      </c>
      <c r="O92" s="183">
        <v>0</v>
      </c>
      <c r="P92" s="183">
        <v>0</v>
      </c>
      <c r="Q92" s="183">
        <v>0</v>
      </c>
      <c r="R92" s="183">
        <v>0</v>
      </c>
      <c r="S92" s="183">
        <v>0</v>
      </c>
      <c r="T92" s="183">
        <v>0</v>
      </c>
      <c r="U92" s="74">
        <f t="shared" si="45"/>
        <v>0</v>
      </c>
      <c r="V92" s="74"/>
      <c r="W92" s="4">
        <f t="shared" si="46"/>
        <v>0</v>
      </c>
      <c r="X92" s="4">
        <f t="shared" si="47"/>
        <v>0</v>
      </c>
      <c r="Y92" s="4">
        <f t="shared" si="48"/>
        <v>0</v>
      </c>
      <c r="Z92" s="4">
        <f t="shared" si="49"/>
        <v>0</v>
      </c>
    </row>
    <row r="93" spans="1:26" ht="36.950000000000003" customHeight="1" x14ac:dyDescent="0.25">
      <c r="A93" s="11"/>
      <c r="B93" s="12"/>
      <c r="C93"/>
      <c r="D93" s="104"/>
      <c r="E93" s="83"/>
      <c r="F93" s="101" t="s">
        <v>58</v>
      </c>
      <c r="G93" s="105"/>
      <c r="H93" s="69"/>
      <c r="I93" s="183">
        <v>0</v>
      </c>
      <c r="J93" s="183">
        <v>0</v>
      </c>
      <c r="K93" s="183">
        <v>0</v>
      </c>
      <c r="L93" s="183">
        <v>0</v>
      </c>
      <c r="M93" s="183">
        <v>0</v>
      </c>
      <c r="N93" s="183">
        <v>0</v>
      </c>
      <c r="O93" s="183">
        <v>0</v>
      </c>
      <c r="P93" s="183">
        <v>0</v>
      </c>
      <c r="Q93" s="183">
        <v>0</v>
      </c>
      <c r="R93" s="183">
        <v>0</v>
      </c>
      <c r="S93" s="183">
        <v>0</v>
      </c>
      <c r="T93" s="183">
        <v>0</v>
      </c>
      <c r="U93" s="74">
        <f t="shared" si="45"/>
        <v>0</v>
      </c>
      <c r="V93" s="74"/>
      <c r="W93" s="4">
        <f t="shared" si="46"/>
        <v>0</v>
      </c>
      <c r="X93" s="4">
        <f t="shared" si="47"/>
        <v>0</v>
      </c>
      <c r="Y93" s="4">
        <f t="shared" si="48"/>
        <v>0</v>
      </c>
      <c r="Z93" s="4">
        <f t="shared" si="49"/>
        <v>0</v>
      </c>
    </row>
    <row r="94" spans="1:26" ht="36.950000000000003" customHeight="1" x14ac:dyDescent="0.25">
      <c r="A94" s="11"/>
      <c r="B94" s="12"/>
      <c r="C94"/>
      <c r="D94" s="104"/>
      <c r="E94" s="83"/>
      <c r="F94" s="100" t="s">
        <v>113</v>
      </c>
      <c r="G94" s="101"/>
      <c r="H94" s="69"/>
      <c r="I94" s="183">
        <v>0</v>
      </c>
      <c r="J94" s="183">
        <v>0</v>
      </c>
      <c r="K94" s="183">
        <v>0</v>
      </c>
      <c r="L94" s="183">
        <v>0</v>
      </c>
      <c r="M94" s="183">
        <v>0</v>
      </c>
      <c r="N94" s="183">
        <v>0</v>
      </c>
      <c r="O94" s="183">
        <v>0</v>
      </c>
      <c r="P94" s="183">
        <v>0</v>
      </c>
      <c r="Q94" s="183">
        <v>0</v>
      </c>
      <c r="R94" s="183">
        <v>0</v>
      </c>
      <c r="S94" s="183">
        <v>0</v>
      </c>
      <c r="T94" s="183">
        <v>0</v>
      </c>
      <c r="U94" s="74">
        <f t="shared" si="45"/>
        <v>0</v>
      </c>
      <c r="V94" s="74"/>
      <c r="W94" s="4">
        <f t="shared" si="46"/>
        <v>0</v>
      </c>
      <c r="X94" s="4">
        <f t="shared" si="47"/>
        <v>0</v>
      </c>
      <c r="Y94" s="4">
        <f t="shared" si="48"/>
        <v>0</v>
      </c>
      <c r="Z94" s="4">
        <f t="shared" si="49"/>
        <v>0</v>
      </c>
    </row>
    <row r="95" spans="1:26" ht="18" customHeight="1" x14ac:dyDescent="0.25">
      <c r="A95" s="11"/>
      <c r="B95" s="12"/>
      <c r="C95"/>
      <c r="D95" s="104"/>
      <c r="E95" s="83"/>
      <c r="F95" s="108" t="s">
        <v>97</v>
      </c>
      <c r="G95" s="109"/>
      <c r="H95" s="75"/>
      <c r="I95" s="23">
        <f t="shared" ref="I95:T95" si="50">SUM(I87:I93)</f>
        <v>0</v>
      </c>
      <c r="J95" s="23">
        <f t="shared" si="50"/>
        <v>0</v>
      </c>
      <c r="K95" s="23">
        <f t="shared" si="50"/>
        <v>0</v>
      </c>
      <c r="L95" s="23">
        <f t="shared" si="50"/>
        <v>0</v>
      </c>
      <c r="M95" s="23">
        <f t="shared" si="50"/>
        <v>0</v>
      </c>
      <c r="N95" s="23">
        <f t="shared" si="50"/>
        <v>0</v>
      </c>
      <c r="O95" s="23">
        <f t="shared" si="50"/>
        <v>0</v>
      </c>
      <c r="P95" s="23">
        <f t="shared" si="50"/>
        <v>0</v>
      </c>
      <c r="Q95" s="23">
        <f t="shared" si="50"/>
        <v>0</v>
      </c>
      <c r="R95" s="23">
        <f t="shared" si="50"/>
        <v>0</v>
      </c>
      <c r="S95" s="23">
        <f t="shared" si="50"/>
        <v>0</v>
      </c>
      <c r="T95" s="23">
        <f t="shared" si="50"/>
        <v>0</v>
      </c>
      <c r="U95" s="114">
        <f>SUM(U87:V94)</f>
        <v>0</v>
      </c>
      <c r="V95" s="115"/>
      <c r="W95" s="56">
        <f>SUM(W87:W94)</f>
        <v>0</v>
      </c>
      <c r="X95" s="56">
        <f>SUM(X87:X94)</f>
        <v>0</v>
      </c>
      <c r="Y95" s="56">
        <f>SUM(Y87:Y94)</f>
        <v>0</v>
      </c>
      <c r="Z95" s="56">
        <f>SUM(Z87:Z94)</f>
        <v>0</v>
      </c>
    </row>
    <row r="96" spans="1:26" ht="18" customHeight="1" x14ac:dyDescent="0.25">
      <c r="A96" s="11"/>
      <c r="B96" s="12"/>
      <c r="C96"/>
      <c r="D96" s="104"/>
      <c r="E96"/>
      <c r="F96" s="96" t="s">
        <v>118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1"/>
    </row>
    <row r="97" spans="1:26" ht="18" customHeight="1" x14ac:dyDescent="0.25">
      <c r="A97" s="11"/>
      <c r="B97" s="12"/>
      <c r="C97"/>
      <c r="D97" s="104"/>
      <c r="E97" s="52" t="s">
        <v>111</v>
      </c>
      <c r="F97" s="98" t="s">
        <v>110</v>
      </c>
      <c r="G97" s="99"/>
      <c r="H97" s="53" t="s">
        <v>117</v>
      </c>
      <c r="I97" s="22" t="s">
        <v>0</v>
      </c>
      <c r="J97" s="22" t="s">
        <v>1</v>
      </c>
      <c r="K97" s="22" t="s">
        <v>2</v>
      </c>
      <c r="L97" s="22" t="s">
        <v>3</v>
      </c>
      <c r="M97" s="22" t="s">
        <v>4</v>
      </c>
      <c r="N97" s="22" t="s">
        <v>5</v>
      </c>
      <c r="O97" s="22" t="s">
        <v>6</v>
      </c>
      <c r="P97" s="22" t="s">
        <v>7</v>
      </c>
      <c r="Q97" s="22" t="s">
        <v>8</v>
      </c>
      <c r="R97" s="22" t="s">
        <v>9</v>
      </c>
      <c r="S97" s="22" t="s">
        <v>10</v>
      </c>
      <c r="T97" s="22" t="s">
        <v>11</v>
      </c>
      <c r="U97" s="75" t="s">
        <v>97</v>
      </c>
      <c r="V97" s="76"/>
      <c r="W97" s="18" t="s">
        <v>127</v>
      </c>
      <c r="X97" s="18" t="s">
        <v>128</v>
      </c>
      <c r="Y97" s="18" t="s">
        <v>129</v>
      </c>
      <c r="Z97" s="18" t="s">
        <v>130</v>
      </c>
    </row>
    <row r="98" spans="1:26" ht="36.950000000000003" customHeight="1" x14ac:dyDescent="0.25">
      <c r="A98" s="11"/>
      <c r="B98" s="12"/>
      <c r="C98"/>
      <c r="D98" s="104"/>
      <c r="E98" s="82" t="s">
        <v>116</v>
      </c>
      <c r="F98" s="101" t="s">
        <v>104</v>
      </c>
      <c r="G98" s="105"/>
      <c r="H98" s="69"/>
      <c r="I98" s="183">
        <v>0</v>
      </c>
      <c r="J98" s="183">
        <v>0</v>
      </c>
      <c r="K98" s="183">
        <v>0</v>
      </c>
      <c r="L98" s="183">
        <v>0</v>
      </c>
      <c r="M98" s="183">
        <v>0</v>
      </c>
      <c r="N98" s="183">
        <v>0</v>
      </c>
      <c r="O98" s="183">
        <v>0</v>
      </c>
      <c r="P98" s="183">
        <v>0</v>
      </c>
      <c r="Q98" s="183">
        <v>0</v>
      </c>
      <c r="R98" s="183">
        <v>0</v>
      </c>
      <c r="S98" s="183">
        <v>0</v>
      </c>
      <c r="T98" s="183">
        <v>0</v>
      </c>
      <c r="U98" s="74">
        <f>SUM(I98:T98)</f>
        <v>0</v>
      </c>
      <c r="V98" s="74"/>
      <c r="W98" s="4">
        <f>U98/360</f>
        <v>0</v>
      </c>
      <c r="X98" s="4">
        <f>U98/48</f>
        <v>0</v>
      </c>
      <c r="Y98" s="4">
        <f>U98/25</f>
        <v>0</v>
      </c>
      <c r="Z98" s="4">
        <f>U98/4</f>
        <v>0</v>
      </c>
    </row>
    <row r="99" spans="1:26" ht="36.950000000000003" customHeight="1" x14ac:dyDescent="0.25">
      <c r="A99" s="11"/>
      <c r="B99" s="12"/>
      <c r="C99"/>
      <c r="D99" s="104"/>
      <c r="E99" s="83"/>
      <c r="F99" s="101" t="s">
        <v>105</v>
      </c>
      <c r="G99" s="105"/>
      <c r="H99" s="69"/>
      <c r="I99" s="183">
        <v>0</v>
      </c>
      <c r="J99" s="183">
        <v>0</v>
      </c>
      <c r="K99" s="183">
        <v>0</v>
      </c>
      <c r="L99" s="183">
        <v>0</v>
      </c>
      <c r="M99" s="183">
        <v>0</v>
      </c>
      <c r="N99" s="183">
        <v>0</v>
      </c>
      <c r="O99" s="183">
        <v>0</v>
      </c>
      <c r="P99" s="183">
        <v>0</v>
      </c>
      <c r="Q99" s="183">
        <v>0</v>
      </c>
      <c r="R99" s="183">
        <v>0</v>
      </c>
      <c r="S99" s="183">
        <v>0</v>
      </c>
      <c r="T99" s="183">
        <v>0</v>
      </c>
      <c r="U99" s="74">
        <f t="shared" ref="U99:U105" si="51">SUM(I99:T99)</f>
        <v>0</v>
      </c>
      <c r="V99" s="74"/>
      <c r="W99" s="4">
        <f t="shared" ref="W99:W105" si="52">U99/360</f>
        <v>0</v>
      </c>
      <c r="X99" s="4">
        <f t="shared" ref="X99:X105" si="53">U99/48</f>
        <v>0</v>
      </c>
      <c r="Y99" s="4">
        <f t="shared" ref="Y99:Y105" si="54">U99/25</f>
        <v>0</v>
      </c>
      <c r="Z99" s="4">
        <f t="shared" ref="Z99:Z105" si="55">U99/4</f>
        <v>0</v>
      </c>
    </row>
    <row r="100" spans="1:26" ht="36.950000000000003" customHeight="1" x14ac:dyDescent="0.25">
      <c r="A100" s="11"/>
      <c r="B100" s="12"/>
      <c r="C100"/>
      <c r="D100" s="104"/>
      <c r="E100" s="83"/>
      <c r="F100" s="106" t="s">
        <v>107</v>
      </c>
      <c r="G100" s="107"/>
      <c r="H100" s="69"/>
      <c r="I100" s="183">
        <v>0</v>
      </c>
      <c r="J100" s="183">
        <v>0</v>
      </c>
      <c r="K100" s="183">
        <v>0</v>
      </c>
      <c r="L100" s="183">
        <v>0</v>
      </c>
      <c r="M100" s="183">
        <v>0</v>
      </c>
      <c r="N100" s="183">
        <v>0</v>
      </c>
      <c r="O100" s="183">
        <v>0</v>
      </c>
      <c r="P100" s="183">
        <v>0</v>
      </c>
      <c r="Q100" s="183">
        <v>0</v>
      </c>
      <c r="R100" s="183">
        <v>0</v>
      </c>
      <c r="S100" s="183">
        <v>0</v>
      </c>
      <c r="T100" s="183">
        <v>0</v>
      </c>
      <c r="U100" s="74">
        <f t="shared" si="51"/>
        <v>0</v>
      </c>
      <c r="V100" s="74"/>
      <c r="W100" s="4">
        <f t="shared" si="52"/>
        <v>0</v>
      </c>
      <c r="X100" s="4">
        <f t="shared" si="53"/>
        <v>0</v>
      </c>
      <c r="Y100" s="4">
        <f t="shared" si="54"/>
        <v>0</v>
      </c>
      <c r="Z100" s="4">
        <f t="shared" si="55"/>
        <v>0</v>
      </c>
    </row>
    <row r="101" spans="1:26" ht="36.950000000000003" customHeight="1" x14ac:dyDescent="0.25">
      <c r="A101" s="11"/>
      <c r="B101" s="12"/>
      <c r="C101"/>
      <c r="D101" s="104"/>
      <c r="E101" s="83"/>
      <c r="F101" s="101" t="s">
        <v>108</v>
      </c>
      <c r="G101" s="105"/>
      <c r="H101" s="69"/>
      <c r="I101" s="183">
        <v>0</v>
      </c>
      <c r="J101" s="183">
        <v>0</v>
      </c>
      <c r="K101" s="183">
        <v>0</v>
      </c>
      <c r="L101" s="183">
        <v>0</v>
      </c>
      <c r="M101" s="183">
        <v>0</v>
      </c>
      <c r="N101" s="183">
        <v>0</v>
      </c>
      <c r="O101" s="183">
        <v>0</v>
      </c>
      <c r="P101" s="183">
        <v>0</v>
      </c>
      <c r="Q101" s="183">
        <v>0</v>
      </c>
      <c r="R101" s="183">
        <v>0</v>
      </c>
      <c r="S101" s="183">
        <v>0</v>
      </c>
      <c r="T101" s="183">
        <v>0</v>
      </c>
      <c r="U101" s="74">
        <f t="shared" si="51"/>
        <v>0</v>
      </c>
      <c r="V101" s="74"/>
      <c r="W101" s="4">
        <f t="shared" si="52"/>
        <v>0</v>
      </c>
      <c r="X101" s="4">
        <f t="shared" si="53"/>
        <v>0</v>
      </c>
      <c r="Y101" s="4">
        <f t="shared" si="54"/>
        <v>0</v>
      </c>
      <c r="Z101" s="4">
        <f t="shared" si="55"/>
        <v>0</v>
      </c>
    </row>
    <row r="102" spans="1:26" ht="36.950000000000003" customHeight="1" x14ac:dyDescent="0.25">
      <c r="A102" s="11"/>
      <c r="B102" s="12"/>
      <c r="C102"/>
      <c r="D102" s="104"/>
      <c r="E102" s="83"/>
      <c r="F102" s="101" t="s">
        <v>106</v>
      </c>
      <c r="G102" s="105"/>
      <c r="H102" s="69"/>
      <c r="I102" s="183">
        <v>0</v>
      </c>
      <c r="J102" s="183">
        <v>0</v>
      </c>
      <c r="K102" s="183">
        <v>0</v>
      </c>
      <c r="L102" s="183">
        <v>0</v>
      </c>
      <c r="M102" s="183">
        <v>0</v>
      </c>
      <c r="N102" s="183">
        <v>0</v>
      </c>
      <c r="O102" s="183">
        <v>0</v>
      </c>
      <c r="P102" s="183">
        <v>0</v>
      </c>
      <c r="Q102" s="183">
        <v>0</v>
      </c>
      <c r="R102" s="183">
        <v>0</v>
      </c>
      <c r="S102" s="183">
        <v>0</v>
      </c>
      <c r="T102" s="183">
        <v>0</v>
      </c>
      <c r="U102" s="74">
        <f t="shared" si="51"/>
        <v>0</v>
      </c>
      <c r="V102" s="74"/>
      <c r="W102" s="4">
        <f t="shared" si="52"/>
        <v>0</v>
      </c>
      <c r="X102" s="4">
        <f t="shared" si="53"/>
        <v>0</v>
      </c>
      <c r="Y102" s="4">
        <f t="shared" si="54"/>
        <v>0</v>
      </c>
      <c r="Z102" s="4">
        <f t="shared" si="55"/>
        <v>0</v>
      </c>
    </row>
    <row r="103" spans="1:26" ht="36.950000000000003" customHeight="1" x14ac:dyDescent="0.25">
      <c r="A103" s="11"/>
      <c r="B103" s="12"/>
      <c r="C103"/>
      <c r="D103" s="104"/>
      <c r="E103" s="83"/>
      <c r="F103" s="101" t="s">
        <v>109</v>
      </c>
      <c r="G103" s="105"/>
      <c r="H103" s="69"/>
      <c r="I103" s="183">
        <v>0</v>
      </c>
      <c r="J103" s="183">
        <v>0</v>
      </c>
      <c r="K103" s="183">
        <v>0</v>
      </c>
      <c r="L103" s="183">
        <v>0</v>
      </c>
      <c r="M103" s="183">
        <v>0</v>
      </c>
      <c r="N103" s="183">
        <v>0</v>
      </c>
      <c r="O103" s="183">
        <v>0</v>
      </c>
      <c r="P103" s="183">
        <v>0</v>
      </c>
      <c r="Q103" s="183">
        <v>0</v>
      </c>
      <c r="R103" s="183">
        <v>0</v>
      </c>
      <c r="S103" s="183">
        <v>0</v>
      </c>
      <c r="T103" s="183">
        <v>0</v>
      </c>
      <c r="U103" s="74">
        <f t="shared" si="51"/>
        <v>0</v>
      </c>
      <c r="V103" s="74"/>
      <c r="W103" s="4">
        <f t="shared" si="52"/>
        <v>0</v>
      </c>
      <c r="X103" s="4">
        <f t="shared" si="53"/>
        <v>0</v>
      </c>
      <c r="Y103" s="4">
        <f t="shared" si="54"/>
        <v>0</v>
      </c>
      <c r="Z103" s="4">
        <f t="shared" si="55"/>
        <v>0</v>
      </c>
    </row>
    <row r="104" spans="1:26" ht="36.950000000000003" customHeight="1" x14ac:dyDescent="0.25">
      <c r="A104" s="11"/>
      <c r="B104" s="12"/>
      <c r="C104"/>
      <c r="D104" s="104"/>
      <c r="E104" s="83"/>
      <c r="F104" s="101" t="s">
        <v>58</v>
      </c>
      <c r="G104" s="105"/>
      <c r="H104" s="69"/>
      <c r="I104" s="183">
        <v>0</v>
      </c>
      <c r="J104" s="183">
        <v>0</v>
      </c>
      <c r="K104" s="183">
        <v>0</v>
      </c>
      <c r="L104" s="183">
        <v>0</v>
      </c>
      <c r="M104" s="183">
        <v>0</v>
      </c>
      <c r="N104" s="183">
        <v>0</v>
      </c>
      <c r="O104" s="183">
        <v>0</v>
      </c>
      <c r="P104" s="183">
        <v>0</v>
      </c>
      <c r="Q104" s="183">
        <v>0</v>
      </c>
      <c r="R104" s="183">
        <v>0</v>
      </c>
      <c r="S104" s="183">
        <v>0</v>
      </c>
      <c r="T104" s="183">
        <v>0</v>
      </c>
      <c r="U104" s="74">
        <f t="shared" si="51"/>
        <v>0</v>
      </c>
      <c r="V104" s="74"/>
      <c r="W104" s="4">
        <f t="shared" si="52"/>
        <v>0</v>
      </c>
      <c r="X104" s="4">
        <f t="shared" si="53"/>
        <v>0</v>
      </c>
      <c r="Y104" s="4">
        <f t="shared" si="54"/>
        <v>0</v>
      </c>
      <c r="Z104" s="4">
        <f t="shared" si="55"/>
        <v>0</v>
      </c>
    </row>
    <row r="105" spans="1:26" ht="36.950000000000003" customHeight="1" x14ac:dyDescent="0.25">
      <c r="A105" s="11"/>
      <c r="B105" s="12"/>
      <c r="C105"/>
      <c r="D105" s="104"/>
      <c r="E105" s="83"/>
      <c r="F105" s="100" t="s">
        <v>113</v>
      </c>
      <c r="G105" s="101"/>
      <c r="H105" s="69"/>
      <c r="I105" s="183">
        <v>0</v>
      </c>
      <c r="J105" s="183">
        <v>0</v>
      </c>
      <c r="K105" s="183">
        <v>0</v>
      </c>
      <c r="L105" s="183">
        <v>0</v>
      </c>
      <c r="M105" s="183">
        <v>0</v>
      </c>
      <c r="N105" s="183">
        <v>0</v>
      </c>
      <c r="O105" s="183">
        <v>0</v>
      </c>
      <c r="P105" s="183">
        <v>0</v>
      </c>
      <c r="Q105" s="183">
        <v>0</v>
      </c>
      <c r="R105" s="183">
        <v>0</v>
      </c>
      <c r="S105" s="183">
        <v>0</v>
      </c>
      <c r="T105" s="183">
        <v>0</v>
      </c>
      <c r="U105" s="74">
        <f t="shared" si="51"/>
        <v>0</v>
      </c>
      <c r="V105" s="74"/>
      <c r="W105" s="4">
        <f t="shared" si="52"/>
        <v>0</v>
      </c>
      <c r="X105" s="4">
        <f t="shared" si="53"/>
        <v>0</v>
      </c>
      <c r="Y105" s="4">
        <f t="shared" si="54"/>
        <v>0</v>
      </c>
      <c r="Z105" s="4">
        <f t="shared" si="55"/>
        <v>0</v>
      </c>
    </row>
    <row r="106" spans="1:26" ht="18" customHeight="1" x14ac:dyDescent="0.25">
      <c r="A106" s="11"/>
      <c r="B106" s="12"/>
      <c r="C106"/>
      <c r="D106" s="104"/>
      <c r="E106" s="83"/>
      <c r="F106" s="108" t="s">
        <v>97</v>
      </c>
      <c r="G106" s="109"/>
      <c r="H106" s="75"/>
      <c r="I106" s="23">
        <f t="shared" ref="I106:T106" si="56">SUM(I98:I104)</f>
        <v>0</v>
      </c>
      <c r="J106" s="23">
        <f t="shared" si="56"/>
        <v>0</v>
      </c>
      <c r="K106" s="23">
        <f t="shared" si="56"/>
        <v>0</v>
      </c>
      <c r="L106" s="23">
        <f t="shared" si="56"/>
        <v>0</v>
      </c>
      <c r="M106" s="23">
        <f t="shared" si="56"/>
        <v>0</v>
      </c>
      <c r="N106" s="23">
        <f t="shared" si="56"/>
        <v>0</v>
      </c>
      <c r="O106" s="23">
        <f t="shared" si="56"/>
        <v>0</v>
      </c>
      <c r="P106" s="23">
        <f t="shared" si="56"/>
        <v>0</v>
      </c>
      <c r="Q106" s="23">
        <f t="shared" si="56"/>
        <v>0</v>
      </c>
      <c r="R106" s="23">
        <f t="shared" si="56"/>
        <v>0</v>
      </c>
      <c r="S106" s="23">
        <f t="shared" si="56"/>
        <v>0</v>
      </c>
      <c r="T106" s="23">
        <f t="shared" si="56"/>
        <v>0</v>
      </c>
      <c r="U106" s="114">
        <f>SUM(U98:V105)</f>
        <v>0</v>
      </c>
      <c r="V106" s="115"/>
      <c r="W106" s="56">
        <f>SUM(W98:W105)</f>
        <v>0</v>
      </c>
      <c r="X106" s="56">
        <f>SUM(X98:X105)</f>
        <v>0</v>
      </c>
      <c r="Y106" s="56">
        <f>SUM(Y98:Y105)</f>
        <v>0</v>
      </c>
      <c r="Z106" s="56">
        <f>SUM(Z98:Z105)</f>
        <v>0</v>
      </c>
    </row>
    <row r="107" spans="1:26" ht="18" customHeight="1" x14ac:dyDescent="0.25">
      <c r="A107" s="11"/>
      <c r="B107" s="12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 s="1"/>
    </row>
    <row r="108" spans="1:26" ht="18" customHeight="1" x14ac:dyDescent="0.2">
      <c r="A108" s="11"/>
      <c r="B108" s="12"/>
      <c r="E108" s="1"/>
      <c r="S108" s="1"/>
      <c r="T108" s="1"/>
      <c r="U108" s="1"/>
      <c r="V108" s="1"/>
      <c r="W108" s="1"/>
    </row>
    <row r="109" spans="1:26" ht="18" customHeight="1" x14ac:dyDescent="0.2">
      <c r="A109" s="11"/>
      <c r="B109" s="12"/>
      <c r="E109" s="1"/>
      <c r="S109" s="1"/>
      <c r="T109" s="1"/>
      <c r="U109" s="1"/>
      <c r="V109" s="1"/>
      <c r="W109" s="1"/>
    </row>
    <row r="110" spans="1:26" ht="18" customHeight="1" x14ac:dyDescent="0.2">
      <c r="A110" s="11"/>
      <c r="B110" s="12"/>
      <c r="E110" s="1"/>
      <c r="S110" s="1"/>
      <c r="T110" s="1"/>
      <c r="U110" s="1"/>
      <c r="V110" s="1"/>
      <c r="W110" s="1"/>
    </row>
    <row r="111" spans="1:26" ht="18" customHeight="1" x14ac:dyDescent="0.2">
      <c r="A111" s="11"/>
      <c r="B111" s="12"/>
      <c r="E111" s="1"/>
      <c r="S111" s="1"/>
      <c r="T111" s="1"/>
      <c r="U111" s="1"/>
      <c r="V111" s="1"/>
      <c r="W111" s="1"/>
    </row>
    <row r="112" spans="1:26" ht="18" customHeight="1" x14ac:dyDescent="0.2">
      <c r="A112" s="11"/>
      <c r="B112" s="12"/>
      <c r="E112" s="1"/>
      <c r="S112" s="1"/>
      <c r="T112" s="1"/>
      <c r="U112" s="1"/>
      <c r="V112" s="1"/>
      <c r="W112" s="1"/>
    </row>
    <row r="113" spans="1:23" ht="18" customHeight="1" x14ac:dyDescent="0.2">
      <c r="A113" s="11"/>
      <c r="B113" s="12"/>
      <c r="E113" s="1"/>
      <c r="S113" s="1"/>
      <c r="T113" s="1"/>
      <c r="U113" s="1"/>
      <c r="V113" s="1"/>
      <c r="W113" s="1"/>
    </row>
    <row r="114" spans="1:23" ht="18" customHeight="1" x14ac:dyDescent="0.2">
      <c r="A114" s="11"/>
      <c r="B114" s="12"/>
      <c r="E114" s="1"/>
      <c r="S114" s="1"/>
      <c r="T114" s="1"/>
      <c r="U114" s="1"/>
      <c r="V114" s="1"/>
      <c r="W114" s="1"/>
    </row>
    <row r="115" spans="1:23" ht="18" customHeight="1" x14ac:dyDescent="0.2">
      <c r="A115" s="11"/>
      <c r="B115" s="12"/>
      <c r="E115" s="1"/>
      <c r="S115" s="1"/>
      <c r="T115" s="1"/>
      <c r="U115" s="1"/>
      <c r="V115" s="1"/>
      <c r="W115" s="1"/>
    </row>
    <row r="116" spans="1:23" ht="18" customHeight="1" x14ac:dyDescent="0.2">
      <c r="A116" s="11"/>
      <c r="B116" s="12"/>
      <c r="E116" s="1"/>
      <c r="S116" s="1"/>
      <c r="T116" s="1"/>
      <c r="U116" s="1"/>
      <c r="V116" s="1"/>
      <c r="W116" s="1"/>
    </row>
    <row r="117" spans="1:23" ht="18" customHeight="1" x14ac:dyDescent="0.2">
      <c r="A117" s="11"/>
      <c r="B117" s="12"/>
      <c r="E117" s="1"/>
      <c r="S117" s="1"/>
      <c r="T117" s="1"/>
      <c r="U117" s="1"/>
      <c r="V117" s="1"/>
      <c r="W117" s="1"/>
    </row>
    <row r="118" spans="1:23" ht="18" customHeight="1" x14ac:dyDescent="0.2">
      <c r="A118" s="11"/>
      <c r="B118" s="12"/>
      <c r="E118" s="1"/>
      <c r="S118" s="1"/>
      <c r="T118" s="1"/>
      <c r="U118" s="1"/>
      <c r="V118" s="1"/>
      <c r="W118" s="1"/>
    </row>
    <row r="119" spans="1:23" ht="18" customHeight="1" x14ac:dyDescent="0.2">
      <c r="A119" s="11"/>
      <c r="B119" s="12"/>
      <c r="E119" s="1"/>
      <c r="S119" s="1"/>
      <c r="T119" s="1"/>
      <c r="U119" s="1"/>
      <c r="V119" s="1"/>
      <c r="W119" s="1"/>
    </row>
    <row r="120" spans="1:23" ht="18" customHeight="1" x14ac:dyDescent="0.2">
      <c r="A120" s="11"/>
      <c r="B120" s="12"/>
      <c r="E120" s="1"/>
      <c r="S120" s="1"/>
      <c r="T120" s="1"/>
      <c r="U120" s="1"/>
      <c r="V120" s="1"/>
      <c r="W120" s="1"/>
    </row>
    <row r="121" spans="1:23" ht="18" customHeight="1" x14ac:dyDescent="0.2">
      <c r="A121" s="11"/>
      <c r="B121" s="12"/>
      <c r="E121" s="1"/>
      <c r="S121" s="1"/>
      <c r="T121" s="1"/>
      <c r="U121" s="1"/>
      <c r="V121" s="1"/>
      <c r="W121" s="1"/>
    </row>
    <row r="122" spans="1:23" ht="18" customHeight="1" x14ac:dyDescent="0.2">
      <c r="A122" s="11"/>
      <c r="B122" s="12"/>
      <c r="E122" s="1"/>
      <c r="S122" s="1"/>
      <c r="T122" s="1"/>
      <c r="U122" s="1"/>
      <c r="V122" s="1"/>
      <c r="W122" s="1"/>
    </row>
    <row r="123" spans="1:23" ht="18" customHeight="1" x14ac:dyDescent="0.2">
      <c r="A123" s="11"/>
      <c r="B123" s="12"/>
      <c r="E123" s="1"/>
      <c r="S123" s="1"/>
      <c r="T123" s="1"/>
      <c r="U123" s="1"/>
      <c r="V123" s="1"/>
      <c r="W123" s="1"/>
    </row>
    <row r="124" spans="1:23" ht="18" customHeight="1" x14ac:dyDescent="0.2">
      <c r="A124" s="11"/>
      <c r="B124" s="12"/>
      <c r="E124" s="1"/>
      <c r="S124" s="1"/>
      <c r="T124" s="1"/>
      <c r="U124" s="1"/>
      <c r="V124" s="1"/>
      <c r="W124" s="1"/>
    </row>
    <row r="125" spans="1:23" ht="18" customHeight="1" x14ac:dyDescent="0.2">
      <c r="A125" s="11"/>
      <c r="B125" s="12"/>
      <c r="E125" s="1"/>
      <c r="S125" s="1"/>
      <c r="T125" s="1"/>
      <c r="U125" s="1"/>
      <c r="V125" s="1"/>
      <c r="W125" s="1"/>
    </row>
    <row r="126" spans="1:23" ht="18" customHeight="1" x14ac:dyDescent="0.2">
      <c r="A126" s="11"/>
      <c r="B126" s="12"/>
      <c r="E126" s="1"/>
      <c r="S126" s="1"/>
      <c r="T126" s="1"/>
      <c r="U126" s="1"/>
      <c r="V126" s="1"/>
      <c r="W126" s="1"/>
    </row>
    <row r="127" spans="1:23" ht="18" customHeight="1" x14ac:dyDescent="0.2">
      <c r="A127" s="11"/>
      <c r="B127" s="12"/>
      <c r="E127" s="1"/>
      <c r="S127" s="1"/>
      <c r="T127" s="1"/>
      <c r="U127" s="1"/>
      <c r="V127" s="1"/>
      <c r="W127" s="1"/>
    </row>
    <row r="128" spans="1:23" ht="18" customHeight="1" x14ac:dyDescent="0.2">
      <c r="A128" s="11"/>
      <c r="B128" s="12"/>
      <c r="E128" s="1"/>
      <c r="S128" s="1"/>
      <c r="T128" s="1"/>
      <c r="U128" s="1"/>
      <c r="V128" s="1"/>
      <c r="W128" s="1"/>
    </row>
    <row r="129" spans="1:23" ht="18" customHeight="1" x14ac:dyDescent="0.2">
      <c r="A129" s="11"/>
      <c r="B129" s="12"/>
      <c r="E129" s="1"/>
      <c r="S129" s="1"/>
      <c r="T129" s="1"/>
      <c r="U129" s="1"/>
      <c r="V129" s="1"/>
      <c r="W129" s="1"/>
    </row>
    <row r="130" spans="1:23" ht="18" customHeight="1" x14ac:dyDescent="0.2">
      <c r="A130" s="11"/>
      <c r="B130" s="12"/>
      <c r="E130" s="1"/>
      <c r="S130" s="1"/>
      <c r="T130" s="1"/>
      <c r="U130" s="1"/>
      <c r="V130" s="1"/>
      <c r="W130" s="1"/>
    </row>
    <row r="131" spans="1:23" ht="18" customHeight="1" x14ac:dyDescent="0.2">
      <c r="A131" s="11"/>
      <c r="B131" s="12"/>
      <c r="E131" s="1"/>
      <c r="S131" s="1"/>
      <c r="T131" s="1"/>
      <c r="U131" s="1"/>
      <c r="V131" s="1"/>
      <c r="W131" s="1"/>
    </row>
    <row r="132" spans="1:23" ht="18" customHeight="1" x14ac:dyDescent="0.2">
      <c r="A132" s="11"/>
      <c r="B132" s="12"/>
      <c r="E132" s="1"/>
      <c r="S132" s="1"/>
      <c r="T132" s="1"/>
      <c r="U132" s="1"/>
      <c r="V132" s="1"/>
      <c r="W132" s="1"/>
    </row>
    <row r="133" spans="1:23" ht="18" customHeight="1" x14ac:dyDescent="0.2">
      <c r="A133" s="11"/>
      <c r="B133" s="12"/>
      <c r="E133" s="1"/>
      <c r="S133" s="1"/>
      <c r="T133" s="1"/>
      <c r="U133" s="1"/>
      <c r="V133" s="1"/>
      <c r="W133" s="1"/>
    </row>
    <row r="134" spans="1:23" ht="18" customHeight="1" x14ac:dyDescent="0.2">
      <c r="A134" s="11"/>
      <c r="B134" s="12"/>
      <c r="E134" s="1"/>
      <c r="S134" s="1"/>
      <c r="T134" s="1"/>
      <c r="U134" s="1"/>
      <c r="V134" s="1"/>
      <c r="W134" s="1"/>
    </row>
    <row r="135" spans="1:23" ht="18" customHeight="1" x14ac:dyDescent="0.2">
      <c r="A135" s="11"/>
      <c r="B135" s="12"/>
      <c r="E135" s="1"/>
      <c r="S135" s="1"/>
    </row>
    <row r="136" spans="1:23" ht="18" customHeight="1" x14ac:dyDescent="0.2">
      <c r="A136" s="11"/>
      <c r="B136" s="12"/>
      <c r="E136" s="1"/>
      <c r="S136" s="1"/>
    </row>
    <row r="137" spans="1:23" ht="18" customHeight="1" x14ac:dyDescent="0.2">
      <c r="A137" s="11"/>
      <c r="B137" s="12"/>
      <c r="E137" s="1"/>
      <c r="S137" s="1"/>
    </row>
    <row r="138" spans="1:23" ht="18" customHeight="1" x14ac:dyDescent="0.2">
      <c r="A138" s="11"/>
      <c r="B138" s="12"/>
      <c r="E138" s="1"/>
      <c r="S138" s="1"/>
      <c r="T138" s="1"/>
      <c r="U138" s="1"/>
      <c r="V138" s="1"/>
      <c r="W138" s="1"/>
    </row>
    <row r="139" spans="1:23" ht="18" customHeight="1" x14ac:dyDescent="0.2">
      <c r="A139" s="11"/>
      <c r="B139" s="12"/>
      <c r="E139" s="1"/>
      <c r="S139" s="1"/>
    </row>
    <row r="140" spans="1:23" ht="18" customHeight="1" x14ac:dyDescent="0.2">
      <c r="A140" s="11"/>
      <c r="B140" s="12"/>
      <c r="E140" s="1"/>
      <c r="S140" s="1"/>
    </row>
    <row r="141" spans="1:23" ht="18" customHeight="1" x14ac:dyDescent="0.2">
      <c r="A141" s="11"/>
      <c r="B141" s="12"/>
      <c r="E141" s="1"/>
      <c r="S141" s="1"/>
    </row>
    <row r="142" spans="1:23" ht="18" customHeight="1" x14ac:dyDescent="0.2">
      <c r="A142" s="11"/>
      <c r="B142" s="12"/>
      <c r="E142" s="1"/>
      <c r="S142" s="1"/>
    </row>
    <row r="143" spans="1:23" ht="18" customHeight="1" x14ac:dyDescent="0.2">
      <c r="A143" s="11"/>
      <c r="B143" s="12"/>
      <c r="E143" s="1"/>
      <c r="S143" s="1"/>
    </row>
    <row r="144" spans="1:23" ht="18" customHeight="1" x14ac:dyDescent="0.2">
      <c r="A144" s="11"/>
      <c r="B144" s="12"/>
      <c r="E144" s="1"/>
      <c r="S144" s="1"/>
    </row>
    <row r="145" spans="1:2" ht="18" customHeight="1" x14ac:dyDescent="0.2">
      <c r="A145" s="11"/>
      <c r="B145" s="12"/>
    </row>
    <row r="146" spans="1:2" ht="18" customHeight="1" x14ac:dyDescent="0.2">
      <c r="A146" s="11"/>
      <c r="B146" s="12"/>
    </row>
    <row r="147" spans="1:2" ht="18" customHeight="1" x14ac:dyDescent="0.2">
      <c r="A147" s="11"/>
      <c r="B147" s="12"/>
    </row>
    <row r="148" spans="1:2" ht="18" customHeight="1" x14ac:dyDescent="0.2">
      <c r="A148" s="11"/>
      <c r="B148" s="12"/>
    </row>
    <row r="149" spans="1:2" ht="18" customHeight="1" x14ac:dyDescent="0.2">
      <c r="A149" s="11"/>
      <c r="B149" s="12"/>
    </row>
    <row r="150" spans="1:2" ht="18" customHeight="1" x14ac:dyDescent="0.2">
      <c r="A150" s="11"/>
      <c r="B150" s="12"/>
    </row>
    <row r="151" spans="1:2" ht="18" customHeight="1" x14ac:dyDescent="0.2">
      <c r="A151" s="11"/>
      <c r="B151" s="12"/>
    </row>
    <row r="152" spans="1:2" ht="18" customHeight="1" x14ac:dyDescent="0.2">
      <c r="A152" s="11"/>
      <c r="B152" s="12"/>
    </row>
    <row r="153" spans="1:2" ht="18" customHeight="1" x14ac:dyDescent="0.2">
      <c r="A153" s="11"/>
      <c r="B153" s="12"/>
    </row>
    <row r="154" spans="1:2" ht="18" customHeight="1" x14ac:dyDescent="0.2">
      <c r="A154" s="11"/>
      <c r="B154" s="12"/>
    </row>
    <row r="155" spans="1:2" ht="18" customHeight="1" x14ac:dyDescent="0.2">
      <c r="A155" s="11"/>
      <c r="B155" s="12"/>
    </row>
    <row r="156" spans="1:2" ht="18" customHeight="1" x14ac:dyDescent="0.2">
      <c r="A156" s="11"/>
      <c r="B156" s="12"/>
    </row>
    <row r="157" spans="1:2" ht="18" customHeight="1" x14ac:dyDescent="0.2">
      <c r="A157" s="11"/>
      <c r="B157" s="12"/>
    </row>
    <row r="158" spans="1:2" ht="18" customHeight="1" x14ac:dyDescent="0.2">
      <c r="A158" s="11"/>
      <c r="B158" s="12"/>
    </row>
    <row r="159" spans="1:2" ht="18" customHeight="1" x14ac:dyDescent="0.2">
      <c r="A159" s="11"/>
      <c r="B159" s="12"/>
    </row>
    <row r="160" spans="1:2" ht="18" customHeight="1" x14ac:dyDescent="0.2">
      <c r="A160" s="11"/>
      <c r="B160" s="12"/>
    </row>
    <row r="161" spans="1:2" ht="18" customHeight="1" x14ac:dyDescent="0.2">
      <c r="A161" s="11"/>
      <c r="B161" s="12"/>
    </row>
    <row r="162" spans="1:2" ht="18" customHeight="1" x14ac:dyDescent="0.2">
      <c r="A162" s="11"/>
      <c r="B162" s="12"/>
    </row>
    <row r="163" spans="1:2" ht="18" customHeight="1" x14ac:dyDescent="0.2">
      <c r="A163" s="11"/>
      <c r="B163" s="12"/>
    </row>
    <row r="164" spans="1:2" ht="18" customHeight="1" x14ac:dyDescent="0.2">
      <c r="A164" s="11"/>
      <c r="B164" s="12"/>
    </row>
    <row r="165" spans="1:2" ht="18" customHeight="1" x14ac:dyDescent="0.2">
      <c r="A165" s="11"/>
      <c r="B165" s="12"/>
    </row>
    <row r="166" spans="1:2" ht="18" customHeight="1" x14ac:dyDescent="0.2">
      <c r="A166" s="11"/>
      <c r="B166" s="12"/>
    </row>
    <row r="167" spans="1:2" ht="18" customHeight="1" x14ac:dyDescent="0.2">
      <c r="A167" s="11"/>
      <c r="B167" s="12"/>
    </row>
    <row r="168" spans="1:2" ht="18" customHeight="1" x14ac:dyDescent="0.2">
      <c r="A168" s="11"/>
      <c r="B168" s="12"/>
    </row>
    <row r="169" spans="1:2" ht="18" customHeight="1" x14ac:dyDescent="0.2">
      <c r="A169" s="11"/>
      <c r="B169" s="12"/>
    </row>
    <row r="170" spans="1:2" ht="18" customHeight="1" x14ac:dyDescent="0.2">
      <c r="A170" s="11"/>
      <c r="B170" s="12"/>
    </row>
    <row r="171" spans="1:2" ht="18" customHeight="1" x14ac:dyDescent="0.2">
      <c r="A171" s="11"/>
      <c r="B171" s="12"/>
    </row>
    <row r="172" spans="1:2" ht="18" customHeight="1" x14ac:dyDescent="0.2">
      <c r="A172" s="11"/>
      <c r="B172" s="12"/>
    </row>
    <row r="173" spans="1:2" ht="18" customHeight="1" x14ac:dyDescent="0.2">
      <c r="A173" s="11"/>
      <c r="B173" s="12"/>
    </row>
    <row r="174" spans="1:2" ht="18" customHeight="1" x14ac:dyDescent="0.2">
      <c r="A174" s="11"/>
      <c r="B174" s="12"/>
    </row>
    <row r="175" spans="1:2" ht="18" customHeight="1" x14ac:dyDescent="0.2">
      <c r="A175" s="11"/>
      <c r="B175" s="12"/>
    </row>
    <row r="176" spans="1:2" ht="18" customHeight="1" x14ac:dyDescent="0.2">
      <c r="A176" s="11"/>
      <c r="B176" s="12"/>
    </row>
    <row r="177" spans="1:2" ht="18" customHeight="1" x14ac:dyDescent="0.2">
      <c r="A177" s="11"/>
      <c r="B177" s="12"/>
    </row>
    <row r="178" spans="1:2" ht="18" customHeight="1" x14ac:dyDescent="0.2">
      <c r="A178" s="11"/>
      <c r="B178" s="12"/>
    </row>
    <row r="179" spans="1:2" ht="18" customHeight="1" x14ac:dyDescent="0.2">
      <c r="A179" s="11"/>
      <c r="B179" s="12"/>
    </row>
    <row r="180" spans="1:2" ht="18" customHeight="1" x14ac:dyDescent="0.2">
      <c r="A180" s="13"/>
      <c r="B180" s="14"/>
    </row>
    <row r="208" spans="1:5" ht="18" customHeight="1" x14ac:dyDescent="0.2">
      <c r="A208" s="80" t="s">
        <v>39</v>
      </c>
      <c r="B208" s="80"/>
      <c r="C208" s="80"/>
      <c r="D208" s="80"/>
      <c r="E208" s="80"/>
    </row>
  </sheetData>
  <sheetProtection password="F975" sheet="1" objects="1" scenarios="1"/>
  <mergeCells count="185">
    <mergeCell ref="W68:X70"/>
    <mergeCell ref="U69:V69"/>
    <mergeCell ref="U70:V70"/>
    <mergeCell ref="D1:V3"/>
    <mergeCell ref="U5:V5"/>
    <mergeCell ref="U6:V6"/>
    <mergeCell ref="U7:V7"/>
    <mergeCell ref="U8:V8"/>
    <mergeCell ref="U49:V49"/>
    <mergeCell ref="F52:G52"/>
    <mergeCell ref="U52:V52"/>
    <mergeCell ref="D53:E62"/>
    <mergeCell ref="F53:G53"/>
    <mergeCell ref="U53:V53"/>
    <mergeCell ref="F54:G54"/>
    <mergeCell ref="U54:V54"/>
    <mergeCell ref="F55:G55"/>
    <mergeCell ref="U55:V55"/>
    <mergeCell ref="F56:G56"/>
    <mergeCell ref="U56:V56"/>
    <mergeCell ref="G5:H5"/>
    <mergeCell ref="G6:H6"/>
    <mergeCell ref="G7:H7"/>
    <mergeCell ref="G8:H8"/>
    <mergeCell ref="F74:V74"/>
    <mergeCell ref="F75:G75"/>
    <mergeCell ref="U75:V75"/>
    <mergeCell ref="G71:T71"/>
    <mergeCell ref="U71:V71"/>
    <mergeCell ref="F59:G59"/>
    <mergeCell ref="U59:V59"/>
    <mergeCell ref="F60:G60"/>
    <mergeCell ref="U60:V60"/>
    <mergeCell ref="F61:G61"/>
    <mergeCell ref="U61:V61"/>
    <mergeCell ref="U67:V67"/>
    <mergeCell ref="U68:V68"/>
    <mergeCell ref="G9:H9"/>
    <mergeCell ref="U9:V9"/>
    <mergeCell ref="F62:H62"/>
    <mergeCell ref="U62:V62"/>
    <mergeCell ref="C65:V65"/>
    <mergeCell ref="F49:H49"/>
    <mergeCell ref="U10:V10"/>
    <mergeCell ref="G10:T10"/>
    <mergeCell ref="E98:E106"/>
    <mergeCell ref="F98:G98"/>
    <mergeCell ref="U98:V98"/>
    <mergeCell ref="F99:G99"/>
    <mergeCell ref="U99:V99"/>
    <mergeCell ref="F100:G100"/>
    <mergeCell ref="U100:V100"/>
    <mergeCell ref="F101:G101"/>
    <mergeCell ref="U101:V101"/>
    <mergeCell ref="F102:G102"/>
    <mergeCell ref="U102:V102"/>
    <mergeCell ref="F103:G103"/>
    <mergeCell ref="U103:V103"/>
    <mergeCell ref="F104:G104"/>
    <mergeCell ref="U104:V104"/>
    <mergeCell ref="F105:G105"/>
    <mergeCell ref="U105:V105"/>
    <mergeCell ref="F106:H106"/>
    <mergeCell ref="U106:V106"/>
    <mergeCell ref="E87:E95"/>
    <mergeCell ref="F87:G87"/>
    <mergeCell ref="U87:V87"/>
    <mergeCell ref="F88:G88"/>
    <mergeCell ref="U88:V88"/>
    <mergeCell ref="F89:G89"/>
    <mergeCell ref="U89:V89"/>
    <mergeCell ref="F90:G90"/>
    <mergeCell ref="U90:V90"/>
    <mergeCell ref="F91:G91"/>
    <mergeCell ref="U91:V91"/>
    <mergeCell ref="F92:G92"/>
    <mergeCell ref="U92:V92"/>
    <mergeCell ref="F93:G93"/>
    <mergeCell ref="U93:V93"/>
    <mergeCell ref="F94:G94"/>
    <mergeCell ref="U81:V81"/>
    <mergeCell ref="F82:G82"/>
    <mergeCell ref="U82:V82"/>
    <mergeCell ref="U94:V94"/>
    <mergeCell ref="F95:H95"/>
    <mergeCell ref="U95:V95"/>
    <mergeCell ref="F96:V96"/>
    <mergeCell ref="F97:G97"/>
    <mergeCell ref="U97:V97"/>
    <mergeCell ref="F84:H84"/>
    <mergeCell ref="U84:V84"/>
    <mergeCell ref="F57:G57"/>
    <mergeCell ref="U57:V57"/>
    <mergeCell ref="F58:G58"/>
    <mergeCell ref="F39:G39"/>
    <mergeCell ref="U39:V39"/>
    <mergeCell ref="D40:E49"/>
    <mergeCell ref="F40:G40"/>
    <mergeCell ref="U40:V40"/>
    <mergeCell ref="F41:G41"/>
    <mergeCell ref="U41:V41"/>
    <mergeCell ref="F42:G42"/>
    <mergeCell ref="U42:V42"/>
    <mergeCell ref="F43:G43"/>
    <mergeCell ref="U43:V43"/>
    <mergeCell ref="F44:G44"/>
    <mergeCell ref="U44:V44"/>
    <mergeCell ref="F45:G45"/>
    <mergeCell ref="U45:V45"/>
    <mergeCell ref="F46:G46"/>
    <mergeCell ref="U46:V46"/>
    <mergeCell ref="F47:G47"/>
    <mergeCell ref="U47:V47"/>
    <mergeCell ref="F48:G48"/>
    <mergeCell ref="U48:V48"/>
    <mergeCell ref="D27:E36"/>
    <mergeCell ref="F27:G27"/>
    <mergeCell ref="U27:V27"/>
    <mergeCell ref="F28:G28"/>
    <mergeCell ref="U28:V28"/>
    <mergeCell ref="F29:G29"/>
    <mergeCell ref="U29:V29"/>
    <mergeCell ref="F30:G30"/>
    <mergeCell ref="U30:V30"/>
    <mergeCell ref="F31:G31"/>
    <mergeCell ref="U31:V31"/>
    <mergeCell ref="F32:G32"/>
    <mergeCell ref="U32:V32"/>
    <mergeCell ref="F33:G33"/>
    <mergeCell ref="U33:V33"/>
    <mergeCell ref="F34:G34"/>
    <mergeCell ref="U34:V34"/>
    <mergeCell ref="F35:G35"/>
    <mergeCell ref="U35:V35"/>
    <mergeCell ref="F36:H36"/>
    <mergeCell ref="U36:V36"/>
    <mergeCell ref="D14:E23"/>
    <mergeCell ref="F14:G14"/>
    <mergeCell ref="U14:V14"/>
    <mergeCell ref="F15:G15"/>
    <mergeCell ref="U15:V15"/>
    <mergeCell ref="F16:G16"/>
    <mergeCell ref="U16:V16"/>
    <mergeCell ref="F17:G17"/>
    <mergeCell ref="U17:V17"/>
    <mergeCell ref="F18:G18"/>
    <mergeCell ref="U18:V18"/>
    <mergeCell ref="F19:G19"/>
    <mergeCell ref="U19:V19"/>
    <mergeCell ref="F20:G20"/>
    <mergeCell ref="U20:V20"/>
    <mergeCell ref="F21:G21"/>
    <mergeCell ref="F13:G13"/>
    <mergeCell ref="U13:V13"/>
    <mergeCell ref="U21:V21"/>
    <mergeCell ref="F22:G22"/>
    <mergeCell ref="U22:V22"/>
    <mergeCell ref="F23:H23"/>
    <mergeCell ref="U23:V23"/>
    <mergeCell ref="F26:G26"/>
    <mergeCell ref="U26:V26"/>
    <mergeCell ref="U58:V58"/>
    <mergeCell ref="A208:E208"/>
    <mergeCell ref="F85:V85"/>
    <mergeCell ref="F86:G86"/>
    <mergeCell ref="U86:V86"/>
    <mergeCell ref="F83:G83"/>
    <mergeCell ref="U83:V83"/>
    <mergeCell ref="G67:H67"/>
    <mergeCell ref="G68:H68"/>
    <mergeCell ref="G69:H69"/>
    <mergeCell ref="G70:H70"/>
    <mergeCell ref="D76:D106"/>
    <mergeCell ref="E76:E84"/>
    <mergeCell ref="F76:G76"/>
    <mergeCell ref="U76:V76"/>
    <mergeCell ref="F77:G77"/>
    <mergeCell ref="U77:V77"/>
    <mergeCell ref="F78:G78"/>
    <mergeCell ref="U78:V78"/>
    <mergeCell ref="F79:G79"/>
    <mergeCell ref="U79:V79"/>
    <mergeCell ref="F80:G80"/>
    <mergeCell ref="U80:V80"/>
    <mergeCell ref="F81:G81"/>
  </mergeCells>
  <phoneticPr fontId="2" type="noConversion"/>
  <pageMargins left="0.511811024" right="0.511811024" top="0.78740157499999996" bottom="0.78740157499999996" header="0.31496062000000002" footer="0.31496062000000002"/>
  <ignoredErrors>
    <ignoredError sqref="U68:V70 U76:V83 U87:V94 U98:V105 U53:V61 U40:V48 U27:V35 U14:V22 U6:V9" unlockedFormula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BD171"/>
  <sheetViews>
    <sheetView showGridLines="0" zoomScale="85" zoomScaleNormal="85" workbookViewId="0">
      <selection activeCell="J28" sqref="J28"/>
    </sheetView>
  </sheetViews>
  <sheetFormatPr defaultColWidth="0" defaultRowHeight="18" customHeight="1" x14ac:dyDescent="0.2"/>
  <cols>
    <col min="1" max="2" width="9.140625" style="34" customWidth="1"/>
    <col min="3" max="3" width="2.7109375" style="34" customWidth="1"/>
    <col min="4" max="4" width="4" style="34" customWidth="1"/>
    <col min="5" max="5" width="13.28515625" style="34" bestFit="1" customWidth="1"/>
    <col min="6" max="6" width="41.42578125" style="34" customWidth="1"/>
    <col min="7" max="7" width="13.28515625" style="34" bestFit="1" customWidth="1"/>
    <col min="8" max="8" width="16.42578125" style="34" bestFit="1" customWidth="1"/>
    <col min="9" max="9" width="12" style="34" bestFit="1" customWidth="1"/>
    <col min="10" max="10" width="12.140625" style="34" customWidth="1"/>
    <col min="11" max="11" width="17.140625" style="34" customWidth="1"/>
    <col min="12" max="13" width="15.140625" style="34" customWidth="1"/>
    <col min="14" max="14" width="14.5703125" style="34" customWidth="1"/>
    <col min="15" max="15" width="12.140625" style="34" bestFit="1" customWidth="1"/>
    <col min="16" max="17" width="12.28515625" style="34" bestFit="1" customWidth="1"/>
    <col min="18" max="18" width="20.85546875" style="34" customWidth="1"/>
    <col min="19" max="19" width="10.5703125" style="34" bestFit="1" customWidth="1"/>
    <col min="20" max="20" width="10.140625" style="34" customWidth="1"/>
    <col min="21" max="25" width="10.5703125" style="34" bestFit="1" customWidth="1"/>
    <col min="26" max="27" width="9.140625" style="34" customWidth="1"/>
    <col min="28" max="28" width="14.140625" style="34" customWidth="1"/>
    <col min="29" max="29" width="12.7109375" style="34" customWidth="1"/>
    <col min="30" max="30" width="12.85546875" style="34" bestFit="1" customWidth="1"/>
    <col min="31" max="31" width="12.85546875" style="34" customWidth="1"/>
    <col min="32" max="32" width="11" style="34" bestFit="1" customWidth="1"/>
    <col min="33" max="35" width="12.5703125" style="34" bestFit="1" customWidth="1"/>
    <col min="36" max="36" width="14.42578125" style="34" bestFit="1" customWidth="1"/>
    <col min="37" max="56" width="0" style="34" hidden="1"/>
    <col min="57" max="16384" width="9.140625" style="34" hidden="1"/>
  </cols>
  <sheetData>
    <row r="1" spans="1:36" ht="18" customHeight="1" thickBot="1" x14ac:dyDescent="0.25">
      <c r="A1" s="32"/>
      <c r="B1" s="33"/>
    </row>
    <row r="2" spans="1:36" ht="18" customHeight="1" thickBot="1" x14ac:dyDescent="0.25">
      <c r="A2" s="32"/>
      <c r="B2" s="33"/>
      <c r="E2" s="133" t="s">
        <v>77</v>
      </c>
      <c r="F2" s="133"/>
      <c r="G2" s="133"/>
      <c r="H2" s="133"/>
      <c r="I2" s="133"/>
      <c r="J2" s="133"/>
      <c r="K2" s="133"/>
      <c r="L2" s="133"/>
      <c r="M2" s="133"/>
      <c r="N2" s="133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1:36" ht="33.75" customHeight="1" thickBot="1" x14ac:dyDescent="0.25">
      <c r="A3" s="32"/>
      <c r="B3" s="33"/>
      <c r="E3" s="35"/>
      <c r="F3" s="35"/>
      <c r="G3" s="35"/>
      <c r="H3" s="35"/>
      <c r="I3" s="35"/>
      <c r="J3" s="35"/>
      <c r="K3" s="35"/>
      <c r="L3" s="35"/>
      <c r="M3" s="36"/>
      <c r="N3" s="36"/>
      <c r="O3" s="59" t="s">
        <v>40</v>
      </c>
      <c r="P3" s="135" t="s">
        <v>41</v>
      </c>
      <c r="Q3" s="136"/>
      <c r="R3" s="135" t="s">
        <v>42</v>
      </c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</row>
    <row r="4" spans="1:36" ht="18" customHeight="1" thickBot="1" x14ac:dyDescent="0.25">
      <c r="A4" s="32"/>
      <c r="B4" s="33"/>
      <c r="E4" s="35"/>
      <c r="F4" s="35"/>
      <c r="G4" s="35"/>
      <c r="H4" s="35"/>
      <c r="I4" s="35"/>
      <c r="J4" s="35"/>
      <c r="K4" s="35"/>
      <c r="L4" s="35"/>
      <c r="M4" s="36"/>
      <c r="N4" s="36"/>
      <c r="O4" s="138" t="s">
        <v>43</v>
      </c>
      <c r="P4" s="138" t="s">
        <v>44</v>
      </c>
      <c r="Q4" s="140"/>
      <c r="R4" s="138" t="s">
        <v>45</v>
      </c>
      <c r="S4" s="142"/>
      <c r="T4" s="142"/>
      <c r="U4" s="142"/>
      <c r="V4" s="142"/>
      <c r="W4" s="142"/>
      <c r="X4" s="142"/>
      <c r="Y4" s="142"/>
      <c r="Z4" s="142"/>
      <c r="AA4" s="140"/>
      <c r="AB4" s="138" t="s">
        <v>46</v>
      </c>
      <c r="AC4" s="138" t="s">
        <v>47</v>
      </c>
    </row>
    <row r="5" spans="1:36" ht="18" customHeight="1" x14ac:dyDescent="0.2">
      <c r="A5" s="32"/>
      <c r="B5" s="33"/>
      <c r="E5" s="37"/>
      <c r="F5" s="37"/>
      <c r="G5" s="37"/>
      <c r="H5" s="37"/>
      <c r="I5" s="37"/>
      <c r="J5" s="37"/>
      <c r="K5" s="37"/>
      <c r="L5" s="37"/>
      <c r="M5" s="38"/>
      <c r="N5" s="38"/>
      <c r="O5" s="139"/>
      <c r="P5" s="139"/>
      <c r="Q5" s="141"/>
      <c r="R5" s="139"/>
      <c r="S5" s="143"/>
      <c r="T5" s="143"/>
      <c r="U5" s="143"/>
      <c r="V5" s="143"/>
      <c r="W5" s="143"/>
      <c r="X5" s="143"/>
      <c r="Y5" s="143"/>
      <c r="Z5" s="143"/>
      <c r="AA5" s="141"/>
      <c r="AB5" s="139"/>
      <c r="AC5" s="139"/>
    </row>
    <row r="6" spans="1:36" ht="46.5" customHeight="1" x14ac:dyDescent="0.2">
      <c r="A6" s="32"/>
      <c r="B6" s="33"/>
      <c r="D6" s="27" t="s">
        <v>147</v>
      </c>
      <c r="E6" s="27" t="s">
        <v>48</v>
      </c>
      <c r="F6" s="27" t="s">
        <v>49</v>
      </c>
      <c r="G6" s="27" t="s">
        <v>50</v>
      </c>
      <c r="H6" s="27" t="s">
        <v>51</v>
      </c>
      <c r="I6" s="27" t="s">
        <v>52</v>
      </c>
      <c r="J6" s="27" t="s">
        <v>53</v>
      </c>
      <c r="K6" s="27" t="s">
        <v>54</v>
      </c>
      <c r="L6" s="27" t="s">
        <v>149</v>
      </c>
      <c r="M6" s="27" t="s">
        <v>148</v>
      </c>
      <c r="N6" s="27" t="s">
        <v>55</v>
      </c>
      <c r="O6" s="27" t="s">
        <v>56</v>
      </c>
      <c r="P6" s="27" t="s">
        <v>57</v>
      </c>
      <c r="Q6" s="27" t="s">
        <v>58</v>
      </c>
      <c r="R6" s="27" t="s">
        <v>59</v>
      </c>
      <c r="S6" s="27" t="s">
        <v>60</v>
      </c>
      <c r="T6" s="27" t="s">
        <v>61</v>
      </c>
      <c r="U6" s="27" t="s">
        <v>62</v>
      </c>
      <c r="V6" s="27" t="s">
        <v>63</v>
      </c>
      <c r="W6" s="27" t="s">
        <v>64</v>
      </c>
      <c r="X6" s="27" t="s">
        <v>65</v>
      </c>
      <c r="Y6" s="27" t="s">
        <v>66</v>
      </c>
      <c r="Z6" s="27" t="s">
        <v>67</v>
      </c>
      <c r="AA6" s="27" t="s">
        <v>68</v>
      </c>
      <c r="AB6" s="27" t="s">
        <v>69</v>
      </c>
      <c r="AC6" s="27" t="s">
        <v>70</v>
      </c>
      <c r="AD6" s="27" t="s">
        <v>155</v>
      </c>
      <c r="AE6" s="27" t="s">
        <v>156</v>
      </c>
      <c r="AF6" s="27" t="s">
        <v>18</v>
      </c>
      <c r="AG6" s="27" t="s">
        <v>19</v>
      </c>
      <c r="AH6" s="27" t="s">
        <v>20</v>
      </c>
      <c r="AI6" s="27" t="s">
        <v>21</v>
      </c>
      <c r="AJ6" s="27" t="s">
        <v>22</v>
      </c>
    </row>
    <row r="7" spans="1:36" ht="18" customHeight="1" x14ac:dyDescent="0.2">
      <c r="A7" s="32"/>
      <c r="B7" s="33"/>
      <c r="D7" s="70">
        <v>1</v>
      </c>
      <c r="E7" s="47" t="s">
        <v>76</v>
      </c>
      <c r="F7" s="41"/>
      <c r="G7" s="42"/>
      <c r="H7" s="43"/>
      <c r="I7" s="43"/>
      <c r="J7" s="44"/>
      <c r="K7" s="42"/>
      <c r="L7" s="43"/>
      <c r="M7" s="43"/>
      <c r="N7" s="43"/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/>
      <c r="AA7" s="48"/>
      <c r="AB7" s="48">
        <v>0</v>
      </c>
      <c r="AC7" s="48">
        <v>0</v>
      </c>
      <c r="AD7" s="5">
        <f>SUM(O7,R7:Y7,AB7,AC7)</f>
        <v>0</v>
      </c>
      <c r="AE7" s="71">
        <v>0</v>
      </c>
      <c r="AF7" s="4">
        <f>AD7/20</f>
        <v>0</v>
      </c>
      <c r="AG7" s="4">
        <f>AD7/4</f>
        <v>0</v>
      </c>
      <c r="AH7" s="4">
        <f>AD7/2</f>
        <v>0</v>
      </c>
      <c r="AI7" s="4">
        <f>AD7/4</f>
        <v>0</v>
      </c>
      <c r="AJ7" s="4">
        <f>AD7*12</f>
        <v>0</v>
      </c>
    </row>
    <row r="8" spans="1:36" ht="18" customHeight="1" x14ac:dyDescent="0.2">
      <c r="A8" s="32"/>
      <c r="B8" s="33"/>
      <c r="D8" s="70">
        <v>2</v>
      </c>
      <c r="E8" s="47" t="s">
        <v>76</v>
      </c>
      <c r="F8" s="41"/>
      <c r="G8" s="42"/>
      <c r="H8" s="43"/>
      <c r="I8" s="43"/>
      <c r="J8" s="44"/>
      <c r="K8" s="42"/>
      <c r="L8" s="43"/>
      <c r="M8" s="43"/>
      <c r="N8" s="43"/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/>
      <c r="AA8" s="48"/>
      <c r="AB8" s="48">
        <v>0</v>
      </c>
      <c r="AC8" s="48">
        <v>0</v>
      </c>
      <c r="AD8" s="5">
        <f t="shared" ref="AD8:AD26" si="0">SUM(O8,P8:Y8)</f>
        <v>0</v>
      </c>
      <c r="AE8" s="71">
        <v>0</v>
      </c>
      <c r="AF8" s="4">
        <f t="shared" ref="AF8:AF26" si="1">AD8/20</f>
        <v>0</v>
      </c>
      <c r="AG8" s="4">
        <f t="shared" ref="AG8:AG26" si="2">AD8/4</f>
        <v>0</v>
      </c>
      <c r="AH8" s="4">
        <f t="shared" ref="AH8:AH26" si="3">AD8/2</f>
        <v>0</v>
      </c>
      <c r="AI8" s="4">
        <f t="shared" ref="AI8:AI26" si="4">AD8/4</f>
        <v>0</v>
      </c>
      <c r="AJ8" s="4">
        <f t="shared" ref="AJ8:AJ26" si="5">AD8*12</f>
        <v>0</v>
      </c>
    </row>
    <row r="9" spans="1:36" ht="18" customHeight="1" x14ac:dyDescent="0.2">
      <c r="A9" s="32"/>
      <c r="B9" s="33"/>
      <c r="D9" s="70">
        <v>3</v>
      </c>
      <c r="E9" s="47" t="s">
        <v>76</v>
      </c>
      <c r="F9" s="41"/>
      <c r="G9" s="42"/>
      <c r="H9" s="43"/>
      <c r="I9" s="43"/>
      <c r="J9" s="44"/>
      <c r="K9" s="42"/>
      <c r="L9" s="43"/>
      <c r="M9" s="43"/>
      <c r="N9" s="43"/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/>
      <c r="AA9" s="48"/>
      <c r="AB9" s="48">
        <v>0</v>
      </c>
      <c r="AC9" s="48">
        <v>0</v>
      </c>
      <c r="AD9" s="5">
        <f t="shared" si="0"/>
        <v>0</v>
      </c>
      <c r="AE9" s="71">
        <v>0</v>
      </c>
      <c r="AF9" s="4">
        <f t="shared" si="1"/>
        <v>0</v>
      </c>
      <c r="AG9" s="4">
        <f t="shared" si="2"/>
        <v>0</v>
      </c>
      <c r="AH9" s="4">
        <f t="shared" si="3"/>
        <v>0</v>
      </c>
      <c r="AI9" s="4">
        <f t="shared" si="4"/>
        <v>0</v>
      </c>
      <c r="AJ9" s="4">
        <f t="shared" si="5"/>
        <v>0</v>
      </c>
    </row>
    <row r="10" spans="1:36" ht="18" customHeight="1" x14ac:dyDescent="0.2">
      <c r="A10" s="32"/>
      <c r="B10" s="33"/>
      <c r="D10" s="70">
        <v>4</v>
      </c>
      <c r="E10" s="47" t="s">
        <v>76</v>
      </c>
      <c r="F10" s="41"/>
      <c r="G10" s="42"/>
      <c r="H10" s="43"/>
      <c r="I10" s="43"/>
      <c r="J10" s="44"/>
      <c r="K10" s="42"/>
      <c r="L10" s="43"/>
      <c r="M10" s="43"/>
      <c r="N10" s="43"/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/>
      <c r="AA10" s="48"/>
      <c r="AB10" s="48">
        <v>0</v>
      </c>
      <c r="AC10" s="48">
        <v>0</v>
      </c>
      <c r="AD10" s="5">
        <f t="shared" si="0"/>
        <v>0</v>
      </c>
      <c r="AE10" s="71">
        <v>0</v>
      </c>
      <c r="AF10" s="4">
        <f t="shared" si="1"/>
        <v>0</v>
      </c>
      <c r="AG10" s="4">
        <f t="shared" si="2"/>
        <v>0</v>
      </c>
      <c r="AH10" s="4">
        <f t="shared" si="3"/>
        <v>0</v>
      </c>
      <c r="AI10" s="4">
        <f t="shared" si="4"/>
        <v>0</v>
      </c>
      <c r="AJ10" s="4">
        <f t="shared" si="5"/>
        <v>0</v>
      </c>
    </row>
    <row r="11" spans="1:36" ht="18" customHeight="1" x14ac:dyDescent="0.2">
      <c r="A11" s="32"/>
      <c r="B11" s="33"/>
      <c r="D11" s="70">
        <v>5</v>
      </c>
      <c r="E11" s="47" t="s">
        <v>76</v>
      </c>
      <c r="F11" s="41"/>
      <c r="G11" s="42"/>
      <c r="H11" s="43"/>
      <c r="I11" s="43"/>
      <c r="J11" s="44"/>
      <c r="K11" s="42"/>
      <c r="L11" s="43"/>
      <c r="M11" s="43"/>
      <c r="N11" s="43"/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/>
      <c r="AA11" s="48"/>
      <c r="AB11" s="48">
        <v>0</v>
      </c>
      <c r="AC11" s="48">
        <v>0</v>
      </c>
      <c r="AD11" s="5">
        <f t="shared" si="0"/>
        <v>0</v>
      </c>
      <c r="AE11" s="71">
        <v>0</v>
      </c>
      <c r="AF11" s="4">
        <f t="shared" si="1"/>
        <v>0</v>
      </c>
      <c r="AG11" s="4">
        <f t="shared" si="2"/>
        <v>0</v>
      </c>
      <c r="AH11" s="4">
        <f t="shared" si="3"/>
        <v>0</v>
      </c>
      <c r="AI11" s="4">
        <f t="shared" si="4"/>
        <v>0</v>
      </c>
      <c r="AJ11" s="4">
        <f t="shared" si="5"/>
        <v>0</v>
      </c>
    </row>
    <row r="12" spans="1:36" ht="18" customHeight="1" x14ac:dyDescent="0.2">
      <c r="A12" s="32"/>
      <c r="B12" s="33"/>
      <c r="D12" s="70">
        <v>6</v>
      </c>
      <c r="E12" s="47" t="s">
        <v>76</v>
      </c>
      <c r="F12" s="41"/>
      <c r="G12" s="42"/>
      <c r="H12" s="43"/>
      <c r="I12" s="43"/>
      <c r="J12" s="44"/>
      <c r="K12" s="42"/>
      <c r="L12" s="43"/>
      <c r="M12" s="43"/>
      <c r="N12" s="43"/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/>
      <c r="AA12" s="48"/>
      <c r="AB12" s="48">
        <v>0</v>
      </c>
      <c r="AC12" s="48">
        <v>0</v>
      </c>
      <c r="AD12" s="5">
        <f t="shared" si="0"/>
        <v>0</v>
      </c>
      <c r="AE12" s="71">
        <v>0</v>
      </c>
      <c r="AF12" s="4">
        <f t="shared" si="1"/>
        <v>0</v>
      </c>
      <c r="AG12" s="4">
        <f t="shared" si="2"/>
        <v>0</v>
      </c>
      <c r="AH12" s="4">
        <f t="shared" si="3"/>
        <v>0</v>
      </c>
      <c r="AI12" s="4">
        <f t="shared" si="4"/>
        <v>0</v>
      </c>
      <c r="AJ12" s="4">
        <f t="shared" si="5"/>
        <v>0</v>
      </c>
    </row>
    <row r="13" spans="1:36" ht="18" customHeight="1" x14ac:dyDescent="0.2">
      <c r="A13" s="32"/>
      <c r="B13" s="33"/>
      <c r="D13" s="70">
        <v>7</v>
      </c>
      <c r="E13" s="47" t="s">
        <v>76</v>
      </c>
      <c r="F13" s="41"/>
      <c r="G13" s="42"/>
      <c r="H13" s="43"/>
      <c r="I13" s="43"/>
      <c r="J13" s="44"/>
      <c r="K13" s="42"/>
      <c r="L13" s="43"/>
      <c r="M13" s="43"/>
      <c r="N13" s="43"/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/>
      <c r="AA13" s="48"/>
      <c r="AB13" s="48">
        <v>0</v>
      </c>
      <c r="AC13" s="48">
        <v>0</v>
      </c>
      <c r="AD13" s="5">
        <f t="shared" si="0"/>
        <v>0</v>
      </c>
      <c r="AE13" s="71">
        <v>0</v>
      </c>
      <c r="AF13" s="4">
        <f t="shared" si="1"/>
        <v>0</v>
      </c>
      <c r="AG13" s="4">
        <f t="shared" si="2"/>
        <v>0</v>
      </c>
      <c r="AH13" s="4">
        <f t="shared" si="3"/>
        <v>0</v>
      </c>
      <c r="AI13" s="4">
        <f t="shared" si="4"/>
        <v>0</v>
      </c>
      <c r="AJ13" s="4">
        <f t="shared" si="5"/>
        <v>0</v>
      </c>
    </row>
    <row r="14" spans="1:36" ht="18" customHeight="1" x14ac:dyDescent="0.2">
      <c r="A14" s="32"/>
      <c r="B14" s="33"/>
      <c r="D14" s="70">
        <v>8</v>
      </c>
      <c r="E14" s="47" t="s">
        <v>76</v>
      </c>
      <c r="F14" s="41"/>
      <c r="G14" s="42"/>
      <c r="H14" s="43"/>
      <c r="I14" s="43"/>
      <c r="J14" s="44"/>
      <c r="K14" s="42"/>
      <c r="L14" s="43"/>
      <c r="M14" s="43"/>
      <c r="N14" s="43"/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/>
      <c r="AA14" s="48"/>
      <c r="AB14" s="48">
        <v>0</v>
      </c>
      <c r="AC14" s="48">
        <v>0</v>
      </c>
      <c r="AD14" s="5">
        <f t="shared" si="0"/>
        <v>0</v>
      </c>
      <c r="AE14" s="71">
        <v>0</v>
      </c>
      <c r="AF14" s="4">
        <f t="shared" si="1"/>
        <v>0</v>
      </c>
      <c r="AG14" s="4">
        <f t="shared" si="2"/>
        <v>0</v>
      </c>
      <c r="AH14" s="4">
        <f t="shared" si="3"/>
        <v>0</v>
      </c>
      <c r="AI14" s="4">
        <f t="shared" si="4"/>
        <v>0</v>
      </c>
      <c r="AJ14" s="4">
        <f t="shared" si="5"/>
        <v>0</v>
      </c>
    </row>
    <row r="15" spans="1:36" ht="18" customHeight="1" x14ac:dyDescent="0.2">
      <c r="A15" s="32"/>
      <c r="B15" s="33"/>
      <c r="D15" s="70">
        <v>9</v>
      </c>
      <c r="E15" s="47" t="s">
        <v>76</v>
      </c>
      <c r="F15" s="41"/>
      <c r="G15" s="45"/>
      <c r="H15" s="43"/>
      <c r="I15" s="43"/>
      <c r="J15" s="44"/>
      <c r="K15" s="42"/>
      <c r="L15" s="43"/>
      <c r="M15" s="43"/>
      <c r="N15" s="43"/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/>
      <c r="AA15" s="48"/>
      <c r="AB15" s="48">
        <v>0</v>
      </c>
      <c r="AC15" s="48">
        <v>0</v>
      </c>
      <c r="AD15" s="5">
        <f t="shared" si="0"/>
        <v>0</v>
      </c>
      <c r="AE15" s="71">
        <v>0</v>
      </c>
      <c r="AF15" s="4">
        <f t="shared" si="1"/>
        <v>0</v>
      </c>
      <c r="AG15" s="4">
        <f t="shared" si="2"/>
        <v>0</v>
      </c>
      <c r="AH15" s="4">
        <f t="shared" si="3"/>
        <v>0</v>
      </c>
      <c r="AI15" s="4">
        <f t="shared" si="4"/>
        <v>0</v>
      </c>
      <c r="AJ15" s="4">
        <f t="shared" si="5"/>
        <v>0</v>
      </c>
    </row>
    <row r="16" spans="1:36" ht="18" customHeight="1" x14ac:dyDescent="0.2">
      <c r="A16" s="32"/>
      <c r="B16" s="33"/>
      <c r="D16" s="70">
        <v>10</v>
      </c>
      <c r="E16" s="47" t="s">
        <v>76</v>
      </c>
      <c r="F16" s="41"/>
      <c r="G16" s="45"/>
      <c r="H16" s="43"/>
      <c r="I16" s="43"/>
      <c r="J16" s="44"/>
      <c r="K16" s="42"/>
      <c r="L16" s="43"/>
      <c r="M16" s="43"/>
      <c r="N16" s="43"/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/>
      <c r="AA16" s="48"/>
      <c r="AB16" s="48">
        <v>0</v>
      </c>
      <c r="AC16" s="48">
        <v>0</v>
      </c>
      <c r="AD16" s="5">
        <f t="shared" si="0"/>
        <v>0</v>
      </c>
      <c r="AE16" s="71">
        <v>0</v>
      </c>
      <c r="AF16" s="4">
        <f t="shared" si="1"/>
        <v>0</v>
      </c>
      <c r="AG16" s="4">
        <f t="shared" si="2"/>
        <v>0</v>
      </c>
      <c r="AH16" s="4">
        <f t="shared" si="3"/>
        <v>0</v>
      </c>
      <c r="AI16" s="4">
        <f t="shared" si="4"/>
        <v>0</v>
      </c>
      <c r="AJ16" s="4">
        <f t="shared" si="5"/>
        <v>0</v>
      </c>
    </row>
    <row r="17" spans="1:36" ht="18" customHeight="1" x14ac:dyDescent="0.2">
      <c r="A17" s="32"/>
      <c r="B17" s="33"/>
      <c r="D17" s="70">
        <v>11</v>
      </c>
      <c r="E17" s="47" t="s">
        <v>76</v>
      </c>
      <c r="F17" s="41"/>
      <c r="G17" s="42"/>
      <c r="H17" s="43"/>
      <c r="I17" s="43"/>
      <c r="J17" s="44"/>
      <c r="K17" s="46"/>
      <c r="L17" s="43"/>
      <c r="M17" s="43"/>
      <c r="N17" s="43"/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/>
      <c r="AA17" s="48"/>
      <c r="AB17" s="48">
        <v>0</v>
      </c>
      <c r="AC17" s="48">
        <v>0</v>
      </c>
      <c r="AD17" s="5">
        <f t="shared" si="0"/>
        <v>0</v>
      </c>
      <c r="AE17" s="71">
        <v>0</v>
      </c>
      <c r="AF17" s="4">
        <f t="shared" si="1"/>
        <v>0</v>
      </c>
      <c r="AG17" s="4">
        <f t="shared" si="2"/>
        <v>0</v>
      </c>
      <c r="AH17" s="4">
        <f t="shared" si="3"/>
        <v>0</v>
      </c>
      <c r="AI17" s="4">
        <f t="shared" si="4"/>
        <v>0</v>
      </c>
      <c r="AJ17" s="4">
        <f t="shared" si="5"/>
        <v>0</v>
      </c>
    </row>
    <row r="18" spans="1:36" ht="18" customHeight="1" x14ac:dyDescent="0.2">
      <c r="A18" s="32"/>
      <c r="B18" s="33"/>
      <c r="D18" s="70">
        <v>12</v>
      </c>
      <c r="E18" s="47" t="s">
        <v>76</v>
      </c>
      <c r="F18" s="41"/>
      <c r="G18" s="42"/>
      <c r="H18" s="43"/>
      <c r="I18" s="43"/>
      <c r="J18" s="44"/>
      <c r="K18" s="42"/>
      <c r="L18" s="43"/>
      <c r="M18" s="43"/>
      <c r="N18" s="43"/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/>
      <c r="AA18" s="48"/>
      <c r="AB18" s="48">
        <v>0</v>
      </c>
      <c r="AC18" s="48">
        <v>0</v>
      </c>
      <c r="AD18" s="5">
        <f t="shared" si="0"/>
        <v>0</v>
      </c>
      <c r="AE18" s="71">
        <v>0</v>
      </c>
      <c r="AF18" s="4">
        <f t="shared" si="1"/>
        <v>0</v>
      </c>
      <c r="AG18" s="4">
        <f t="shared" si="2"/>
        <v>0</v>
      </c>
      <c r="AH18" s="4">
        <f t="shared" si="3"/>
        <v>0</v>
      </c>
      <c r="AI18" s="4">
        <f t="shared" si="4"/>
        <v>0</v>
      </c>
      <c r="AJ18" s="4">
        <f t="shared" si="5"/>
        <v>0</v>
      </c>
    </row>
    <row r="19" spans="1:36" ht="18" customHeight="1" x14ac:dyDescent="0.2">
      <c r="A19" s="32"/>
      <c r="B19" s="33"/>
      <c r="D19" s="70">
        <v>13</v>
      </c>
      <c r="E19" s="47" t="s">
        <v>76</v>
      </c>
      <c r="F19" s="41"/>
      <c r="G19" s="42"/>
      <c r="H19" s="43"/>
      <c r="I19" s="43"/>
      <c r="J19" s="44"/>
      <c r="K19" s="44"/>
      <c r="L19" s="43"/>
      <c r="M19" s="43"/>
      <c r="N19" s="43"/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/>
      <c r="AA19" s="48"/>
      <c r="AB19" s="48">
        <v>0</v>
      </c>
      <c r="AC19" s="48">
        <v>0</v>
      </c>
      <c r="AD19" s="5">
        <f t="shared" si="0"/>
        <v>0</v>
      </c>
      <c r="AE19" s="71">
        <v>0</v>
      </c>
      <c r="AF19" s="4">
        <f t="shared" si="1"/>
        <v>0</v>
      </c>
      <c r="AG19" s="4">
        <f t="shared" si="2"/>
        <v>0</v>
      </c>
      <c r="AH19" s="4">
        <f t="shared" si="3"/>
        <v>0</v>
      </c>
      <c r="AI19" s="4">
        <f t="shared" si="4"/>
        <v>0</v>
      </c>
      <c r="AJ19" s="4">
        <f t="shared" si="5"/>
        <v>0</v>
      </c>
    </row>
    <row r="20" spans="1:36" ht="18" customHeight="1" x14ac:dyDescent="0.2">
      <c r="A20" s="32"/>
      <c r="B20" s="33"/>
      <c r="D20" s="70">
        <v>14</v>
      </c>
      <c r="E20" s="47" t="s">
        <v>76</v>
      </c>
      <c r="F20" s="41"/>
      <c r="G20" s="42"/>
      <c r="H20" s="43"/>
      <c r="I20" s="43"/>
      <c r="J20" s="44"/>
      <c r="K20" s="44"/>
      <c r="L20" s="43"/>
      <c r="M20" s="43"/>
      <c r="N20" s="43"/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/>
      <c r="AA20" s="48"/>
      <c r="AB20" s="48">
        <v>0</v>
      </c>
      <c r="AC20" s="48">
        <v>0</v>
      </c>
      <c r="AD20" s="5">
        <f t="shared" si="0"/>
        <v>0</v>
      </c>
      <c r="AE20" s="71">
        <v>0</v>
      </c>
      <c r="AF20" s="4">
        <f t="shared" si="1"/>
        <v>0</v>
      </c>
      <c r="AG20" s="4">
        <f t="shared" si="2"/>
        <v>0</v>
      </c>
      <c r="AH20" s="4">
        <f t="shared" si="3"/>
        <v>0</v>
      </c>
      <c r="AI20" s="4">
        <f t="shared" si="4"/>
        <v>0</v>
      </c>
      <c r="AJ20" s="4">
        <f t="shared" si="5"/>
        <v>0</v>
      </c>
    </row>
    <row r="21" spans="1:36" ht="18" customHeight="1" x14ac:dyDescent="0.2">
      <c r="A21" s="32"/>
      <c r="B21" s="33"/>
      <c r="D21" s="70">
        <v>15</v>
      </c>
      <c r="E21" s="47" t="s">
        <v>76</v>
      </c>
      <c r="F21" s="41"/>
      <c r="G21" s="42"/>
      <c r="H21" s="42"/>
      <c r="I21" s="42"/>
      <c r="J21" s="45"/>
      <c r="K21" s="42"/>
      <c r="L21" s="43"/>
      <c r="M21" s="43"/>
      <c r="N21" s="43"/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/>
      <c r="AA21" s="48"/>
      <c r="AB21" s="48">
        <v>0</v>
      </c>
      <c r="AC21" s="48">
        <v>0</v>
      </c>
      <c r="AD21" s="5">
        <f t="shared" si="0"/>
        <v>0</v>
      </c>
      <c r="AE21" s="71">
        <v>0</v>
      </c>
      <c r="AF21" s="4">
        <f t="shared" si="1"/>
        <v>0</v>
      </c>
      <c r="AG21" s="4">
        <f t="shared" si="2"/>
        <v>0</v>
      </c>
      <c r="AH21" s="4">
        <f t="shared" si="3"/>
        <v>0</v>
      </c>
      <c r="AI21" s="4">
        <f t="shared" si="4"/>
        <v>0</v>
      </c>
      <c r="AJ21" s="4">
        <f t="shared" si="5"/>
        <v>0</v>
      </c>
    </row>
    <row r="22" spans="1:36" ht="18" customHeight="1" x14ac:dyDescent="0.2">
      <c r="A22" s="32"/>
      <c r="B22" s="33"/>
      <c r="D22" s="70">
        <v>16</v>
      </c>
      <c r="E22" s="47" t="s">
        <v>76</v>
      </c>
      <c r="F22" s="41"/>
      <c r="G22" s="42"/>
      <c r="H22" s="42"/>
      <c r="I22" s="42"/>
      <c r="J22" s="43"/>
      <c r="K22" s="43"/>
      <c r="L22" s="43"/>
      <c r="M22" s="43"/>
      <c r="N22" s="43"/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/>
      <c r="AA22" s="48"/>
      <c r="AB22" s="48">
        <v>0</v>
      </c>
      <c r="AC22" s="48">
        <v>0</v>
      </c>
      <c r="AD22" s="5">
        <f t="shared" si="0"/>
        <v>0</v>
      </c>
      <c r="AE22" s="71">
        <v>0</v>
      </c>
      <c r="AF22" s="4">
        <f t="shared" si="1"/>
        <v>0</v>
      </c>
      <c r="AG22" s="4">
        <f t="shared" si="2"/>
        <v>0</v>
      </c>
      <c r="AH22" s="4">
        <f t="shared" si="3"/>
        <v>0</v>
      </c>
      <c r="AI22" s="4">
        <f t="shared" si="4"/>
        <v>0</v>
      </c>
      <c r="AJ22" s="4">
        <f t="shared" si="5"/>
        <v>0</v>
      </c>
    </row>
    <row r="23" spans="1:36" ht="18" customHeight="1" x14ac:dyDescent="0.2">
      <c r="A23" s="32"/>
      <c r="B23" s="33"/>
      <c r="D23" s="70">
        <v>17</v>
      </c>
      <c r="E23" s="47" t="s">
        <v>76</v>
      </c>
      <c r="F23" s="41"/>
      <c r="G23" s="42"/>
      <c r="H23" s="42"/>
      <c r="I23" s="42"/>
      <c r="J23" s="43"/>
      <c r="K23" s="43"/>
      <c r="L23" s="43"/>
      <c r="M23" s="43"/>
      <c r="N23" s="43"/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/>
      <c r="AA23" s="48"/>
      <c r="AB23" s="48">
        <v>0</v>
      </c>
      <c r="AC23" s="48">
        <v>0</v>
      </c>
      <c r="AD23" s="5">
        <f t="shared" si="0"/>
        <v>0</v>
      </c>
      <c r="AE23" s="71">
        <v>0</v>
      </c>
      <c r="AF23" s="4">
        <f t="shared" si="1"/>
        <v>0</v>
      </c>
      <c r="AG23" s="4">
        <f t="shared" si="2"/>
        <v>0</v>
      </c>
      <c r="AH23" s="4">
        <f t="shared" si="3"/>
        <v>0</v>
      </c>
      <c r="AI23" s="4">
        <f t="shared" si="4"/>
        <v>0</v>
      </c>
      <c r="AJ23" s="4">
        <f t="shared" si="5"/>
        <v>0</v>
      </c>
    </row>
    <row r="24" spans="1:36" ht="18" customHeight="1" x14ac:dyDescent="0.2">
      <c r="A24" s="32"/>
      <c r="B24" s="33"/>
      <c r="D24" s="70">
        <v>18</v>
      </c>
      <c r="E24" s="47" t="s">
        <v>76</v>
      </c>
      <c r="F24" s="41"/>
      <c r="G24" s="42"/>
      <c r="H24" s="42"/>
      <c r="I24" s="42"/>
      <c r="J24" s="43"/>
      <c r="K24" s="43"/>
      <c r="L24" s="43"/>
      <c r="M24" s="43"/>
      <c r="N24" s="43"/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/>
      <c r="AA24" s="48"/>
      <c r="AB24" s="48">
        <v>0</v>
      </c>
      <c r="AC24" s="48">
        <v>0</v>
      </c>
      <c r="AD24" s="5">
        <f t="shared" si="0"/>
        <v>0</v>
      </c>
      <c r="AE24" s="71">
        <v>0</v>
      </c>
      <c r="AF24" s="4">
        <f t="shared" si="1"/>
        <v>0</v>
      </c>
      <c r="AG24" s="4">
        <f t="shared" si="2"/>
        <v>0</v>
      </c>
      <c r="AH24" s="4">
        <f t="shared" si="3"/>
        <v>0</v>
      </c>
      <c r="AI24" s="4">
        <f t="shared" si="4"/>
        <v>0</v>
      </c>
      <c r="AJ24" s="4">
        <f t="shared" si="5"/>
        <v>0</v>
      </c>
    </row>
    <row r="25" spans="1:36" ht="18" customHeight="1" x14ac:dyDescent="0.2">
      <c r="A25" s="32"/>
      <c r="B25" s="33"/>
      <c r="D25" s="70">
        <v>19</v>
      </c>
      <c r="E25" s="47" t="s">
        <v>76</v>
      </c>
      <c r="F25" s="41"/>
      <c r="G25" s="42"/>
      <c r="H25" s="42"/>
      <c r="I25" s="42"/>
      <c r="J25" s="43"/>
      <c r="K25" s="43"/>
      <c r="L25" s="43"/>
      <c r="M25" s="43"/>
      <c r="N25" s="43"/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/>
      <c r="AA25" s="48"/>
      <c r="AB25" s="48">
        <v>0</v>
      </c>
      <c r="AC25" s="48">
        <v>0</v>
      </c>
      <c r="AD25" s="5">
        <f t="shared" si="0"/>
        <v>0</v>
      </c>
      <c r="AE25" s="71">
        <v>0</v>
      </c>
      <c r="AF25" s="4">
        <f t="shared" si="1"/>
        <v>0</v>
      </c>
      <c r="AG25" s="4">
        <f t="shared" si="2"/>
        <v>0</v>
      </c>
      <c r="AH25" s="4">
        <f t="shared" si="3"/>
        <v>0</v>
      </c>
      <c r="AI25" s="4">
        <f t="shared" si="4"/>
        <v>0</v>
      </c>
      <c r="AJ25" s="4">
        <f t="shared" si="5"/>
        <v>0</v>
      </c>
    </row>
    <row r="26" spans="1:36" ht="18" customHeight="1" x14ac:dyDescent="0.2">
      <c r="A26" s="32"/>
      <c r="B26" s="33"/>
      <c r="D26" s="70">
        <v>20</v>
      </c>
      <c r="E26" s="47" t="s">
        <v>76</v>
      </c>
      <c r="F26" s="41"/>
      <c r="G26" s="42"/>
      <c r="H26" s="42"/>
      <c r="I26" s="42"/>
      <c r="J26" s="43"/>
      <c r="K26" s="43"/>
      <c r="L26" s="43"/>
      <c r="M26" s="43"/>
      <c r="N26" s="43"/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/>
      <c r="AA26" s="48"/>
      <c r="AB26" s="48">
        <v>0</v>
      </c>
      <c r="AC26" s="48">
        <v>0</v>
      </c>
      <c r="AD26" s="5">
        <f t="shared" si="0"/>
        <v>0</v>
      </c>
      <c r="AE26" s="71">
        <v>0</v>
      </c>
      <c r="AF26" s="4">
        <f t="shared" si="1"/>
        <v>0</v>
      </c>
      <c r="AG26" s="4">
        <f t="shared" si="2"/>
        <v>0</v>
      </c>
      <c r="AH26" s="4">
        <f t="shared" si="3"/>
        <v>0</v>
      </c>
      <c r="AI26" s="4">
        <f t="shared" si="4"/>
        <v>0</v>
      </c>
      <c r="AJ26" s="4">
        <f t="shared" si="5"/>
        <v>0</v>
      </c>
    </row>
    <row r="27" spans="1:36" ht="18" customHeight="1" x14ac:dyDescent="0.2">
      <c r="A27" s="32"/>
      <c r="B27" s="33"/>
      <c r="Y27" s="131" t="s">
        <v>89</v>
      </c>
      <c r="Z27" s="132"/>
      <c r="AA27" s="132"/>
      <c r="AB27" s="132"/>
      <c r="AC27" s="132"/>
      <c r="AD27" s="27">
        <f>SUM(AD7:AD26)</f>
        <v>0</v>
      </c>
      <c r="AE27" s="27">
        <f>SUM(AE7:AE26)</f>
        <v>0</v>
      </c>
      <c r="AF27" s="27">
        <f t="shared" ref="AF27:AJ27" si="6">SUM(AF7:AF26)</f>
        <v>0</v>
      </c>
      <c r="AG27" s="27">
        <f t="shared" si="6"/>
        <v>0</v>
      </c>
      <c r="AH27" s="27">
        <f t="shared" si="6"/>
        <v>0</v>
      </c>
      <c r="AI27" s="27">
        <f t="shared" si="6"/>
        <v>0</v>
      </c>
      <c r="AJ27" s="27">
        <f t="shared" si="6"/>
        <v>0</v>
      </c>
    </row>
    <row r="28" spans="1:36" ht="18" customHeight="1" x14ac:dyDescent="0.2">
      <c r="A28" s="32"/>
      <c r="B28" s="33"/>
    </row>
    <row r="29" spans="1:36" ht="18" customHeight="1" x14ac:dyDescent="0.2">
      <c r="A29" s="32"/>
      <c r="B29" s="33"/>
    </row>
    <row r="30" spans="1:36" ht="18" customHeight="1" x14ac:dyDescent="0.2">
      <c r="A30" s="32"/>
      <c r="B30" s="33"/>
    </row>
    <row r="31" spans="1:36" ht="18" customHeight="1" x14ac:dyDescent="0.2">
      <c r="A31" s="32"/>
      <c r="B31" s="33"/>
    </row>
    <row r="32" spans="1:36" ht="18" customHeight="1" x14ac:dyDescent="0.2">
      <c r="A32" s="32"/>
      <c r="B32" s="33"/>
    </row>
    <row r="33" spans="1:56" ht="18" customHeight="1" x14ac:dyDescent="0.2">
      <c r="A33" s="32"/>
      <c r="B33" s="33"/>
    </row>
    <row r="34" spans="1:56" ht="18" customHeight="1" x14ac:dyDescent="0.2">
      <c r="A34" s="32"/>
      <c r="B34" s="33"/>
    </row>
    <row r="35" spans="1:56" ht="18" customHeight="1" x14ac:dyDescent="0.2">
      <c r="A35" s="32"/>
      <c r="B35" s="33"/>
    </row>
    <row r="36" spans="1:56" ht="18" customHeight="1" x14ac:dyDescent="0.2">
      <c r="A36" s="32"/>
      <c r="B36" s="33"/>
      <c r="AR36" s="122" t="s">
        <v>153</v>
      </c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4"/>
    </row>
    <row r="37" spans="1:56" ht="18" customHeight="1" x14ac:dyDescent="0.2">
      <c r="A37" s="32"/>
      <c r="B37" s="33"/>
      <c r="AR37" s="125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7"/>
    </row>
    <row r="38" spans="1:56" ht="18" customHeight="1" x14ac:dyDescent="0.2">
      <c r="A38" s="32"/>
      <c r="B38" s="33"/>
      <c r="AR38" s="128" t="s">
        <v>151</v>
      </c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30"/>
    </row>
    <row r="39" spans="1:56" ht="18" customHeight="1" x14ac:dyDescent="0.2">
      <c r="A39" s="32"/>
      <c r="B39" s="33"/>
      <c r="AQ39" s="82" t="s">
        <v>150</v>
      </c>
      <c r="AR39" s="27" t="s">
        <v>147</v>
      </c>
      <c r="AS39" s="22" t="s">
        <v>0</v>
      </c>
      <c r="AT39" s="22" t="s">
        <v>1</v>
      </c>
      <c r="AU39" s="22" t="s">
        <v>2</v>
      </c>
      <c r="AV39" s="22" t="s">
        <v>3</v>
      </c>
      <c r="AW39" s="22" t="s">
        <v>4</v>
      </c>
      <c r="AX39" s="22" t="s">
        <v>5</v>
      </c>
      <c r="AY39" s="22" t="s">
        <v>6</v>
      </c>
      <c r="AZ39" s="22" t="s">
        <v>7</v>
      </c>
      <c r="BA39" s="22" t="s">
        <v>8</v>
      </c>
      <c r="BB39" s="22" t="s">
        <v>9</v>
      </c>
      <c r="BC39" s="22" t="s">
        <v>10</v>
      </c>
      <c r="BD39" s="22" t="s">
        <v>11</v>
      </c>
    </row>
    <row r="40" spans="1:56" ht="18" customHeight="1" x14ac:dyDescent="0.2">
      <c r="A40" s="32"/>
      <c r="B40" s="33"/>
      <c r="AQ40" s="83"/>
      <c r="AR40" s="70">
        <v>1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</row>
    <row r="41" spans="1:56" ht="18" customHeight="1" x14ac:dyDescent="0.2">
      <c r="A41" s="32"/>
      <c r="B41" s="33"/>
      <c r="AQ41" s="83"/>
      <c r="AR41" s="70">
        <v>2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</row>
    <row r="42" spans="1:56" ht="18" customHeight="1" x14ac:dyDescent="0.2">
      <c r="A42" s="32"/>
      <c r="B42" s="33"/>
      <c r="AQ42" s="83"/>
      <c r="AR42" s="70">
        <v>3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</row>
    <row r="43" spans="1:56" ht="18" customHeight="1" x14ac:dyDescent="0.2">
      <c r="A43" s="32"/>
      <c r="B43" s="33"/>
      <c r="AQ43" s="83"/>
      <c r="AR43" s="70">
        <v>4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</row>
    <row r="44" spans="1:56" ht="18" customHeight="1" x14ac:dyDescent="0.2">
      <c r="A44" s="32"/>
      <c r="B44" s="33"/>
      <c r="AQ44" s="83"/>
      <c r="AR44" s="70">
        <v>5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</row>
    <row r="45" spans="1:56" ht="18" customHeight="1" x14ac:dyDescent="0.2">
      <c r="A45" s="32"/>
      <c r="B45" s="33"/>
      <c r="AQ45" s="83"/>
      <c r="AR45" s="70">
        <v>6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</row>
    <row r="46" spans="1:56" ht="18" customHeight="1" x14ac:dyDescent="0.2">
      <c r="A46" s="32"/>
      <c r="B46" s="33"/>
      <c r="AQ46" s="83"/>
      <c r="AR46" s="70">
        <v>7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</row>
    <row r="47" spans="1:56" ht="18" customHeight="1" x14ac:dyDescent="0.2">
      <c r="A47" s="32"/>
      <c r="B47" s="33"/>
      <c r="AQ47" s="83"/>
      <c r="AR47" s="70">
        <v>8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</row>
    <row r="48" spans="1:56" ht="18" customHeight="1" x14ac:dyDescent="0.2">
      <c r="A48" s="32"/>
      <c r="B48" s="33"/>
      <c r="AQ48" s="83"/>
      <c r="AR48" s="70">
        <v>9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</row>
    <row r="49" spans="1:56" ht="18" customHeight="1" x14ac:dyDescent="0.2">
      <c r="A49" s="32"/>
      <c r="B49" s="33"/>
      <c r="AQ49" s="83"/>
      <c r="AR49" s="70">
        <v>10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</row>
    <row r="50" spans="1:56" ht="18" customHeight="1" x14ac:dyDescent="0.2">
      <c r="A50" s="32"/>
      <c r="B50" s="33"/>
      <c r="AQ50" s="83"/>
      <c r="AR50" s="70">
        <v>11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</row>
    <row r="51" spans="1:56" ht="18" customHeight="1" x14ac:dyDescent="0.2">
      <c r="A51" s="32"/>
      <c r="B51" s="33"/>
      <c r="AQ51" s="83"/>
      <c r="AR51" s="70">
        <v>12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</row>
    <row r="52" spans="1:56" ht="18" customHeight="1" x14ac:dyDescent="0.2">
      <c r="A52" s="32"/>
      <c r="B52" s="33"/>
      <c r="AQ52" s="83"/>
      <c r="AR52" s="70">
        <v>13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</row>
    <row r="53" spans="1:56" ht="18" customHeight="1" x14ac:dyDescent="0.2">
      <c r="A53" s="32"/>
      <c r="B53" s="33"/>
      <c r="AQ53" s="83"/>
      <c r="AR53" s="70">
        <v>14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</row>
    <row r="54" spans="1:56" ht="18" customHeight="1" x14ac:dyDescent="0.2">
      <c r="A54" s="32"/>
      <c r="B54" s="33"/>
      <c r="AQ54" s="83"/>
      <c r="AR54" s="70">
        <v>15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</row>
    <row r="55" spans="1:56" ht="18" customHeight="1" x14ac:dyDescent="0.2">
      <c r="A55" s="32"/>
      <c r="B55" s="33"/>
      <c r="AQ55" s="83"/>
      <c r="AR55" s="70">
        <v>16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</row>
    <row r="56" spans="1:56" ht="18" customHeight="1" x14ac:dyDescent="0.2">
      <c r="A56" s="32"/>
      <c r="B56" s="33"/>
      <c r="AQ56" s="83"/>
      <c r="AR56" s="70">
        <v>17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  <row r="57" spans="1:56" ht="18" customHeight="1" x14ac:dyDescent="0.2">
      <c r="A57" s="32"/>
      <c r="B57" s="33"/>
      <c r="AQ57" s="83"/>
      <c r="AR57" s="70">
        <v>18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</row>
    <row r="58" spans="1:56" ht="18" customHeight="1" x14ac:dyDescent="0.2">
      <c r="A58" s="32"/>
      <c r="B58" s="33"/>
      <c r="AQ58" s="83"/>
      <c r="AR58" s="70">
        <v>19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</row>
    <row r="59" spans="1:56" ht="18" customHeight="1" x14ac:dyDescent="0.2">
      <c r="A59" s="32"/>
      <c r="B59" s="33"/>
      <c r="AQ59" s="83"/>
      <c r="AR59" s="70">
        <v>20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</row>
    <row r="60" spans="1:56" ht="18" customHeight="1" x14ac:dyDescent="0.2">
      <c r="A60" s="32"/>
      <c r="B60" s="33"/>
    </row>
    <row r="61" spans="1:56" ht="18" customHeight="1" x14ac:dyDescent="0.2">
      <c r="A61" s="32"/>
      <c r="B61" s="33"/>
      <c r="AR61" s="122" t="s">
        <v>146</v>
      </c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4"/>
    </row>
    <row r="62" spans="1:56" ht="18" customHeight="1" x14ac:dyDescent="0.2">
      <c r="A62" s="32"/>
      <c r="B62" s="33"/>
      <c r="AR62" s="125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7"/>
    </row>
    <row r="63" spans="1:56" ht="18" customHeight="1" x14ac:dyDescent="0.2">
      <c r="A63" s="32"/>
      <c r="B63" s="33"/>
      <c r="AR63" s="128" t="s">
        <v>154</v>
      </c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30"/>
    </row>
    <row r="64" spans="1:56" ht="18" customHeight="1" x14ac:dyDescent="0.2">
      <c r="A64" s="32"/>
      <c r="B64" s="33"/>
      <c r="AQ64" s="82" t="s">
        <v>152</v>
      </c>
      <c r="AR64" s="27" t="s">
        <v>147</v>
      </c>
      <c r="AS64" s="21" t="s">
        <v>0</v>
      </c>
      <c r="AT64" s="21" t="s">
        <v>1</v>
      </c>
      <c r="AU64" s="21" t="s">
        <v>2</v>
      </c>
      <c r="AV64" s="21" t="s">
        <v>3</v>
      </c>
      <c r="AW64" s="21" t="s">
        <v>4</v>
      </c>
      <c r="AX64" s="21" t="s">
        <v>5</v>
      </c>
      <c r="AY64" s="21" t="s">
        <v>6</v>
      </c>
      <c r="AZ64" s="21" t="s">
        <v>7</v>
      </c>
      <c r="BA64" s="21" t="s">
        <v>8</v>
      </c>
      <c r="BB64" s="21" t="s">
        <v>9</v>
      </c>
      <c r="BC64" s="21" t="s">
        <v>10</v>
      </c>
      <c r="BD64" s="21" t="s">
        <v>11</v>
      </c>
    </row>
    <row r="65" spans="1:56" ht="18" customHeight="1" x14ac:dyDescent="0.2">
      <c r="A65" s="32"/>
      <c r="B65" s="33"/>
      <c r="AQ65" s="83"/>
      <c r="AR65" s="70">
        <v>1</v>
      </c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</row>
    <row r="66" spans="1:56" ht="18" customHeight="1" x14ac:dyDescent="0.2">
      <c r="A66" s="32"/>
      <c r="B66" s="33"/>
      <c r="AQ66" s="83"/>
      <c r="AR66" s="70">
        <v>2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</row>
    <row r="67" spans="1:56" ht="18" customHeight="1" x14ac:dyDescent="0.2">
      <c r="A67" s="32"/>
      <c r="B67" s="33"/>
      <c r="AQ67" s="83"/>
      <c r="AR67" s="70">
        <v>3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</row>
    <row r="68" spans="1:56" ht="18" customHeight="1" x14ac:dyDescent="0.2">
      <c r="A68" s="32"/>
      <c r="B68" s="33"/>
      <c r="AQ68" s="83"/>
      <c r="AR68" s="70">
        <v>4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</row>
    <row r="69" spans="1:56" ht="18" customHeight="1" x14ac:dyDescent="0.2">
      <c r="A69" s="32"/>
      <c r="B69" s="33"/>
      <c r="AQ69" s="83"/>
      <c r="AR69" s="70">
        <v>5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</row>
    <row r="70" spans="1:56" ht="18" customHeight="1" x14ac:dyDescent="0.2">
      <c r="A70" s="32"/>
      <c r="B70" s="33"/>
      <c r="AQ70" s="83"/>
      <c r="AR70" s="70">
        <v>6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</row>
    <row r="71" spans="1:56" ht="18" customHeight="1" x14ac:dyDescent="0.2">
      <c r="A71" s="32"/>
      <c r="B71" s="33"/>
      <c r="AQ71" s="83"/>
      <c r="AR71" s="70">
        <v>7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</row>
    <row r="72" spans="1:56" ht="18" customHeight="1" x14ac:dyDescent="0.2">
      <c r="A72" s="32"/>
      <c r="B72" s="33"/>
      <c r="AQ72" s="83"/>
      <c r="AR72" s="70">
        <v>8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</row>
    <row r="73" spans="1:56" ht="18" customHeight="1" x14ac:dyDescent="0.2">
      <c r="A73" s="32"/>
      <c r="B73" s="33"/>
      <c r="AQ73" s="83"/>
      <c r="AR73" s="70">
        <v>9</v>
      </c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</row>
    <row r="74" spans="1:56" ht="18" customHeight="1" x14ac:dyDescent="0.2">
      <c r="A74" s="32"/>
      <c r="B74" s="33"/>
      <c r="AQ74" s="83"/>
      <c r="AR74" s="70">
        <v>10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</row>
    <row r="75" spans="1:56" ht="18" customHeight="1" x14ac:dyDescent="0.2">
      <c r="A75" s="32"/>
      <c r="B75" s="33"/>
      <c r="AQ75" s="83"/>
      <c r="AR75" s="70">
        <v>11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</row>
    <row r="76" spans="1:56" ht="18" customHeight="1" x14ac:dyDescent="0.2">
      <c r="A76" s="32"/>
      <c r="B76" s="33"/>
      <c r="AQ76" s="83"/>
      <c r="AR76" s="70">
        <v>12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</row>
    <row r="77" spans="1:56" ht="18" customHeight="1" x14ac:dyDescent="0.2">
      <c r="A77" s="32"/>
      <c r="B77" s="33"/>
      <c r="AQ77" s="83"/>
      <c r="AR77" s="70">
        <v>13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</row>
    <row r="78" spans="1:56" ht="18" customHeight="1" x14ac:dyDescent="0.2">
      <c r="A78" s="32"/>
      <c r="B78" s="33"/>
      <c r="AQ78" s="83"/>
      <c r="AR78" s="70">
        <v>14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</row>
    <row r="79" spans="1:56" ht="18" customHeight="1" x14ac:dyDescent="0.2">
      <c r="A79" s="32"/>
      <c r="B79" s="33"/>
      <c r="AQ79" s="83"/>
      <c r="AR79" s="70">
        <v>15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</row>
    <row r="80" spans="1:56" ht="18" customHeight="1" x14ac:dyDescent="0.2">
      <c r="A80" s="32"/>
      <c r="B80" s="33"/>
      <c r="AQ80" s="83"/>
      <c r="AR80" s="70">
        <v>16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</row>
    <row r="81" spans="1:56" ht="18" customHeight="1" x14ac:dyDescent="0.2">
      <c r="A81" s="32"/>
      <c r="B81" s="33"/>
      <c r="AQ81" s="83"/>
      <c r="AR81" s="70">
        <v>17</v>
      </c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</row>
    <row r="82" spans="1:56" ht="18" customHeight="1" x14ac:dyDescent="0.2">
      <c r="A82" s="32"/>
      <c r="B82" s="33"/>
      <c r="AQ82" s="83"/>
      <c r="AR82" s="70">
        <v>18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</row>
    <row r="83" spans="1:56" ht="18" customHeight="1" x14ac:dyDescent="0.2">
      <c r="A83" s="32"/>
      <c r="B83" s="33"/>
      <c r="AQ83" s="83"/>
      <c r="AR83" s="70">
        <v>19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</row>
    <row r="84" spans="1:56" ht="18" customHeight="1" x14ac:dyDescent="0.2">
      <c r="A84" s="32"/>
      <c r="B84" s="33"/>
      <c r="AQ84" s="83"/>
      <c r="AR84" s="70">
        <v>20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</row>
    <row r="85" spans="1:56" ht="18" customHeight="1" x14ac:dyDescent="0.2">
      <c r="A85" s="32"/>
      <c r="B85" s="33"/>
    </row>
    <row r="86" spans="1:56" ht="18" customHeight="1" x14ac:dyDescent="0.2">
      <c r="A86" s="32"/>
      <c r="B86" s="33"/>
    </row>
    <row r="87" spans="1:56" ht="18" customHeight="1" x14ac:dyDescent="0.2">
      <c r="A87" s="32"/>
      <c r="B87" s="33"/>
    </row>
    <row r="88" spans="1:56" ht="18" customHeight="1" x14ac:dyDescent="0.2">
      <c r="A88" s="32"/>
      <c r="B88" s="33"/>
    </row>
    <row r="89" spans="1:56" ht="18" customHeight="1" x14ac:dyDescent="0.2">
      <c r="A89" s="32"/>
      <c r="B89" s="33"/>
    </row>
    <row r="90" spans="1:56" ht="18" customHeight="1" x14ac:dyDescent="0.2">
      <c r="A90" s="32"/>
      <c r="B90" s="33"/>
    </row>
    <row r="91" spans="1:56" ht="18" customHeight="1" x14ac:dyDescent="0.2">
      <c r="A91" s="32"/>
      <c r="B91" s="33"/>
    </row>
    <row r="92" spans="1:56" ht="18" customHeight="1" x14ac:dyDescent="0.2">
      <c r="A92" s="32"/>
      <c r="B92" s="33"/>
    </row>
    <row r="93" spans="1:56" ht="18" customHeight="1" x14ac:dyDescent="0.2">
      <c r="A93" s="32"/>
      <c r="B93" s="33"/>
    </row>
    <row r="94" spans="1:56" ht="18" customHeight="1" x14ac:dyDescent="0.2">
      <c r="A94" s="32"/>
      <c r="B94" s="33"/>
    </row>
    <row r="95" spans="1:56" ht="18" customHeight="1" x14ac:dyDescent="0.2">
      <c r="A95" s="32"/>
      <c r="B95" s="33"/>
    </row>
    <row r="96" spans="1:56" ht="18" customHeight="1" x14ac:dyDescent="0.2">
      <c r="A96" s="32"/>
      <c r="B96" s="33"/>
    </row>
    <row r="97" spans="1:2" ht="18" customHeight="1" x14ac:dyDescent="0.2">
      <c r="A97" s="32"/>
      <c r="B97" s="33"/>
    </row>
    <row r="98" spans="1:2" ht="18" customHeight="1" x14ac:dyDescent="0.2">
      <c r="A98" s="32"/>
      <c r="B98" s="33"/>
    </row>
    <row r="99" spans="1:2" ht="18" customHeight="1" x14ac:dyDescent="0.2">
      <c r="A99" s="32"/>
      <c r="B99" s="33"/>
    </row>
    <row r="100" spans="1:2" ht="18" customHeight="1" x14ac:dyDescent="0.2">
      <c r="A100" s="32"/>
      <c r="B100" s="33"/>
    </row>
    <row r="101" spans="1:2" ht="18" customHeight="1" x14ac:dyDescent="0.2">
      <c r="A101" s="32"/>
      <c r="B101" s="33"/>
    </row>
    <row r="102" spans="1:2" ht="18" customHeight="1" x14ac:dyDescent="0.2">
      <c r="A102" s="32"/>
      <c r="B102" s="33"/>
    </row>
    <row r="103" spans="1:2" ht="18" customHeight="1" x14ac:dyDescent="0.2">
      <c r="A103" s="32"/>
      <c r="B103" s="33"/>
    </row>
    <row r="104" spans="1:2" ht="18" customHeight="1" x14ac:dyDescent="0.2">
      <c r="A104" s="32"/>
      <c r="B104" s="33"/>
    </row>
    <row r="105" spans="1:2" ht="18" customHeight="1" x14ac:dyDescent="0.2">
      <c r="A105" s="32"/>
      <c r="B105" s="33"/>
    </row>
    <row r="106" spans="1:2" ht="18" customHeight="1" x14ac:dyDescent="0.2">
      <c r="A106" s="32"/>
      <c r="B106" s="33"/>
    </row>
    <row r="107" spans="1:2" ht="18" customHeight="1" x14ac:dyDescent="0.2">
      <c r="A107" s="32"/>
      <c r="B107" s="33"/>
    </row>
    <row r="108" spans="1:2" ht="18" customHeight="1" x14ac:dyDescent="0.2">
      <c r="A108" s="32"/>
      <c r="B108" s="33"/>
    </row>
    <row r="109" spans="1:2" ht="18" customHeight="1" x14ac:dyDescent="0.2">
      <c r="A109" s="32"/>
      <c r="B109" s="33"/>
    </row>
    <row r="110" spans="1:2" ht="18" customHeight="1" x14ac:dyDescent="0.2">
      <c r="A110" s="32"/>
      <c r="B110" s="33"/>
    </row>
    <row r="111" spans="1:2" ht="18" customHeight="1" x14ac:dyDescent="0.2">
      <c r="A111" s="32"/>
      <c r="B111" s="33"/>
    </row>
    <row r="112" spans="1:2" ht="18" customHeight="1" x14ac:dyDescent="0.2">
      <c r="A112" s="32"/>
      <c r="B112" s="33"/>
    </row>
    <row r="113" spans="1:2" ht="18" customHeight="1" x14ac:dyDescent="0.2">
      <c r="A113" s="32"/>
      <c r="B113" s="33"/>
    </row>
    <row r="114" spans="1:2" ht="18" customHeight="1" x14ac:dyDescent="0.2">
      <c r="A114" s="32"/>
      <c r="B114" s="33"/>
    </row>
    <row r="115" spans="1:2" ht="18" customHeight="1" x14ac:dyDescent="0.2">
      <c r="A115" s="32"/>
      <c r="B115" s="33"/>
    </row>
    <row r="116" spans="1:2" ht="18" customHeight="1" x14ac:dyDescent="0.2">
      <c r="A116" s="32"/>
      <c r="B116" s="33"/>
    </row>
    <row r="117" spans="1:2" ht="18" customHeight="1" x14ac:dyDescent="0.2">
      <c r="A117" s="32"/>
      <c r="B117" s="33"/>
    </row>
    <row r="118" spans="1:2" ht="18" customHeight="1" x14ac:dyDescent="0.2">
      <c r="A118" s="32"/>
      <c r="B118" s="33"/>
    </row>
    <row r="119" spans="1:2" ht="18" customHeight="1" x14ac:dyDescent="0.2">
      <c r="A119" s="32"/>
      <c r="B119" s="33"/>
    </row>
    <row r="120" spans="1:2" ht="18" customHeight="1" x14ac:dyDescent="0.2">
      <c r="A120" s="32"/>
      <c r="B120" s="33"/>
    </row>
    <row r="121" spans="1:2" ht="18" customHeight="1" x14ac:dyDescent="0.2">
      <c r="A121" s="32"/>
      <c r="B121" s="33"/>
    </row>
    <row r="122" spans="1:2" ht="18" customHeight="1" x14ac:dyDescent="0.2">
      <c r="A122" s="32"/>
      <c r="B122" s="33"/>
    </row>
    <row r="123" spans="1:2" ht="18" customHeight="1" x14ac:dyDescent="0.2">
      <c r="A123" s="32"/>
      <c r="B123" s="33"/>
    </row>
    <row r="124" spans="1:2" ht="18" customHeight="1" x14ac:dyDescent="0.2">
      <c r="A124" s="32"/>
      <c r="B124" s="33"/>
    </row>
    <row r="125" spans="1:2" ht="18" customHeight="1" x14ac:dyDescent="0.2">
      <c r="A125" s="32"/>
      <c r="B125" s="33"/>
    </row>
    <row r="126" spans="1:2" ht="18" customHeight="1" x14ac:dyDescent="0.2">
      <c r="A126" s="32"/>
      <c r="B126" s="33"/>
    </row>
    <row r="127" spans="1:2" ht="18" customHeight="1" x14ac:dyDescent="0.2">
      <c r="A127" s="32"/>
      <c r="B127" s="33"/>
    </row>
    <row r="128" spans="1:2" ht="18" customHeight="1" x14ac:dyDescent="0.2">
      <c r="A128" s="32"/>
      <c r="B128" s="33"/>
    </row>
    <row r="129" spans="1:2" ht="18" customHeight="1" x14ac:dyDescent="0.2">
      <c r="A129" s="32"/>
      <c r="B129" s="33"/>
    </row>
    <row r="130" spans="1:2" ht="18" customHeight="1" x14ac:dyDescent="0.2">
      <c r="A130" s="32"/>
      <c r="B130" s="33"/>
    </row>
    <row r="131" spans="1:2" ht="18" customHeight="1" x14ac:dyDescent="0.2">
      <c r="A131" s="32"/>
      <c r="B131" s="33"/>
    </row>
    <row r="132" spans="1:2" ht="18" customHeight="1" x14ac:dyDescent="0.2">
      <c r="A132" s="32"/>
      <c r="B132" s="33"/>
    </row>
    <row r="133" spans="1:2" ht="18" customHeight="1" x14ac:dyDescent="0.2">
      <c r="A133" s="32"/>
      <c r="B133" s="33"/>
    </row>
    <row r="134" spans="1:2" ht="18" customHeight="1" x14ac:dyDescent="0.2">
      <c r="A134" s="32"/>
      <c r="B134" s="33"/>
    </row>
    <row r="135" spans="1:2" ht="18" customHeight="1" x14ac:dyDescent="0.2">
      <c r="A135" s="32"/>
      <c r="B135" s="33"/>
    </row>
    <row r="136" spans="1:2" ht="18" customHeight="1" x14ac:dyDescent="0.2">
      <c r="A136" s="32"/>
      <c r="B136" s="33"/>
    </row>
    <row r="137" spans="1:2" ht="18" customHeight="1" x14ac:dyDescent="0.2">
      <c r="A137" s="32"/>
      <c r="B137" s="33"/>
    </row>
    <row r="138" spans="1:2" ht="18" customHeight="1" x14ac:dyDescent="0.2">
      <c r="A138" s="32"/>
      <c r="B138" s="33"/>
    </row>
    <row r="139" spans="1:2" ht="18" customHeight="1" x14ac:dyDescent="0.2">
      <c r="A139" s="32"/>
      <c r="B139" s="33"/>
    </row>
    <row r="140" spans="1:2" ht="18" customHeight="1" x14ac:dyDescent="0.2">
      <c r="A140" s="32"/>
      <c r="B140" s="33"/>
    </row>
    <row r="141" spans="1:2" ht="18" customHeight="1" x14ac:dyDescent="0.2">
      <c r="A141" s="32"/>
      <c r="B141" s="33"/>
    </row>
    <row r="142" spans="1:2" ht="18" customHeight="1" x14ac:dyDescent="0.2">
      <c r="A142" s="32"/>
      <c r="B142" s="33"/>
    </row>
    <row r="143" spans="1:2" ht="18" customHeight="1" x14ac:dyDescent="0.2">
      <c r="A143" s="32"/>
      <c r="B143" s="33"/>
    </row>
    <row r="144" spans="1:2" ht="18" customHeight="1" x14ac:dyDescent="0.2">
      <c r="A144" s="32"/>
      <c r="B144" s="33"/>
    </row>
    <row r="145" spans="1:2" ht="18" customHeight="1" x14ac:dyDescent="0.2">
      <c r="A145" s="32"/>
      <c r="B145" s="33"/>
    </row>
    <row r="146" spans="1:2" ht="18" customHeight="1" x14ac:dyDescent="0.2">
      <c r="A146" s="32"/>
      <c r="B146" s="33"/>
    </row>
    <row r="147" spans="1:2" ht="18" customHeight="1" x14ac:dyDescent="0.2">
      <c r="A147" s="32"/>
      <c r="B147" s="33"/>
    </row>
    <row r="148" spans="1:2" ht="18" customHeight="1" x14ac:dyDescent="0.2">
      <c r="A148" s="32"/>
      <c r="B148" s="33"/>
    </row>
    <row r="149" spans="1:2" ht="18" customHeight="1" x14ac:dyDescent="0.2">
      <c r="A149" s="32"/>
      <c r="B149" s="33"/>
    </row>
    <row r="150" spans="1:2" ht="18" customHeight="1" x14ac:dyDescent="0.2">
      <c r="A150" s="32"/>
      <c r="B150" s="33"/>
    </row>
    <row r="151" spans="1:2" ht="18" customHeight="1" x14ac:dyDescent="0.2">
      <c r="A151" s="32"/>
      <c r="B151" s="33"/>
    </row>
    <row r="152" spans="1:2" ht="18" customHeight="1" x14ac:dyDescent="0.2">
      <c r="A152" s="32"/>
      <c r="B152" s="33"/>
    </row>
    <row r="153" spans="1:2" ht="18" customHeight="1" x14ac:dyDescent="0.2">
      <c r="A153" s="32"/>
      <c r="B153" s="33"/>
    </row>
    <row r="154" spans="1:2" ht="18" customHeight="1" x14ac:dyDescent="0.2">
      <c r="A154" s="32"/>
      <c r="B154" s="33"/>
    </row>
    <row r="155" spans="1:2" ht="18" customHeight="1" x14ac:dyDescent="0.2">
      <c r="A155" s="32"/>
      <c r="B155" s="33"/>
    </row>
    <row r="156" spans="1:2" ht="18" customHeight="1" x14ac:dyDescent="0.2">
      <c r="A156" s="32"/>
      <c r="B156" s="33"/>
    </row>
    <row r="157" spans="1:2" ht="18" customHeight="1" x14ac:dyDescent="0.2">
      <c r="A157" s="32"/>
      <c r="B157" s="33"/>
    </row>
    <row r="158" spans="1:2" ht="18" customHeight="1" x14ac:dyDescent="0.2">
      <c r="A158" s="32"/>
      <c r="B158" s="33"/>
    </row>
    <row r="159" spans="1:2" ht="18" customHeight="1" x14ac:dyDescent="0.2">
      <c r="A159" s="32"/>
      <c r="B159" s="33"/>
    </row>
    <row r="160" spans="1:2" ht="18" customHeight="1" x14ac:dyDescent="0.2">
      <c r="A160" s="32"/>
      <c r="B160" s="33"/>
    </row>
    <row r="161" spans="1:2" ht="18" customHeight="1" x14ac:dyDescent="0.2">
      <c r="A161" s="32"/>
      <c r="B161" s="33"/>
    </row>
    <row r="162" spans="1:2" ht="18" customHeight="1" x14ac:dyDescent="0.2">
      <c r="A162" s="32"/>
      <c r="B162" s="33"/>
    </row>
    <row r="163" spans="1:2" ht="18" customHeight="1" x14ac:dyDescent="0.2">
      <c r="A163" s="32"/>
      <c r="B163" s="33"/>
    </row>
    <row r="164" spans="1:2" ht="18" customHeight="1" x14ac:dyDescent="0.2">
      <c r="A164" s="32"/>
      <c r="B164" s="33"/>
    </row>
    <row r="165" spans="1:2" ht="18" customHeight="1" x14ac:dyDescent="0.2">
      <c r="A165" s="32"/>
      <c r="B165" s="33"/>
    </row>
    <row r="166" spans="1:2" ht="18" customHeight="1" x14ac:dyDescent="0.2">
      <c r="A166" s="32"/>
      <c r="B166" s="33"/>
    </row>
    <row r="167" spans="1:2" ht="18" customHeight="1" x14ac:dyDescent="0.2">
      <c r="A167" s="32"/>
      <c r="B167" s="33"/>
    </row>
    <row r="168" spans="1:2" ht="18" customHeight="1" x14ac:dyDescent="0.2">
      <c r="A168" s="32"/>
      <c r="B168" s="33"/>
    </row>
    <row r="169" spans="1:2" ht="18" customHeight="1" x14ac:dyDescent="0.2">
      <c r="A169" s="32"/>
      <c r="B169" s="33"/>
    </row>
    <row r="170" spans="1:2" ht="18" customHeight="1" x14ac:dyDescent="0.2">
      <c r="A170" s="32"/>
      <c r="B170" s="33"/>
    </row>
    <row r="171" spans="1:2" ht="18" customHeight="1" x14ac:dyDescent="0.2">
      <c r="A171" s="39"/>
      <c r="B171" s="40"/>
    </row>
  </sheetData>
  <sheetProtection password="F975" sheet="1" objects="1" scenarios="1"/>
  <mergeCells count="15">
    <mergeCell ref="Y27:AC27"/>
    <mergeCell ref="E2:AC2"/>
    <mergeCell ref="P3:Q3"/>
    <mergeCell ref="R3:AC3"/>
    <mergeCell ref="O4:O5"/>
    <mergeCell ref="P4:Q5"/>
    <mergeCell ref="R4:AA5"/>
    <mergeCell ref="AB4:AB5"/>
    <mergeCell ref="AC4:AC5"/>
    <mergeCell ref="AQ64:AQ84"/>
    <mergeCell ref="AR61:BD62"/>
    <mergeCell ref="AR63:BD63"/>
    <mergeCell ref="AQ39:AQ59"/>
    <mergeCell ref="AR36:BD37"/>
    <mergeCell ref="AR38:BD38"/>
  </mergeCells>
  <phoneticPr fontId="2" type="noConversion"/>
  <conditionalFormatting sqref="E7:E26">
    <cfRule type="cellIs" dxfId="3" priority="1" operator="equal">
      <formula>"SIM"</formula>
    </cfRule>
    <cfRule type="cellIs" dxfId="2" priority="2" operator="equal">
      <formula>"NÃO"</formula>
    </cfRule>
    <cfRule type="cellIs" dxfId="1" priority="3" operator="equal">
      <formula>"SIM"</formula>
    </cfRule>
    <cfRule type="containsText" dxfId="0" priority="4" operator="containsText" text="SIM">
      <formula>NOT(ISERROR(SEARCH("SIM",E7)))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AF7:AJ2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Operacional!$A$3:$A$9</xm:f>
          </x14:formula1>
          <xm:sqref>H7:H26</xm:sqref>
        </x14:dataValidation>
        <x14:dataValidation type="list" allowBlank="1" showInputMessage="1" showErrorMessage="1">
          <x14:formula1>
            <xm:f>Operacional!$B$3:$B$6</xm:f>
          </x14:formula1>
          <xm:sqref>I7:I26</xm:sqref>
        </x14:dataValidation>
        <x14:dataValidation type="list" allowBlank="1" showInputMessage="1" showErrorMessage="1">
          <x14:formula1>
            <xm:f>Operacional!$C$3:$C$6</xm:f>
          </x14:formula1>
          <xm:sqref>N7:N26</xm:sqref>
        </x14:dataValidation>
        <x14:dataValidation type="list" allowBlank="1" showInputMessage="1" showErrorMessage="1">
          <x14:formula1>
            <xm:f>Operacional!$D$3:$D$4</xm:f>
          </x14:formula1>
          <xm:sqref>E7:E26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R203"/>
  <sheetViews>
    <sheetView showGridLines="0" zoomScaleNormal="100" workbookViewId="0">
      <selection activeCell="E10" sqref="E10"/>
    </sheetView>
  </sheetViews>
  <sheetFormatPr defaultColWidth="0" defaultRowHeight="15" x14ac:dyDescent="0.25"/>
  <cols>
    <col min="1" max="2" width="9.140625" style="1" customWidth="1"/>
    <col min="3" max="3" width="2.7109375" style="1" customWidth="1"/>
    <col min="4" max="4" width="4.42578125" style="1" customWidth="1"/>
    <col min="5" max="5" width="26.140625" customWidth="1"/>
    <col min="6" max="7" width="18" customWidth="1"/>
    <col min="8" max="8" width="19.5703125" customWidth="1"/>
    <col min="9" max="10" width="21.7109375" customWidth="1"/>
    <col min="11" max="11" width="12.85546875" customWidth="1"/>
    <col min="12" max="12" width="19.7109375" customWidth="1"/>
    <col min="13" max="13" width="21" customWidth="1"/>
    <col min="14" max="14" width="9.140625" hidden="1" customWidth="1"/>
    <col min="19" max="16384" width="9.140625" hidden="1"/>
  </cols>
  <sheetData>
    <row r="1" spans="1:13" ht="15" customHeight="1" x14ac:dyDescent="0.25">
      <c r="A1" s="11"/>
      <c r="B1" s="12"/>
      <c r="D1" s="144" t="s">
        <v>143</v>
      </c>
      <c r="E1" s="144"/>
      <c r="F1" s="144"/>
      <c r="G1" s="144"/>
      <c r="H1" s="144"/>
      <c r="I1" s="144"/>
      <c r="J1" s="144"/>
      <c r="K1" s="144"/>
      <c r="L1" s="144"/>
      <c r="M1" s="144"/>
    </row>
    <row r="2" spans="1:13" ht="15" customHeight="1" x14ac:dyDescent="0.25">
      <c r="A2" s="11"/>
      <c r="B2" s="12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3" x14ac:dyDescent="0.25">
      <c r="A3" s="11"/>
      <c r="B3" s="12"/>
    </row>
    <row r="4" spans="1:13" x14ac:dyDescent="0.25">
      <c r="A4" s="11"/>
      <c r="B4" s="12"/>
      <c r="D4" s="60" t="s">
        <v>147</v>
      </c>
      <c r="E4" s="60" t="s">
        <v>135</v>
      </c>
      <c r="F4" s="60" t="s">
        <v>136</v>
      </c>
      <c r="G4" s="60" t="s">
        <v>142</v>
      </c>
      <c r="H4" s="60" t="s">
        <v>137</v>
      </c>
      <c r="I4" s="61" t="s">
        <v>139</v>
      </c>
      <c r="J4" s="61" t="s">
        <v>140</v>
      </c>
      <c r="K4" s="61" t="s">
        <v>144</v>
      </c>
      <c r="L4" s="62" t="s">
        <v>141</v>
      </c>
      <c r="M4" s="60" t="s">
        <v>138</v>
      </c>
    </row>
    <row r="5" spans="1:13" x14ac:dyDescent="0.25">
      <c r="A5" s="11"/>
      <c r="B5" s="12"/>
      <c r="D5" s="66">
        <v>1</v>
      </c>
      <c r="E5" s="186"/>
      <c r="F5" s="186"/>
      <c r="G5" s="186"/>
      <c r="H5" s="186"/>
      <c r="I5" s="187">
        <v>0</v>
      </c>
      <c r="J5" s="188">
        <v>0</v>
      </c>
      <c r="K5" s="189"/>
      <c r="L5" s="186"/>
      <c r="M5" s="186"/>
    </row>
    <row r="6" spans="1:13" x14ac:dyDescent="0.25">
      <c r="A6" s="11"/>
      <c r="B6" s="12"/>
      <c r="D6" s="66">
        <v>2</v>
      </c>
      <c r="E6" s="186"/>
      <c r="F6" s="186"/>
      <c r="G6" s="186"/>
      <c r="H6" s="186"/>
      <c r="I6" s="187">
        <v>0</v>
      </c>
      <c r="J6" s="188">
        <v>0</v>
      </c>
      <c r="K6" s="189"/>
      <c r="L6" s="186"/>
      <c r="M6" s="186"/>
    </row>
    <row r="7" spans="1:13" x14ac:dyDescent="0.25">
      <c r="A7" s="11"/>
      <c r="B7" s="12"/>
      <c r="D7" s="66">
        <v>3</v>
      </c>
      <c r="E7" s="186"/>
      <c r="F7" s="186"/>
      <c r="G7" s="186"/>
      <c r="H7" s="186"/>
      <c r="I7" s="187">
        <v>0</v>
      </c>
      <c r="J7" s="188">
        <v>0</v>
      </c>
      <c r="K7" s="189"/>
      <c r="L7" s="186"/>
      <c r="M7" s="186"/>
    </row>
    <row r="8" spans="1:13" x14ac:dyDescent="0.25">
      <c r="A8" s="11"/>
      <c r="B8" s="12"/>
      <c r="D8" s="66">
        <v>4</v>
      </c>
      <c r="E8" s="186"/>
      <c r="F8" s="186"/>
      <c r="G8" s="186"/>
      <c r="H8" s="186"/>
      <c r="I8" s="187">
        <v>0</v>
      </c>
      <c r="J8" s="188">
        <v>0</v>
      </c>
      <c r="K8" s="189"/>
      <c r="L8" s="186"/>
      <c r="M8" s="186"/>
    </row>
    <row r="9" spans="1:13" x14ac:dyDescent="0.25">
      <c r="A9" s="11"/>
      <c r="B9" s="12"/>
      <c r="D9" s="66">
        <v>5</v>
      </c>
      <c r="E9" s="186"/>
      <c r="F9" s="186"/>
      <c r="G9" s="186"/>
      <c r="H9" s="186"/>
      <c r="I9" s="187">
        <v>0</v>
      </c>
      <c r="J9" s="188">
        <v>0</v>
      </c>
      <c r="K9" s="189"/>
      <c r="L9" s="186"/>
      <c r="M9" s="186"/>
    </row>
    <row r="10" spans="1:13" x14ac:dyDescent="0.25">
      <c r="A10" s="11"/>
      <c r="B10" s="12"/>
      <c r="D10" s="66">
        <v>6</v>
      </c>
      <c r="E10" s="186"/>
      <c r="F10" s="186"/>
      <c r="G10" s="186"/>
      <c r="H10" s="186"/>
      <c r="I10" s="187">
        <v>0</v>
      </c>
      <c r="J10" s="188">
        <v>0</v>
      </c>
      <c r="K10" s="189"/>
      <c r="L10" s="186"/>
      <c r="M10" s="186"/>
    </row>
    <row r="11" spans="1:13" x14ac:dyDescent="0.25">
      <c r="A11" s="11"/>
      <c r="B11" s="12"/>
      <c r="D11" s="66">
        <v>7</v>
      </c>
      <c r="E11" s="186"/>
      <c r="F11" s="186"/>
      <c r="G11" s="186"/>
      <c r="H11" s="186"/>
      <c r="I11" s="187">
        <v>0</v>
      </c>
      <c r="J11" s="188">
        <v>0</v>
      </c>
      <c r="K11" s="189"/>
      <c r="L11" s="186"/>
      <c r="M11" s="186"/>
    </row>
    <row r="12" spans="1:13" x14ac:dyDescent="0.25">
      <c r="A12" s="11"/>
      <c r="B12" s="12"/>
      <c r="D12" s="66">
        <v>8</v>
      </c>
      <c r="E12" s="186"/>
      <c r="F12" s="186"/>
      <c r="G12" s="186"/>
      <c r="H12" s="186"/>
      <c r="I12" s="187">
        <v>0</v>
      </c>
      <c r="J12" s="188">
        <v>0</v>
      </c>
      <c r="K12" s="189"/>
      <c r="L12" s="186"/>
      <c r="M12" s="186"/>
    </row>
    <row r="13" spans="1:13" x14ac:dyDescent="0.25">
      <c r="A13" s="11"/>
      <c r="B13" s="12"/>
      <c r="D13" s="66">
        <v>9</v>
      </c>
      <c r="E13" s="186"/>
      <c r="F13" s="186"/>
      <c r="G13" s="186"/>
      <c r="H13" s="186"/>
      <c r="I13" s="187">
        <v>0</v>
      </c>
      <c r="J13" s="188">
        <v>0</v>
      </c>
      <c r="K13" s="189"/>
      <c r="L13" s="186"/>
      <c r="M13" s="186"/>
    </row>
    <row r="14" spans="1:13" x14ac:dyDescent="0.25">
      <c r="A14" s="11"/>
      <c r="B14" s="12"/>
      <c r="D14" s="66">
        <v>10</v>
      </c>
      <c r="E14" s="186"/>
      <c r="F14" s="186"/>
      <c r="G14" s="186"/>
      <c r="H14" s="186"/>
      <c r="I14" s="187">
        <v>0</v>
      </c>
      <c r="J14" s="188">
        <v>0</v>
      </c>
      <c r="K14" s="189"/>
      <c r="L14" s="186"/>
      <c r="M14" s="186"/>
    </row>
    <row r="15" spans="1:13" x14ac:dyDescent="0.25">
      <c r="A15" s="11"/>
      <c r="B15" s="12"/>
      <c r="D15" s="66">
        <v>11</v>
      </c>
      <c r="E15" s="186"/>
      <c r="F15" s="186"/>
      <c r="G15" s="186"/>
      <c r="H15" s="186"/>
      <c r="I15" s="187">
        <v>0</v>
      </c>
      <c r="J15" s="188">
        <v>0</v>
      </c>
      <c r="K15" s="189"/>
      <c r="L15" s="186"/>
      <c r="M15" s="186"/>
    </row>
    <row r="16" spans="1:13" x14ac:dyDescent="0.25">
      <c r="A16" s="11"/>
      <c r="B16" s="12"/>
      <c r="D16" s="66">
        <v>12</v>
      </c>
      <c r="E16" s="186"/>
      <c r="F16" s="186"/>
      <c r="G16" s="186"/>
      <c r="H16" s="186"/>
      <c r="I16" s="187">
        <v>0</v>
      </c>
      <c r="J16" s="188">
        <v>0</v>
      </c>
      <c r="K16" s="189"/>
      <c r="L16" s="186"/>
      <c r="M16" s="186"/>
    </row>
    <row r="17" spans="1:13" x14ac:dyDescent="0.25">
      <c r="A17" s="11"/>
      <c r="B17" s="12"/>
      <c r="D17" s="66">
        <v>13</v>
      </c>
      <c r="E17" s="186"/>
      <c r="F17" s="186"/>
      <c r="G17" s="186"/>
      <c r="H17" s="186"/>
      <c r="I17" s="187">
        <v>0</v>
      </c>
      <c r="J17" s="188">
        <v>0</v>
      </c>
      <c r="K17" s="189"/>
      <c r="L17" s="186"/>
      <c r="M17" s="186"/>
    </row>
    <row r="18" spans="1:13" x14ac:dyDescent="0.25">
      <c r="A18" s="11"/>
      <c r="B18" s="12"/>
      <c r="D18" s="66">
        <v>14</v>
      </c>
      <c r="E18" s="186"/>
      <c r="F18" s="186"/>
      <c r="G18" s="186"/>
      <c r="H18" s="186"/>
      <c r="I18" s="187">
        <v>0</v>
      </c>
      <c r="J18" s="188">
        <v>0</v>
      </c>
      <c r="K18" s="189"/>
      <c r="L18" s="186"/>
      <c r="M18" s="186"/>
    </row>
    <row r="19" spans="1:13" x14ac:dyDescent="0.25">
      <c r="A19" s="11"/>
      <c r="B19" s="12"/>
      <c r="D19" s="66">
        <v>15</v>
      </c>
      <c r="E19" s="186"/>
      <c r="F19" s="186"/>
      <c r="G19" s="186"/>
      <c r="H19" s="186"/>
      <c r="I19" s="187">
        <v>0</v>
      </c>
      <c r="J19" s="188">
        <v>0</v>
      </c>
      <c r="K19" s="189"/>
      <c r="L19" s="186"/>
      <c r="M19" s="186"/>
    </row>
    <row r="20" spans="1:13" x14ac:dyDescent="0.25">
      <c r="A20" s="11"/>
      <c r="B20" s="12"/>
      <c r="D20" s="66">
        <v>16</v>
      </c>
      <c r="E20" s="186"/>
      <c r="F20" s="186"/>
      <c r="G20" s="186"/>
      <c r="H20" s="186"/>
      <c r="I20" s="187">
        <v>0</v>
      </c>
      <c r="J20" s="188">
        <v>0</v>
      </c>
      <c r="K20" s="189"/>
      <c r="L20" s="186"/>
      <c r="M20" s="186"/>
    </row>
    <row r="21" spans="1:13" x14ac:dyDescent="0.25">
      <c r="A21" s="11"/>
      <c r="B21" s="12"/>
      <c r="D21" s="66">
        <v>17</v>
      </c>
      <c r="E21" s="186"/>
      <c r="F21" s="186"/>
      <c r="G21" s="186"/>
      <c r="H21" s="186"/>
      <c r="I21" s="187">
        <v>0</v>
      </c>
      <c r="J21" s="188">
        <v>0</v>
      </c>
      <c r="K21" s="189"/>
      <c r="L21" s="186"/>
      <c r="M21" s="186"/>
    </row>
    <row r="22" spans="1:13" x14ac:dyDescent="0.25">
      <c r="A22" s="11"/>
      <c r="B22" s="12"/>
      <c r="D22" s="66">
        <v>18</v>
      </c>
      <c r="E22" s="186"/>
      <c r="F22" s="186"/>
      <c r="G22" s="186"/>
      <c r="H22" s="186"/>
      <c r="I22" s="187">
        <v>0</v>
      </c>
      <c r="J22" s="188">
        <v>0</v>
      </c>
      <c r="K22" s="189"/>
      <c r="L22" s="186"/>
      <c r="M22" s="186"/>
    </row>
    <row r="23" spans="1:13" x14ac:dyDescent="0.25">
      <c r="A23" s="11"/>
      <c r="B23" s="12"/>
      <c r="D23" s="66">
        <v>19</v>
      </c>
      <c r="E23" s="186"/>
      <c r="F23" s="186"/>
      <c r="G23" s="186"/>
      <c r="H23" s="186"/>
      <c r="I23" s="187">
        <v>0</v>
      </c>
      <c r="J23" s="188">
        <v>0</v>
      </c>
      <c r="K23" s="189"/>
      <c r="L23" s="186"/>
      <c r="M23" s="186"/>
    </row>
    <row r="24" spans="1:13" x14ac:dyDescent="0.25">
      <c r="A24" s="11"/>
      <c r="B24" s="12"/>
      <c r="D24" s="66">
        <v>20</v>
      </c>
      <c r="E24" s="186"/>
      <c r="F24" s="186"/>
      <c r="G24" s="186"/>
      <c r="H24" s="186"/>
      <c r="I24" s="187">
        <v>0</v>
      </c>
      <c r="J24" s="188">
        <v>0</v>
      </c>
      <c r="K24" s="189"/>
      <c r="L24" s="186"/>
      <c r="M24" s="186"/>
    </row>
    <row r="25" spans="1:13" x14ac:dyDescent="0.25">
      <c r="A25" s="11"/>
      <c r="B25" s="12"/>
      <c r="D25" s="66">
        <v>21</v>
      </c>
      <c r="E25" s="186"/>
      <c r="F25" s="186"/>
      <c r="G25" s="186"/>
      <c r="H25" s="186"/>
      <c r="I25" s="187">
        <v>0</v>
      </c>
      <c r="J25" s="188">
        <v>0</v>
      </c>
      <c r="K25" s="189"/>
      <c r="L25" s="186"/>
      <c r="M25" s="186"/>
    </row>
    <row r="26" spans="1:13" x14ac:dyDescent="0.25">
      <c r="A26" s="11"/>
      <c r="B26" s="12"/>
      <c r="D26" s="66">
        <v>22</v>
      </c>
      <c r="E26" s="186"/>
      <c r="F26" s="186"/>
      <c r="G26" s="186"/>
      <c r="H26" s="186"/>
      <c r="I26" s="187">
        <v>0</v>
      </c>
      <c r="J26" s="188">
        <v>0</v>
      </c>
      <c r="K26" s="189"/>
      <c r="L26" s="186"/>
      <c r="M26" s="186"/>
    </row>
    <row r="27" spans="1:13" x14ac:dyDescent="0.25">
      <c r="A27" s="11"/>
      <c r="B27" s="12"/>
      <c r="D27" s="66">
        <v>23</v>
      </c>
      <c r="E27" s="186"/>
      <c r="F27" s="186"/>
      <c r="G27" s="186"/>
      <c r="H27" s="186"/>
      <c r="I27" s="187">
        <v>0</v>
      </c>
      <c r="J27" s="188">
        <v>0</v>
      </c>
      <c r="K27" s="189"/>
      <c r="L27" s="186"/>
      <c r="M27" s="186"/>
    </row>
    <row r="28" spans="1:13" x14ac:dyDescent="0.25">
      <c r="A28" s="11"/>
      <c r="B28" s="12"/>
      <c r="D28" s="66">
        <v>24</v>
      </c>
      <c r="E28" s="186"/>
      <c r="F28" s="186"/>
      <c r="G28" s="186"/>
      <c r="H28" s="186"/>
      <c r="I28" s="187">
        <v>0</v>
      </c>
      <c r="J28" s="188">
        <v>0</v>
      </c>
      <c r="K28" s="189"/>
      <c r="L28" s="186"/>
      <c r="M28" s="186"/>
    </row>
    <row r="29" spans="1:13" x14ac:dyDescent="0.25">
      <c r="A29" s="11"/>
      <c r="B29" s="12"/>
      <c r="D29" s="66">
        <v>25</v>
      </c>
      <c r="E29" s="186"/>
      <c r="F29" s="186"/>
      <c r="G29" s="186"/>
      <c r="H29" s="186"/>
      <c r="I29" s="187">
        <v>0</v>
      </c>
      <c r="J29" s="188">
        <v>0</v>
      </c>
      <c r="K29" s="189"/>
      <c r="L29" s="186"/>
      <c r="M29" s="186"/>
    </row>
    <row r="30" spans="1:13" x14ac:dyDescent="0.25">
      <c r="A30" s="11"/>
      <c r="B30" s="12"/>
      <c r="D30" s="66">
        <v>26</v>
      </c>
      <c r="E30" s="186"/>
      <c r="F30" s="186"/>
      <c r="G30" s="186"/>
      <c r="H30" s="186"/>
      <c r="I30" s="187">
        <v>0</v>
      </c>
      <c r="J30" s="188">
        <v>0</v>
      </c>
      <c r="K30" s="189"/>
      <c r="L30" s="186"/>
      <c r="M30" s="186"/>
    </row>
    <row r="31" spans="1:13" x14ac:dyDescent="0.25">
      <c r="A31" s="11"/>
      <c r="B31" s="12"/>
      <c r="D31" s="66">
        <v>27</v>
      </c>
      <c r="E31" s="186"/>
      <c r="F31" s="186"/>
      <c r="G31" s="186"/>
      <c r="H31" s="186"/>
      <c r="I31" s="187">
        <v>0</v>
      </c>
      <c r="J31" s="188">
        <v>0</v>
      </c>
      <c r="K31" s="189"/>
      <c r="L31" s="186"/>
      <c r="M31" s="186"/>
    </row>
    <row r="32" spans="1:13" x14ac:dyDescent="0.25">
      <c r="A32" s="11"/>
      <c r="B32" s="12"/>
      <c r="D32" s="66">
        <v>28</v>
      </c>
      <c r="E32" s="186"/>
      <c r="F32" s="186"/>
      <c r="G32" s="186"/>
      <c r="H32" s="186"/>
      <c r="I32" s="187">
        <v>0</v>
      </c>
      <c r="J32" s="188">
        <v>0</v>
      </c>
      <c r="K32" s="189"/>
      <c r="L32" s="186"/>
      <c r="M32" s="186"/>
    </row>
    <row r="33" spans="1:13" x14ac:dyDescent="0.25">
      <c r="A33" s="11"/>
      <c r="B33" s="12"/>
      <c r="D33" s="66">
        <v>29</v>
      </c>
      <c r="E33" s="186"/>
      <c r="F33" s="186"/>
      <c r="G33" s="186"/>
      <c r="H33" s="186"/>
      <c r="I33" s="187">
        <v>0</v>
      </c>
      <c r="J33" s="188">
        <v>0</v>
      </c>
      <c r="K33" s="189"/>
      <c r="L33" s="186"/>
      <c r="M33" s="186"/>
    </row>
    <row r="34" spans="1:13" x14ac:dyDescent="0.25">
      <c r="A34" s="11"/>
      <c r="B34" s="12"/>
      <c r="D34" s="66">
        <v>30</v>
      </c>
      <c r="E34" s="186"/>
      <c r="F34" s="186"/>
      <c r="G34" s="186"/>
      <c r="H34" s="186"/>
      <c r="I34" s="187">
        <v>0</v>
      </c>
      <c r="J34" s="188">
        <v>0</v>
      </c>
      <c r="K34" s="189"/>
      <c r="L34" s="186"/>
      <c r="M34" s="186"/>
    </row>
    <row r="35" spans="1:13" x14ac:dyDescent="0.25">
      <c r="A35" s="11"/>
      <c r="B35" s="12"/>
      <c r="D35" s="66">
        <v>31</v>
      </c>
      <c r="E35" s="186"/>
      <c r="F35" s="186"/>
      <c r="G35" s="186"/>
      <c r="H35" s="186"/>
      <c r="I35" s="187">
        <v>0</v>
      </c>
      <c r="J35" s="188">
        <v>0</v>
      </c>
      <c r="K35" s="189"/>
      <c r="L35" s="186"/>
      <c r="M35" s="186"/>
    </row>
    <row r="36" spans="1:13" x14ac:dyDescent="0.25">
      <c r="A36" s="11"/>
      <c r="B36" s="12"/>
      <c r="D36" s="66">
        <v>32</v>
      </c>
      <c r="E36" s="186"/>
      <c r="F36" s="186"/>
      <c r="G36" s="186"/>
      <c r="H36" s="186"/>
      <c r="I36" s="187">
        <v>0</v>
      </c>
      <c r="J36" s="188">
        <v>0</v>
      </c>
      <c r="K36" s="189"/>
      <c r="L36" s="186"/>
      <c r="M36" s="186"/>
    </row>
    <row r="37" spans="1:13" x14ac:dyDescent="0.25">
      <c r="A37" s="11"/>
      <c r="B37" s="12"/>
      <c r="D37" s="66">
        <v>33</v>
      </c>
      <c r="E37" s="186"/>
      <c r="F37" s="186"/>
      <c r="G37" s="186"/>
      <c r="H37" s="186"/>
      <c r="I37" s="187">
        <v>0</v>
      </c>
      <c r="J37" s="188">
        <v>0</v>
      </c>
      <c r="K37" s="189"/>
      <c r="L37" s="186"/>
      <c r="M37" s="186"/>
    </row>
    <row r="38" spans="1:13" x14ac:dyDescent="0.25">
      <c r="A38" s="11"/>
      <c r="B38" s="12"/>
      <c r="D38" s="66">
        <v>34</v>
      </c>
      <c r="E38" s="186"/>
      <c r="F38" s="186"/>
      <c r="G38" s="186"/>
      <c r="H38" s="186"/>
      <c r="I38" s="187">
        <v>0</v>
      </c>
      <c r="J38" s="188">
        <v>0</v>
      </c>
      <c r="K38" s="189"/>
      <c r="L38" s="186"/>
      <c r="M38" s="186"/>
    </row>
    <row r="39" spans="1:13" x14ac:dyDescent="0.25">
      <c r="A39" s="11"/>
      <c r="B39" s="12"/>
      <c r="D39" s="66">
        <v>35</v>
      </c>
      <c r="E39" s="186"/>
      <c r="F39" s="186"/>
      <c r="G39" s="186"/>
      <c r="H39" s="186"/>
      <c r="I39" s="187">
        <v>0</v>
      </c>
      <c r="J39" s="188">
        <v>0</v>
      </c>
      <c r="K39" s="189"/>
      <c r="L39" s="186"/>
      <c r="M39" s="186"/>
    </row>
    <row r="40" spans="1:13" x14ac:dyDescent="0.25">
      <c r="A40" s="11"/>
      <c r="B40" s="12"/>
      <c r="D40" s="66">
        <v>36</v>
      </c>
      <c r="E40" s="186"/>
      <c r="F40" s="186"/>
      <c r="G40" s="186"/>
      <c r="H40" s="186"/>
      <c r="I40" s="187">
        <v>0</v>
      </c>
      <c r="J40" s="188">
        <v>0</v>
      </c>
      <c r="K40" s="189"/>
      <c r="L40" s="186"/>
      <c r="M40" s="186"/>
    </row>
    <row r="41" spans="1:13" x14ac:dyDescent="0.25">
      <c r="A41" s="11"/>
      <c r="B41" s="12"/>
      <c r="D41" s="66">
        <v>37</v>
      </c>
      <c r="E41" s="186"/>
      <c r="F41" s="186"/>
      <c r="G41" s="186"/>
      <c r="H41" s="186"/>
      <c r="I41" s="187">
        <v>0</v>
      </c>
      <c r="J41" s="188">
        <v>0</v>
      </c>
      <c r="K41" s="189"/>
      <c r="L41" s="186"/>
      <c r="M41" s="186"/>
    </row>
    <row r="42" spans="1:13" x14ac:dyDescent="0.25">
      <c r="A42" s="11"/>
      <c r="B42" s="12"/>
      <c r="D42" s="66">
        <v>38</v>
      </c>
      <c r="E42" s="186"/>
      <c r="F42" s="186"/>
      <c r="G42" s="186"/>
      <c r="H42" s="186"/>
      <c r="I42" s="187">
        <v>0</v>
      </c>
      <c r="J42" s="188">
        <v>0</v>
      </c>
      <c r="K42" s="189"/>
      <c r="L42" s="186"/>
      <c r="M42" s="186"/>
    </row>
    <row r="43" spans="1:13" x14ac:dyDescent="0.25">
      <c r="A43" s="11"/>
      <c r="B43" s="12"/>
      <c r="D43" s="66">
        <v>39</v>
      </c>
      <c r="E43" s="186"/>
      <c r="F43" s="186"/>
      <c r="G43" s="186"/>
      <c r="H43" s="186"/>
      <c r="I43" s="187">
        <v>0</v>
      </c>
      <c r="J43" s="188">
        <v>0</v>
      </c>
      <c r="K43" s="189"/>
      <c r="L43" s="186"/>
      <c r="M43" s="186"/>
    </row>
    <row r="44" spans="1:13" x14ac:dyDescent="0.25">
      <c r="A44" s="11"/>
      <c r="B44" s="12"/>
      <c r="D44" s="66">
        <v>40</v>
      </c>
      <c r="E44" s="186"/>
      <c r="F44" s="186"/>
      <c r="G44" s="186"/>
      <c r="H44" s="186"/>
      <c r="I44" s="187">
        <v>0</v>
      </c>
      <c r="J44" s="188">
        <v>0</v>
      </c>
      <c r="K44" s="189"/>
      <c r="L44" s="186"/>
      <c r="M44" s="186"/>
    </row>
    <row r="45" spans="1:13" x14ac:dyDescent="0.25">
      <c r="A45" s="11"/>
      <c r="B45" s="12"/>
      <c r="D45" s="66">
        <v>41</v>
      </c>
      <c r="E45" s="186"/>
      <c r="F45" s="186"/>
      <c r="G45" s="186"/>
      <c r="H45" s="186"/>
      <c r="I45" s="187">
        <v>0</v>
      </c>
      <c r="J45" s="188">
        <v>0</v>
      </c>
      <c r="K45" s="189"/>
      <c r="L45" s="186"/>
      <c r="M45" s="186"/>
    </row>
    <row r="46" spans="1:13" x14ac:dyDescent="0.25">
      <c r="A46" s="11"/>
      <c r="B46" s="12"/>
      <c r="D46" s="66">
        <v>42</v>
      </c>
      <c r="E46" s="186"/>
      <c r="F46" s="186"/>
      <c r="G46" s="186"/>
      <c r="H46" s="186"/>
      <c r="I46" s="187">
        <v>0</v>
      </c>
      <c r="J46" s="188">
        <v>0</v>
      </c>
      <c r="K46" s="189"/>
      <c r="L46" s="186"/>
      <c r="M46" s="186"/>
    </row>
    <row r="47" spans="1:13" x14ac:dyDescent="0.25">
      <c r="A47" s="11"/>
      <c r="B47" s="12"/>
      <c r="D47" s="66">
        <v>43</v>
      </c>
      <c r="E47" s="186"/>
      <c r="F47" s="186"/>
      <c r="G47" s="186"/>
      <c r="H47" s="186"/>
      <c r="I47" s="187">
        <v>0</v>
      </c>
      <c r="J47" s="188">
        <v>0</v>
      </c>
      <c r="K47" s="189"/>
      <c r="L47" s="186"/>
      <c r="M47" s="186"/>
    </row>
    <row r="48" spans="1:13" x14ac:dyDescent="0.25">
      <c r="A48" s="11"/>
      <c r="B48" s="12"/>
      <c r="D48" s="66">
        <v>44</v>
      </c>
      <c r="E48" s="186"/>
      <c r="F48" s="186"/>
      <c r="G48" s="186"/>
      <c r="H48" s="186"/>
      <c r="I48" s="187">
        <v>0</v>
      </c>
      <c r="J48" s="188">
        <v>0</v>
      </c>
      <c r="K48" s="189"/>
      <c r="L48" s="186"/>
      <c r="M48" s="186"/>
    </row>
    <row r="49" spans="1:13" x14ac:dyDescent="0.25">
      <c r="A49" s="11"/>
      <c r="B49" s="12"/>
      <c r="D49" s="66">
        <v>45</v>
      </c>
      <c r="E49" s="186"/>
      <c r="F49" s="186"/>
      <c r="G49" s="186"/>
      <c r="H49" s="186"/>
      <c r="I49" s="187">
        <v>0</v>
      </c>
      <c r="J49" s="188">
        <v>0</v>
      </c>
      <c r="K49" s="189"/>
      <c r="L49" s="186"/>
      <c r="M49" s="186"/>
    </row>
    <row r="50" spans="1:13" x14ac:dyDescent="0.25">
      <c r="A50" s="11"/>
      <c r="B50" s="12"/>
      <c r="D50" s="66">
        <v>46</v>
      </c>
      <c r="E50" s="186"/>
      <c r="F50" s="186"/>
      <c r="G50" s="186"/>
      <c r="H50" s="186"/>
      <c r="I50" s="187">
        <v>0</v>
      </c>
      <c r="J50" s="188">
        <v>0</v>
      </c>
      <c r="K50" s="189"/>
      <c r="L50" s="186"/>
      <c r="M50" s="186"/>
    </row>
    <row r="51" spans="1:13" x14ac:dyDescent="0.25">
      <c r="A51" s="11"/>
      <c r="B51" s="12"/>
      <c r="D51" s="66">
        <v>47</v>
      </c>
      <c r="E51" s="186"/>
      <c r="F51" s="186"/>
      <c r="G51" s="186"/>
      <c r="H51" s="186"/>
      <c r="I51" s="187">
        <v>0</v>
      </c>
      <c r="J51" s="188">
        <v>0</v>
      </c>
      <c r="K51" s="189"/>
      <c r="L51" s="186"/>
      <c r="M51" s="186"/>
    </row>
    <row r="52" spans="1:13" x14ac:dyDescent="0.25">
      <c r="A52" s="11"/>
      <c r="B52" s="12"/>
      <c r="D52" s="66">
        <v>48</v>
      </c>
      <c r="E52" s="186"/>
      <c r="F52" s="186"/>
      <c r="G52" s="186"/>
      <c r="H52" s="186"/>
      <c r="I52" s="187">
        <v>0</v>
      </c>
      <c r="J52" s="188">
        <v>0</v>
      </c>
      <c r="K52" s="189"/>
      <c r="L52" s="186"/>
      <c r="M52" s="186"/>
    </row>
    <row r="53" spans="1:13" x14ac:dyDescent="0.25">
      <c r="A53" s="11"/>
      <c r="B53" s="12"/>
      <c r="D53" s="66">
        <v>49</v>
      </c>
      <c r="E53" s="186"/>
      <c r="F53" s="186"/>
      <c r="G53" s="186"/>
      <c r="H53" s="186"/>
      <c r="I53" s="187">
        <v>0</v>
      </c>
      <c r="J53" s="188">
        <v>0</v>
      </c>
      <c r="K53" s="189"/>
      <c r="L53" s="186"/>
      <c r="M53" s="186"/>
    </row>
    <row r="54" spans="1:13" x14ac:dyDescent="0.25">
      <c r="A54" s="11"/>
      <c r="B54" s="12"/>
      <c r="D54" s="66">
        <v>50</v>
      </c>
      <c r="E54" s="186"/>
      <c r="F54" s="186"/>
      <c r="G54" s="186"/>
      <c r="H54" s="186"/>
      <c r="I54" s="187">
        <v>0</v>
      </c>
      <c r="J54" s="188">
        <v>0</v>
      </c>
      <c r="K54" s="189"/>
      <c r="L54" s="186"/>
      <c r="M54" s="186"/>
    </row>
    <row r="55" spans="1:13" x14ac:dyDescent="0.25">
      <c r="A55" s="11"/>
      <c r="B55" s="12"/>
      <c r="D55" s="66">
        <v>51</v>
      </c>
      <c r="E55" s="186"/>
      <c r="F55" s="186"/>
      <c r="G55" s="186"/>
      <c r="H55" s="186"/>
      <c r="I55" s="187">
        <v>0</v>
      </c>
      <c r="J55" s="188">
        <v>0</v>
      </c>
      <c r="K55" s="189"/>
      <c r="L55" s="186"/>
      <c r="M55" s="186"/>
    </row>
    <row r="56" spans="1:13" x14ac:dyDescent="0.25">
      <c r="A56" s="11"/>
      <c r="B56" s="12"/>
      <c r="D56" s="66">
        <v>52</v>
      </c>
      <c r="E56" s="186"/>
      <c r="F56" s="186"/>
      <c r="G56" s="186"/>
      <c r="H56" s="186"/>
      <c r="I56" s="187">
        <v>0</v>
      </c>
      <c r="J56" s="188">
        <v>0</v>
      </c>
      <c r="K56" s="189"/>
      <c r="L56" s="186"/>
      <c r="M56" s="186"/>
    </row>
    <row r="57" spans="1:13" x14ac:dyDescent="0.25">
      <c r="A57" s="11"/>
      <c r="B57" s="12"/>
      <c r="D57" s="66">
        <v>53</v>
      </c>
      <c r="E57" s="186"/>
      <c r="F57" s="186"/>
      <c r="G57" s="186"/>
      <c r="H57" s="186"/>
      <c r="I57" s="187">
        <v>0</v>
      </c>
      <c r="J57" s="188">
        <v>0</v>
      </c>
      <c r="K57" s="189"/>
      <c r="L57" s="186"/>
      <c r="M57" s="186"/>
    </row>
    <row r="58" spans="1:13" x14ac:dyDescent="0.25">
      <c r="A58" s="11"/>
      <c r="B58" s="12"/>
      <c r="D58" s="66">
        <v>54</v>
      </c>
      <c r="E58" s="186"/>
      <c r="F58" s="186"/>
      <c r="G58" s="186"/>
      <c r="H58" s="186"/>
      <c r="I58" s="187">
        <v>0</v>
      </c>
      <c r="J58" s="188">
        <v>0</v>
      </c>
      <c r="K58" s="189"/>
      <c r="L58" s="186"/>
      <c r="M58" s="186"/>
    </row>
    <row r="59" spans="1:13" x14ac:dyDescent="0.25">
      <c r="A59" s="11"/>
      <c r="B59" s="12"/>
      <c r="D59" s="66">
        <v>55</v>
      </c>
      <c r="E59" s="186"/>
      <c r="F59" s="186"/>
      <c r="G59" s="186"/>
      <c r="H59" s="186"/>
      <c r="I59" s="187">
        <v>0</v>
      </c>
      <c r="J59" s="188">
        <v>0</v>
      </c>
      <c r="K59" s="189"/>
      <c r="L59" s="186"/>
      <c r="M59" s="186"/>
    </row>
    <row r="60" spans="1:13" x14ac:dyDescent="0.25">
      <c r="A60" s="11"/>
      <c r="B60" s="12"/>
      <c r="D60" s="66">
        <v>56</v>
      </c>
      <c r="E60" s="186"/>
      <c r="F60" s="186"/>
      <c r="G60" s="186"/>
      <c r="H60" s="186"/>
      <c r="I60" s="187">
        <v>0</v>
      </c>
      <c r="J60" s="188">
        <v>0</v>
      </c>
      <c r="K60" s="189"/>
      <c r="L60" s="186"/>
      <c r="M60" s="186"/>
    </row>
    <row r="61" spans="1:13" x14ac:dyDescent="0.25">
      <c r="A61" s="11"/>
      <c r="B61" s="12"/>
      <c r="D61" s="66">
        <v>57</v>
      </c>
      <c r="E61" s="186"/>
      <c r="F61" s="186"/>
      <c r="G61" s="186"/>
      <c r="H61" s="186"/>
      <c r="I61" s="187">
        <v>0</v>
      </c>
      <c r="J61" s="188">
        <v>0</v>
      </c>
      <c r="K61" s="189"/>
      <c r="L61" s="186"/>
      <c r="M61" s="186"/>
    </row>
    <row r="62" spans="1:13" x14ac:dyDescent="0.25">
      <c r="A62" s="11"/>
      <c r="B62" s="12"/>
      <c r="D62" s="66">
        <v>58</v>
      </c>
      <c r="E62" s="186"/>
      <c r="F62" s="186"/>
      <c r="G62" s="186"/>
      <c r="H62" s="186"/>
      <c r="I62" s="187">
        <v>0</v>
      </c>
      <c r="J62" s="188">
        <v>0</v>
      </c>
      <c r="K62" s="189"/>
      <c r="L62" s="186"/>
      <c r="M62" s="186"/>
    </row>
    <row r="63" spans="1:13" x14ac:dyDescent="0.25">
      <c r="A63" s="11"/>
      <c r="B63" s="12"/>
      <c r="D63" s="66">
        <v>59</v>
      </c>
      <c r="E63" s="186"/>
      <c r="F63" s="186"/>
      <c r="G63" s="186"/>
      <c r="H63" s="186"/>
      <c r="I63" s="187">
        <v>0</v>
      </c>
      <c r="J63" s="188">
        <v>0</v>
      </c>
      <c r="K63" s="189"/>
      <c r="L63" s="186"/>
      <c r="M63" s="186"/>
    </row>
    <row r="64" spans="1:13" x14ac:dyDescent="0.25">
      <c r="A64" s="11"/>
      <c r="B64" s="12"/>
      <c r="D64" s="66">
        <v>60</v>
      </c>
      <c r="E64" s="186"/>
      <c r="F64" s="186"/>
      <c r="G64" s="186"/>
      <c r="H64" s="186"/>
      <c r="I64" s="187">
        <v>0</v>
      </c>
      <c r="J64" s="188">
        <v>0</v>
      </c>
      <c r="K64" s="189"/>
      <c r="L64" s="186"/>
      <c r="M64" s="186"/>
    </row>
    <row r="65" spans="1:13" x14ac:dyDescent="0.25">
      <c r="A65" s="11"/>
      <c r="B65" s="12"/>
      <c r="D65" s="66">
        <v>61</v>
      </c>
      <c r="E65" s="186"/>
      <c r="F65" s="186"/>
      <c r="G65" s="186"/>
      <c r="H65" s="186"/>
      <c r="I65" s="187">
        <v>0</v>
      </c>
      <c r="J65" s="188">
        <v>0</v>
      </c>
      <c r="K65" s="189"/>
      <c r="L65" s="186"/>
      <c r="M65" s="186"/>
    </row>
    <row r="66" spans="1:13" x14ac:dyDescent="0.25">
      <c r="A66" s="11"/>
      <c r="B66" s="12"/>
      <c r="D66" s="66">
        <v>62</v>
      </c>
      <c r="E66" s="186"/>
      <c r="F66" s="186"/>
      <c r="G66" s="186"/>
      <c r="H66" s="186"/>
      <c r="I66" s="187">
        <v>0</v>
      </c>
      <c r="J66" s="188">
        <v>0</v>
      </c>
      <c r="K66" s="189"/>
      <c r="L66" s="186"/>
      <c r="M66" s="186"/>
    </row>
    <row r="67" spans="1:13" x14ac:dyDescent="0.25">
      <c r="A67" s="11"/>
      <c r="B67" s="12"/>
      <c r="D67" s="66">
        <v>63</v>
      </c>
      <c r="E67" s="186"/>
      <c r="F67" s="186"/>
      <c r="G67" s="186"/>
      <c r="H67" s="186"/>
      <c r="I67" s="187">
        <v>0</v>
      </c>
      <c r="J67" s="188">
        <v>0</v>
      </c>
      <c r="K67" s="189"/>
      <c r="L67" s="186"/>
      <c r="M67" s="186"/>
    </row>
    <row r="68" spans="1:13" x14ac:dyDescent="0.25">
      <c r="A68" s="11"/>
      <c r="B68" s="12"/>
      <c r="D68" s="66">
        <v>64</v>
      </c>
      <c r="E68" s="186"/>
      <c r="F68" s="186"/>
      <c r="G68" s="186"/>
      <c r="H68" s="186"/>
      <c r="I68" s="187">
        <v>0</v>
      </c>
      <c r="J68" s="188">
        <v>0</v>
      </c>
      <c r="K68" s="189"/>
      <c r="L68" s="186"/>
      <c r="M68" s="186"/>
    </row>
    <row r="69" spans="1:13" x14ac:dyDescent="0.25">
      <c r="A69" s="11"/>
      <c r="B69" s="12"/>
      <c r="D69" s="66">
        <v>65</v>
      </c>
      <c r="E69" s="186"/>
      <c r="F69" s="186"/>
      <c r="G69" s="186"/>
      <c r="H69" s="186"/>
      <c r="I69" s="187">
        <v>0</v>
      </c>
      <c r="J69" s="188">
        <v>0</v>
      </c>
      <c r="K69" s="189"/>
      <c r="L69" s="186"/>
      <c r="M69" s="186"/>
    </row>
    <row r="70" spans="1:13" x14ac:dyDescent="0.25">
      <c r="A70" s="11"/>
      <c r="B70" s="12"/>
      <c r="D70" s="66">
        <v>66</v>
      </c>
      <c r="E70" s="186"/>
      <c r="F70" s="186"/>
      <c r="G70" s="186"/>
      <c r="H70" s="186"/>
      <c r="I70" s="187">
        <v>0</v>
      </c>
      <c r="J70" s="188">
        <v>0</v>
      </c>
      <c r="K70" s="189"/>
      <c r="L70" s="186"/>
      <c r="M70" s="186"/>
    </row>
    <row r="71" spans="1:13" x14ac:dyDescent="0.25">
      <c r="A71" s="11"/>
      <c r="B71" s="12"/>
      <c r="D71" s="66">
        <v>67</v>
      </c>
      <c r="E71" s="186"/>
      <c r="F71" s="186"/>
      <c r="G71" s="186"/>
      <c r="H71" s="186"/>
      <c r="I71" s="187">
        <v>0</v>
      </c>
      <c r="J71" s="188">
        <v>0</v>
      </c>
      <c r="K71" s="189"/>
      <c r="L71" s="186"/>
      <c r="M71" s="186"/>
    </row>
    <row r="72" spans="1:13" x14ac:dyDescent="0.25">
      <c r="A72" s="11"/>
      <c r="B72" s="12"/>
      <c r="D72" s="66">
        <v>68</v>
      </c>
      <c r="E72" s="186"/>
      <c r="F72" s="186"/>
      <c r="G72" s="186"/>
      <c r="H72" s="186"/>
      <c r="I72" s="187">
        <v>0</v>
      </c>
      <c r="J72" s="188">
        <v>0</v>
      </c>
      <c r="K72" s="189"/>
      <c r="L72" s="186"/>
      <c r="M72" s="186"/>
    </row>
    <row r="73" spans="1:13" x14ac:dyDescent="0.25">
      <c r="A73" s="11"/>
      <c r="B73" s="12"/>
      <c r="D73" s="66">
        <v>69</v>
      </c>
      <c r="E73" s="186"/>
      <c r="F73" s="186"/>
      <c r="G73" s="186"/>
      <c r="H73" s="186"/>
      <c r="I73" s="187">
        <v>0</v>
      </c>
      <c r="J73" s="188">
        <v>0</v>
      </c>
      <c r="K73" s="189"/>
      <c r="L73" s="186"/>
      <c r="M73" s="186"/>
    </row>
    <row r="74" spans="1:13" x14ac:dyDescent="0.25">
      <c r="A74" s="11"/>
      <c r="B74" s="12"/>
      <c r="D74" s="66">
        <v>70</v>
      </c>
      <c r="E74" s="186"/>
      <c r="F74" s="186"/>
      <c r="G74" s="186"/>
      <c r="H74" s="186"/>
      <c r="I74" s="187">
        <v>0</v>
      </c>
      <c r="J74" s="188">
        <v>0</v>
      </c>
      <c r="K74" s="189"/>
      <c r="L74" s="186"/>
      <c r="M74" s="186"/>
    </row>
    <row r="75" spans="1:13" x14ac:dyDescent="0.25">
      <c r="A75" s="11"/>
      <c r="B75" s="12"/>
      <c r="D75" s="66">
        <v>71</v>
      </c>
      <c r="E75" s="186"/>
      <c r="F75" s="186"/>
      <c r="G75" s="186"/>
      <c r="H75" s="186"/>
      <c r="I75" s="187">
        <v>0</v>
      </c>
      <c r="J75" s="188">
        <v>0</v>
      </c>
      <c r="K75" s="189"/>
      <c r="L75" s="186"/>
      <c r="M75" s="186"/>
    </row>
    <row r="76" spans="1:13" x14ac:dyDescent="0.25">
      <c r="A76" s="11"/>
      <c r="B76" s="12"/>
      <c r="D76" s="66">
        <v>72</v>
      </c>
      <c r="E76" s="186"/>
      <c r="F76" s="186"/>
      <c r="G76" s="186"/>
      <c r="H76" s="186"/>
      <c r="I76" s="187">
        <v>0</v>
      </c>
      <c r="J76" s="188">
        <v>0</v>
      </c>
      <c r="K76" s="189"/>
      <c r="L76" s="186"/>
      <c r="M76" s="186"/>
    </row>
    <row r="77" spans="1:13" x14ac:dyDescent="0.25">
      <c r="A77" s="11"/>
      <c r="B77" s="12"/>
      <c r="D77" s="66">
        <v>73</v>
      </c>
      <c r="E77" s="186"/>
      <c r="F77" s="186"/>
      <c r="G77" s="186"/>
      <c r="H77" s="186"/>
      <c r="I77" s="187">
        <v>0</v>
      </c>
      <c r="J77" s="188">
        <v>0</v>
      </c>
      <c r="K77" s="189"/>
      <c r="L77" s="186"/>
      <c r="M77" s="186"/>
    </row>
    <row r="78" spans="1:13" x14ac:dyDescent="0.25">
      <c r="A78" s="11"/>
      <c r="B78" s="12"/>
      <c r="D78" s="66">
        <v>74</v>
      </c>
      <c r="E78" s="186"/>
      <c r="F78" s="186"/>
      <c r="G78" s="186"/>
      <c r="H78" s="186"/>
      <c r="I78" s="187">
        <v>0</v>
      </c>
      <c r="J78" s="188">
        <v>0</v>
      </c>
      <c r="K78" s="189"/>
      <c r="L78" s="186"/>
      <c r="M78" s="186"/>
    </row>
    <row r="79" spans="1:13" x14ac:dyDescent="0.25">
      <c r="A79" s="11"/>
      <c r="B79" s="12"/>
      <c r="D79" s="66">
        <v>75</v>
      </c>
      <c r="E79" s="186"/>
      <c r="F79" s="186"/>
      <c r="G79" s="186"/>
      <c r="H79" s="186"/>
      <c r="I79" s="187">
        <v>0</v>
      </c>
      <c r="J79" s="188">
        <v>0</v>
      </c>
      <c r="K79" s="189"/>
      <c r="L79" s="186"/>
      <c r="M79" s="186"/>
    </row>
    <row r="80" spans="1:13" x14ac:dyDescent="0.25">
      <c r="A80" s="11"/>
      <c r="B80" s="12"/>
      <c r="D80" s="66">
        <v>76</v>
      </c>
      <c r="E80" s="186"/>
      <c r="F80" s="186"/>
      <c r="G80" s="186"/>
      <c r="H80" s="186"/>
      <c r="I80" s="187">
        <v>0</v>
      </c>
      <c r="J80" s="188">
        <v>0</v>
      </c>
      <c r="K80" s="189"/>
      <c r="L80" s="186"/>
      <c r="M80" s="186"/>
    </row>
    <row r="81" spans="1:13" x14ac:dyDescent="0.25">
      <c r="A81" s="11"/>
      <c r="B81" s="12"/>
      <c r="D81" s="66">
        <v>77</v>
      </c>
      <c r="E81" s="186"/>
      <c r="F81" s="186"/>
      <c r="G81" s="186"/>
      <c r="H81" s="186"/>
      <c r="I81" s="187">
        <v>0</v>
      </c>
      <c r="J81" s="188">
        <v>0</v>
      </c>
      <c r="K81" s="189"/>
      <c r="L81" s="186"/>
      <c r="M81" s="186"/>
    </row>
    <row r="82" spans="1:13" x14ac:dyDescent="0.25">
      <c r="A82" s="11"/>
      <c r="B82" s="12"/>
      <c r="D82" s="66">
        <v>78</v>
      </c>
      <c r="E82" s="186"/>
      <c r="F82" s="186"/>
      <c r="G82" s="186"/>
      <c r="H82" s="186"/>
      <c r="I82" s="187">
        <v>0</v>
      </c>
      <c r="J82" s="188">
        <v>0</v>
      </c>
      <c r="K82" s="189"/>
      <c r="L82" s="186"/>
      <c r="M82" s="186"/>
    </row>
    <row r="83" spans="1:13" x14ac:dyDescent="0.25">
      <c r="A83" s="11"/>
      <c r="B83" s="12"/>
      <c r="D83" s="66">
        <v>79</v>
      </c>
      <c r="E83" s="186"/>
      <c r="F83" s="186"/>
      <c r="G83" s="186"/>
      <c r="H83" s="186"/>
      <c r="I83" s="187">
        <v>0</v>
      </c>
      <c r="J83" s="188">
        <v>0</v>
      </c>
      <c r="K83" s="189"/>
      <c r="L83" s="186"/>
      <c r="M83" s="186"/>
    </row>
    <row r="84" spans="1:13" x14ac:dyDescent="0.25">
      <c r="A84" s="11"/>
      <c r="B84" s="12"/>
      <c r="D84" s="66">
        <v>80</v>
      </c>
      <c r="E84" s="186"/>
      <c r="F84" s="186"/>
      <c r="G84" s="186"/>
      <c r="H84" s="186"/>
      <c r="I84" s="187">
        <v>0</v>
      </c>
      <c r="J84" s="188">
        <v>0</v>
      </c>
      <c r="K84" s="189"/>
      <c r="L84" s="186"/>
      <c r="M84" s="186"/>
    </row>
    <row r="85" spans="1:13" x14ac:dyDescent="0.25">
      <c r="A85" s="11"/>
      <c r="B85" s="12"/>
      <c r="D85" s="66">
        <v>81</v>
      </c>
      <c r="E85" s="186"/>
      <c r="F85" s="186"/>
      <c r="G85" s="186"/>
      <c r="H85" s="186"/>
      <c r="I85" s="187">
        <v>0</v>
      </c>
      <c r="J85" s="188">
        <v>0</v>
      </c>
      <c r="K85" s="189"/>
      <c r="L85" s="186"/>
      <c r="M85" s="186"/>
    </row>
    <row r="86" spans="1:13" x14ac:dyDescent="0.25">
      <c r="A86" s="11"/>
      <c r="B86" s="12"/>
      <c r="D86" s="66">
        <v>82</v>
      </c>
      <c r="E86" s="186"/>
      <c r="F86" s="186"/>
      <c r="G86" s="186"/>
      <c r="H86" s="186"/>
      <c r="I86" s="187">
        <v>0</v>
      </c>
      <c r="J86" s="188">
        <v>0</v>
      </c>
      <c r="K86" s="189"/>
      <c r="L86" s="186"/>
      <c r="M86" s="186"/>
    </row>
    <row r="87" spans="1:13" x14ac:dyDescent="0.25">
      <c r="A87" s="11"/>
      <c r="B87" s="12"/>
      <c r="D87" s="66">
        <v>83</v>
      </c>
      <c r="E87" s="186"/>
      <c r="F87" s="186"/>
      <c r="G87" s="186"/>
      <c r="H87" s="186"/>
      <c r="I87" s="187">
        <v>0</v>
      </c>
      <c r="J87" s="188">
        <v>0</v>
      </c>
      <c r="K87" s="189"/>
      <c r="L87" s="186"/>
      <c r="M87" s="186"/>
    </row>
    <row r="88" spans="1:13" x14ac:dyDescent="0.25">
      <c r="A88" s="11"/>
      <c r="B88" s="12"/>
      <c r="D88" s="66">
        <v>84</v>
      </c>
      <c r="E88" s="186"/>
      <c r="F88" s="186"/>
      <c r="G88" s="186"/>
      <c r="H88" s="186"/>
      <c r="I88" s="187">
        <v>0</v>
      </c>
      <c r="J88" s="188">
        <v>0</v>
      </c>
      <c r="K88" s="189"/>
      <c r="L88" s="186"/>
      <c r="M88" s="186"/>
    </row>
    <row r="89" spans="1:13" x14ac:dyDescent="0.25">
      <c r="A89" s="11"/>
      <c r="B89" s="12"/>
      <c r="D89" s="66">
        <v>85</v>
      </c>
      <c r="E89" s="186"/>
      <c r="F89" s="186"/>
      <c r="G89" s="186"/>
      <c r="H89" s="186"/>
      <c r="I89" s="187">
        <v>0</v>
      </c>
      <c r="J89" s="188">
        <v>0</v>
      </c>
      <c r="K89" s="189"/>
      <c r="L89" s="186"/>
      <c r="M89" s="186"/>
    </row>
    <row r="90" spans="1:13" x14ac:dyDescent="0.25">
      <c r="A90" s="11"/>
      <c r="B90" s="12"/>
      <c r="D90" s="66">
        <v>86</v>
      </c>
      <c r="E90" s="186"/>
      <c r="F90" s="186"/>
      <c r="G90" s="186"/>
      <c r="H90" s="186"/>
      <c r="I90" s="187">
        <v>0</v>
      </c>
      <c r="J90" s="188">
        <v>0</v>
      </c>
      <c r="K90" s="189"/>
      <c r="L90" s="186"/>
      <c r="M90" s="186"/>
    </row>
    <row r="91" spans="1:13" x14ac:dyDescent="0.25">
      <c r="A91" s="11"/>
      <c r="B91" s="12"/>
      <c r="D91" s="66">
        <v>87</v>
      </c>
      <c r="E91" s="186"/>
      <c r="F91" s="186"/>
      <c r="G91" s="186"/>
      <c r="H91" s="186"/>
      <c r="I91" s="187">
        <v>0</v>
      </c>
      <c r="J91" s="188">
        <v>0</v>
      </c>
      <c r="K91" s="189"/>
      <c r="L91" s="186"/>
      <c r="M91" s="186"/>
    </row>
    <row r="92" spans="1:13" x14ac:dyDescent="0.25">
      <c r="A92" s="11"/>
      <c r="B92" s="12"/>
      <c r="D92" s="66">
        <v>88</v>
      </c>
      <c r="E92" s="186"/>
      <c r="F92" s="186"/>
      <c r="G92" s="186"/>
      <c r="H92" s="186"/>
      <c r="I92" s="187">
        <v>0</v>
      </c>
      <c r="J92" s="188">
        <v>0</v>
      </c>
      <c r="K92" s="189"/>
      <c r="L92" s="186"/>
      <c r="M92" s="186"/>
    </row>
    <row r="93" spans="1:13" x14ac:dyDescent="0.25">
      <c r="A93" s="11"/>
      <c r="B93" s="12"/>
      <c r="D93" s="66">
        <v>89</v>
      </c>
      <c r="E93" s="186"/>
      <c r="F93" s="186"/>
      <c r="G93" s="186"/>
      <c r="H93" s="186"/>
      <c r="I93" s="187">
        <v>0</v>
      </c>
      <c r="J93" s="188">
        <v>0</v>
      </c>
      <c r="K93" s="189"/>
      <c r="L93" s="186"/>
      <c r="M93" s="186"/>
    </row>
    <row r="94" spans="1:13" x14ac:dyDescent="0.25">
      <c r="A94" s="11"/>
      <c r="B94" s="12"/>
      <c r="D94" s="66">
        <v>90</v>
      </c>
      <c r="E94" s="186"/>
      <c r="F94" s="186"/>
      <c r="G94" s="186"/>
      <c r="H94" s="186"/>
      <c r="I94" s="187">
        <v>0</v>
      </c>
      <c r="J94" s="188">
        <v>0</v>
      </c>
      <c r="K94" s="189"/>
      <c r="L94" s="186"/>
      <c r="M94" s="186"/>
    </row>
    <row r="95" spans="1:13" x14ac:dyDescent="0.25">
      <c r="A95" s="11"/>
      <c r="B95" s="12"/>
      <c r="D95" s="66">
        <v>91</v>
      </c>
      <c r="E95" s="186"/>
      <c r="F95" s="186"/>
      <c r="G95" s="186"/>
      <c r="H95" s="186"/>
      <c r="I95" s="187">
        <v>0</v>
      </c>
      <c r="J95" s="188">
        <v>0</v>
      </c>
      <c r="K95" s="189"/>
      <c r="L95" s="186"/>
      <c r="M95" s="186"/>
    </row>
    <row r="96" spans="1:13" x14ac:dyDescent="0.25">
      <c r="A96" s="11"/>
      <c r="B96" s="12"/>
      <c r="D96" s="66">
        <v>92</v>
      </c>
      <c r="E96" s="186"/>
      <c r="F96" s="186"/>
      <c r="G96" s="186"/>
      <c r="H96" s="186"/>
      <c r="I96" s="187">
        <v>0</v>
      </c>
      <c r="J96" s="188">
        <v>0</v>
      </c>
      <c r="K96" s="189"/>
      <c r="L96" s="186"/>
      <c r="M96" s="186"/>
    </row>
    <row r="97" spans="1:13" x14ac:dyDescent="0.25">
      <c r="A97" s="11"/>
      <c r="B97" s="12"/>
      <c r="D97" s="66">
        <v>93</v>
      </c>
      <c r="E97" s="186"/>
      <c r="F97" s="186"/>
      <c r="G97" s="186"/>
      <c r="H97" s="186"/>
      <c r="I97" s="187">
        <v>0</v>
      </c>
      <c r="J97" s="188">
        <v>0</v>
      </c>
      <c r="K97" s="189"/>
      <c r="L97" s="186"/>
      <c r="M97" s="186"/>
    </row>
    <row r="98" spans="1:13" x14ac:dyDescent="0.25">
      <c r="A98" s="11"/>
      <c r="B98" s="12"/>
      <c r="D98" s="66">
        <v>94</v>
      </c>
      <c r="E98" s="186"/>
      <c r="F98" s="186"/>
      <c r="G98" s="186"/>
      <c r="H98" s="186"/>
      <c r="I98" s="187">
        <v>0</v>
      </c>
      <c r="J98" s="188">
        <v>0</v>
      </c>
      <c r="K98" s="189"/>
      <c r="L98" s="186"/>
      <c r="M98" s="186"/>
    </row>
    <row r="99" spans="1:13" x14ac:dyDescent="0.25">
      <c r="A99" s="11"/>
      <c r="B99" s="12"/>
      <c r="D99" s="66">
        <v>95</v>
      </c>
      <c r="E99" s="186"/>
      <c r="F99" s="186"/>
      <c r="G99" s="186"/>
      <c r="H99" s="186"/>
      <c r="I99" s="187">
        <v>0</v>
      </c>
      <c r="J99" s="188">
        <v>0</v>
      </c>
      <c r="K99" s="189"/>
      <c r="L99" s="186"/>
      <c r="M99" s="186"/>
    </row>
    <row r="100" spans="1:13" x14ac:dyDescent="0.25">
      <c r="A100" s="11"/>
      <c r="B100" s="12"/>
      <c r="D100" s="66">
        <v>96</v>
      </c>
      <c r="E100" s="186"/>
      <c r="F100" s="186"/>
      <c r="G100" s="186"/>
      <c r="H100" s="186"/>
      <c r="I100" s="187">
        <v>0</v>
      </c>
      <c r="J100" s="188">
        <v>0</v>
      </c>
      <c r="K100" s="189"/>
      <c r="L100" s="186"/>
      <c r="M100" s="186"/>
    </row>
    <row r="101" spans="1:13" x14ac:dyDescent="0.25">
      <c r="A101" s="11"/>
      <c r="B101" s="12"/>
      <c r="D101" s="66">
        <v>97</v>
      </c>
      <c r="E101" s="186"/>
      <c r="F101" s="186"/>
      <c r="G101" s="186"/>
      <c r="H101" s="186"/>
      <c r="I101" s="187">
        <v>0</v>
      </c>
      <c r="J101" s="188">
        <v>0</v>
      </c>
      <c r="K101" s="189"/>
      <c r="L101" s="186"/>
      <c r="M101" s="186"/>
    </row>
    <row r="102" spans="1:13" x14ac:dyDescent="0.25">
      <c r="A102" s="11"/>
      <c r="B102" s="12"/>
      <c r="D102" s="66">
        <v>98</v>
      </c>
      <c r="E102" s="186"/>
      <c r="F102" s="186"/>
      <c r="G102" s="186"/>
      <c r="H102" s="186"/>
      <c r="I102" s="187">
        <v>0</v>
      </c>
      <c r="J102" s="188">
        <v>0</v>
      </c>
      <c r="K102" s="189"/>
      <c r="L102" s="186"/>
      <c r="M102" s="186"/>
    </row>
    <row r="103" spans="1:13" x14ac:dyDescent="0.25">
      <c r="A103" s="11"/>
      <c r="B103" s="12"/>
      <c r="D103" s="66">
        <v>99</v>
      </c>
      <c r="E103" s="186"/>
      <c r="F103" s="186"/>
      <c r="G103" s="186"/>
      <c r="H103" s="186"/>
      <c r="I103" s="187">
        <v>0</v>
      </c>
      <c r="J103" s="188">
        <v>0</v>
      </c>
      <c r="K103" s="189"/>
      <c r="L103" s="186"/>
      <c r="M103" s="186"/>
    </row>
    <row r="104" spans="1:13" x14ac:dyDescent="0.25">
      <c r="A104" s="11"/>
      <c r="B104" s="12"/>
      <c r="D104" s="66">
        <v>100</v>
      </c>
      <c r="E104" s="186"/>
      <c r="F104" s="186"/>
      <c r="G104" s="186"/>
      <c r="H104" s="186"/>
      <c r="I104" s="187">
        <v>0</v>
      </c>
      <c r="J104" s="188">
        <v>0</v>
      </c>
      <c r="K104" s="189"/>
      <c r="L104" s="186"/>
      <c r="M104" s="186"/>
    </row>
    <row r="105" spans="1:13" x14ac:dyDescent="0.25">
      <c r="A105" s="11"/>
      <c r="B105" s="12"/>
      <c r="D105" s="66">
        <v>101</v>
      </c>
      <c r="E105" s="186"/>
      <c r="F105" s="186"/>
      <c r="G105" s="186"/>
      <c r="H105" s="186"/>
      <c r="I105" s="187">
        <v>0</v>
      </c>
      <c r="J105" s="188">
        <v>0</v>
      </c>
      <c r="K105" s="189"/>
      <c r="L105" s="186"/>
      <c r="M105" s="186"/>
    </row>
    <row r="106" spans="1:13" x14ac:dyDescent="0.25">
      <c r="A106" s="11"/>
      <c r="B106" s="12"/>
      <c r="D106" s="66">
        <v>102</v>
      </c>
      <c r="E106" s="186"/>
      <c r="F106" s="186"/>
      <c r="G106" s="186"/>
      <c r="H106" s="186"/>
      <c r="I106" s="187">
        <v>0</v>
      </c>
      <c r="J106" s="188">
        <v>0</v>
      </c>
      <c r="K106" s="189"/>
      <c r="L106" s="186"/>
      <c r="M106" s="186"/>
    </row>
    <row r="107" spans="1:13" x14ac:dyDescent="0.25">
      <c r="A107" s="11"/>
      <c r="B107" s="12"/>
      <c r="D107" s="66">
        <v>103</v>
      </c>
      <c r="E107" s="186"/>
      <c r="F107" s="186"/>
      <c r="G107" s="186"/>
      <c r="H107" s="186"/>
      <c r="I107" s="187">
        <v>0</v>
      </c>
      <c r="J107" s="188">
        <v>0</v>
      </c>
      <c r="K107" s="189"/>
      <c r="L107" s="186"/>
      <c r="M107" s="186"/>
    </row>
    <row r="108" spans="1:13" x14ac:dyDescent="0.25">
      <c r="A108" s="11"/>
      <c r="B108" s="12"/>
      <c r="D108" s="66">
        <v>104</v>
      </c>
      <c r="E108" s="186"/>
      <c r="F108" s="186"/>
      <c r="G108" s="186"/>
      <c r="H108" s="186"/>
      <c r="I108" s="187">
        <v>0</v>
      </c>
      <c r="J108" s="188">
        <v>0</v>
      </c>
      <c r="K108" s="189"/>
      <c r="L108" s="186"/>
      <c r="M108" s="186"/>
    </row>
    <row r="109" spans="1:13" x14ac:dyDescent="0.25">
      <c r="A109" s="11"/>
      <c r="B109" s="12"/>
      <c r="D109" s="66">
        <v>105</v>
      </c>
      <c r="E109" s="186"/>
      <c r="F109" s="186"/>
      <c r="G109" s="186"/>
      <c r="H109" s="186"/>
      <c r="I109" s="187">
        <v>0</v>
      </c>
      <c r="J109" s="188">
        <v>0</v>
      </c>
      <c r="K109" s="189"/>
      <c r="L109" s="186"/>
      <c r="M109" s="186"/>
    </row>
    <row r="110" spans="1:13" x14ac:dyDescent="0.25">
      <c r="A110" s="11"/>
      <c r="B110" s="12"/>
      <c r="D110" s="66">
        <v>106</v>
      </c>
      <c r="E110" s="186"/>
      <c r="F110" s="186"/>
      <c r="G110" s="186"/>
      <c r="H110" s="186"/>
      <c r="I110" s="187">
        <v>0</v>
      </c>
      <c r="J110" s="188">
        <v>0</v>
      </c>
      <c r="K110" s="189"/>
      <c r="L110" s="186"/>
      <c r="M110" s="186"/>
    </row>
    <row r="111" spans="1:13" x14ac:dyDescent="0.25">
      <c r="A111" s="11"/>
      <c r="B111" s="12"/>
      <c r="D111" s="66">
        <v>107</v>
      </c>
      <c r="E111" s="186"/>
      <c r="F111" s="186"/>
      <c r="G111" s="186"/>
      <c r="H111" s="186"/>
      <c r="I111" s="187">
        <v>0</v>
      </c>
      <c r="J111" s="188">
        <v>0</v>
      </c>
      <c r="K111" s="189"/>
      <c r="L111" s="186"/>
      <c r="M111" s="186"/>
    </row>
    <row r="112" spans="1:13" x14ac:dyDescent="0.25">
      <c r="A112" s="11"/>
      <c r="B112" s="12"/>
      <c r="D112" s="66">
        <v>108</v>
      </c>
      <c r="E112" s="186"/>
      <c r="F112" s="186"/>
      <c r="G112" s="186"/>
      <c r="H112" s="186"/>
      <c r="I112" s="187">
        <v>0</v>
      </c>
      <c r="J112" s="188">
        <v>0</v>
      </c>
      <c r="K112" s="189"/>
      <c r="L112" s="186"/>
      <c r="M112" s="186"/>
    </row>
    <row r="113" spans="1:13" x14ac:dyDescent="0.25">
      <c r="A113" s="11"/>
      <c r="B113" s="12"/>
      <c r="D113" s="66">
        <v>109</v>
      </c>
      <c r="E113" s="186"/>
      <c r="F113" s="186"/>
      <c r="G113" s="186"/>
      <c r="H113" s="186"/>
      <c r="I113" s="187">
        <v>0</v>
      </c>
      <c r="J113" s="188">
        <v>0</v>
      </c>
      <c r="K113" s="189"/>
      <c r="L113" s="186"/>
      <c r="M113" s="186"/>
    </row>
    <row r="114" spans="1:13" x14ac:dyDescent="0.25">
      <c r="A114" s="11"/>
      <c r="B114" s="12"/>
      <c r="D114" s="66">
        <v>110</v>
      </c>
      <c r="E114" s="186"/>
      <c r="F114" s="186"/>
      <c r="G114" s="186"/>
      <c r="H114" s="186"/>
      <c r="I114" s="187">
        <v>0</v>
      </c>
      <c r="J114" s="188">
        <v>0</v>
      </c>
      <c r="K114" s="189"/>
      <c r="L114" s="186"/>
      <c r="M114" s="186"/>
    </row>
    <row r="115" spans="1:13" x14ac:dyDescent="0.25">
      <c r="A115" s="11"/>
      <c r="B115" s="12"/>
      <c r="D115" s="66">
        <v>111</v>
      </c>
      <c r="E115" s="186"/>
      <c r="F115" s="186"/>
      <c r="G115" s="186"/>
      <c r="H115" s="186"/>
      <c r="I115" s="187">
        <v>0</v>
      </c>
      <c r="J115" s="188">
        <v>0</v>
      </c>
      <c r="K115" s="189"/>
      <c r="L115" s="186"/>
      <c r="M115" s="186"/>
    </row>
    <row r="116" spans="1:13" x14ac:dyDescent="0.25">
      <c r="A116" s="11"/>
      <c r="B116" s="12"/>
      <c r="D116" s="66">
        <v>112</v>
      </c>
      <c r="E116" s="186"/>
      <c r="F116" s="186"/>
      <c r="G116" s="186"/>
      <c r="H116" s="186"/>
      <c r="I116" s="187">
        <v>0</v>
      </c>
      <c r="J116" s="188">
        <v>0</v>
      </c>
      <c r="K116" s="189"/>
      <c r="L116" s="186"/>
      <c r="M116" s="186"/>
    </row>
    <row r="117" spans="1:13" x14ac:dyDescent="0.25">
      <c r="A117" s="11"/>
      <c r="B117" s="12"/>
      <c r="D117" s="66">
        <v>113</v>
      </c>
      <c r="E117" s="186"/>
      <c r="F117" s="186"/>
      <c r="G117" s="186"/>
      <c r="H117" s="186"/>
      <c r="I117" s="187">
        <v>0</v>
      </c>
      <c r="J117" s="188">
        <v>0</v>
      </c>
      <c r="K117" s="189"/>
      <c r="L117" s="186"/>
      <c r="M117" s="186"/>
    </row>
    <row r="118" spans="1:13" x14ac:dyDescent="0.25">
      <c r="A118" s="11"/>
      <c r="B118" s="12"/>
      <c r="D118" s="66">
        <v>114</v>
      </c>
      <c r="E118" s="186"/>
      <c r="F118" s="186"/>
      <c r="G118" s="186"/>
      <c r="H118" s="186"/>
      <c r="I118" s="187">
        <v>0</v>
      </c>
      <c r="J118" s="188">
        <v>0</v>
      </c>
      <c r="K118" s="189"/>
      <c r="L118" s="186"/>
      <c r="M118" s="186"/>
    </row>
    <row r="119" spans="1:13" x14ac:dyDescent="0.25">
      <c r="A119" s="11"/>
      <c r="B119" s="12"/>
      <c r="D119" s="66">
        <v>115</v>
      </c>
      <c r="E119" s="186"/>
      <c r="F119" s="186"/>
      <c r="G119" s="186"/>
      <c r="H119" s="186"/>
      <c r="I119" s="187">
        <v>0</v>
      </c>
      <c r="J119" s="188">
        <v>0</v>
      </c>
      <c r="K119" s="189"/>
      <c r="L119" s="186"/>
      <c r="M119" s="186"/>
    </row>
    <row r="120" spans="1:13" x14ac:dyDescent="0.25">
      <c r="A120" s="11"/>
      <c r="B120" s="12"/>
      <c r="D120" s="66">
        <v>116</v>
      </c>
      <c r="E120" s="186"/>
      <c r="F120" s="186"/>
      <c r="G120" s="186"/>
      <c r="H120" s="186"/>
      <c r="I120" s="187">
        <v>0</v>
      </c>
      <c r="J120" s="188">
        <v>0</v>
      </c>
      <c r="K120" s="189"/>
      <c r="L120" s="186"/>
      <c r="M120" s="186"/>
    </row>
    <row r="121" spans="1:13" x14ac:dyDescent="0.25">
      <c r="A121" s="11"/>
      <c r="B121" s="12"/>
      <c r="D121" s="66">
        <v>117</v>
      </c>
      <c r="E121" s="186"/>
      <c r="F121" s="186"/>
      <c r="G121" s="186"/>
      <c r="H121" s="186"/>
      <c r="I121" s="187">
        <v>0</v>
      </c>
      <c r="J121" s="188">
        <v>0</v>
      </c>
      <c r="K121" s="189"/>
      <c r="L121" s="186"/>
      <c r="M121" s="186"/>
    </row>
    <row r="122" spans="1:13" x14ac:dyDescent="0.25">
      <c r="A122" s="11"/>
      <c r="B122" s="12"/>
      <c r="D122" s="66">
        <v>118</v>
      </c>
      <c r="E122" s="186"/>
      <c r="F122" s="186"/>
      <c r="G122" s="186"/>
      <c r="H122" s="186"/>
      <c r="I122" s="187">
        <v>0</v>
      </c>
      <c r="J122" s="188">
        <v>0</v>
      </c>
      <c r="K122" s="189"/>
      <c r="L122" s="186"/>
      <c r="M122" s="186"/>
    </row>
    <row r="123" spans="1:13" x14ac:dyDescent="0.25">
      <c r="A123" s="11"/>
      <c r="B123" s="12"/>
      <c r="D123" s="66">
        <v>119</v>
      </c>
      <c r="E123" s="186"/>
      <c r="F123" s="186"/>
      <c r="G123" s="186"/>
      <c r="H123" s="186"/>
      <c r="I123" s="187">
        <v>0</v>
      </c>
      <c r="J123" s="188">
        <v>0</v>
      </c>
      <c r="K123" s="189"/>
      <c r="L123" s="186"/>
      <c r="M123" s="186"/>
    </row>
    <row r="124" spans="1:13" x14ac:dyDescent="0.25">
      <c r="A124" s="11"/>
      <c r="B124" s="12"/>
      <c r="D124" s="66">
        <v>120</v>
      </c>
      <c r="E124" s="186"/>
      <c r="F124" s="186"/>
      <c r="G124" s="186"/>
      <c r="H124" s="186"/>
      <c r="I124" s="187">
        <v>0</v>
      </c>
      <c r="J124" s="188">
        <v>0</v>
      </c>
      <c r="K124" s="189"/>
      <c r="L124" s="186"/>
      <c r="M124" s="186"/>
    </row>
    <row r="125" spans="1:13" x14ac:dyDescent="0.25">
      <c r="A125" s="11"/>
      <c r="B125" s="12"/>
      <c r="D125" s="66">
        <v>121</v>
      </c>
      <c r="E125" s="186"/>
      <c r="F125" s="186"/>
      <c r="G125" s="186"/>
      <c r="H125" s="186"/>
      <c r="I125" s="187">
        <v>0</v>
      </c>
      <c r="J125" s="188">
        <v>0</v>
      </c>
      <c r="K125" s="189"/>
      <c r="L125" s="186"/>
      <c r="M125" s="186"/>
    </row>
    <row r="126" spans="1:13" x14ac:dyDescent="0.25">
      <c r="A126" s="11"/>
      <c r="B126" s="12"/>
      <c r="D126" s="66">
        <v>122</v>
      </c>
      <c r="E126" s="186"/>
      <c r="F126" s="186"/>
      <c r="G126" s="186"/>
      <c r="H126" s="186"/>
      <c r="I126" s="187">
        <v>0</v>
      </c>
      <c r="J126" s="188">
        <v>0</v>
      </c>
      <c r="K126" s="189"/>
      <c r="L126" s="186"/>
      <c r="M126" s="186"/>
    </row>
    <row r="127" spans="1:13" x14ac:dyDescent="0.25">
      <c r="A127" s="11"/>
      <c r="B127" s="12"/>
      <c r="D127" s="66">
        <v>123</v>
      </c>
      <c r="E127" s="186"/>
      <c r="F127" s="186"/>
      <c r="G127" s="186"/>
      <c r="H127" s="186"/>
      <c r="I127" s="187">
        <v>0</v>
      </c>
      <c r="J127" s="188">
        <v>0</v>
      </c>
      <c r="K127" s="189"/>
      <c r="L127" s="186"/>
      <c r="M127" s="186"/>
    </row>
    <row r="128" spans="1:13" x14ac:dyDescent="0.25">
      <c r="A128" s="11"/>
      <c r="B128" s="12"/>
      <c r="D128" s="66">
        <v>124</v>
      </c>
      <c r="E128" s="186"/>
      <c r="F128" s="186"/>
      <c r="G128" s="186"/>
      <c r="H128" s="186"/>
      <c r="I128" s="187">
        <v>0</v>
      </c>
      <c r="J128" s="188">
        <v>0</v>
      </c>
      <c r="K128" s="189"/>
      <c r="L128" s="186"/>
      <c r="M128" s="186"/>
    </row>
    <row r="129" spans="1:13" x14ac:dyDescent="0.25">
      <c r="A129" s="11"/>
      <c r="B129" s="12"/>
      <c r="D129" s="66">
        <v>125</v>
      </c>
      <c r="E129" s="186"/>
      <c r="F129" s="186"/>
      <c r="G129" s="186"/>
      <c r="H129" s="186"/>
      <c r="I129" s="187">
        <v>0</v>
      </c>
      <c r="J129" s="188">
        <v>0</v>
      </c>
      <c r="K129" s="189"/>
      <c r="L129" s="186"/>
      <c r="M129" s="186"/>
    </row>
    <row r="130" spans="1:13" x14ac:dyDescent="0.25">
      <c r="A130" s="11"/>
      <c r="B130" s="12"/>
      <c r="D130" s="66">
        <v>126</v>
      </c>
      <c r="E130" s="186"/>
      <c r="F130" s="186"/>
      <c r="G130" s="186"/>
      <c r="H130" s="186"/>
      <c r="I130" s="187">
        <v>0</v>
      </c>
      <c r="J130" s="188">
        <v>0</v>
      </c>
      <c r="K130" s="189"/>
      <c r="L130" s="186"/>
      <c r="M130" s="186"/>
    </row>
    <row r="131" spans="1:13" x14ac:dyDescent="0.25">
      <c r="A131" s="11"/>
      <c r="B131" s="12"/>
      <c r="D131" s="66">
        <v>127</v>
      </c>
      <c r="E131" s="186"/>
      <c r="F131" s="186"/>
      <c r="G131" s="186"/>
      <c r="H131" s="186"/>
      <c r="I131" s="187">
        <v>0</v>
      </c>
      <c r="J131" s="188">
        <v>0</v>
      </c>
      <c r="K131" s="189"/>
      <c r="L131" s="186"/>
      <c r="M131" s="186"/>
    </row>
    <row r="132" spans="1:13" x14ac:dyDescent="0.25">
      <c r="A132" s="11"/>
      <c r="B132" s="12"/>
      <c r="D132" s="66">
        <v>128</v>
      </c>
      <c r="E132" s="186"/>
      <c r="F132" s="186"/>
      <c r="G132" s="186"/>
      <c r="H132" s="186"/>
      <c r="I132" s="187">
        <v>0</v>
      </c>
      <c r="J132" s="188">
        <v>0</v>
      </c>
      <c r="K132" s="189"/>
      <c r="L132" s="186"/>
      <c r="M132" s="186"/>
    </row>
    <row r="133" spans="1:13" x14ac:dyDescent="0.25">
      <c r="A133" s="11"/>
      <c r="B133" s="12"/>
      <c r="D133" s="66">
        <v>129</v>
      </c>
      <c r="E133" s="186"/>
      <c r="F133" s="186"/>
      <c r="G133" s="186"/>
      <c r="H133" s="186"/>
      <c r="I133" s="187">
        <v>0</v>
      </c>
      <c r="J133" s="188">
        <v>0</v>
      </c>
      <c r="K133" s="189"/>
      <c r="L133" s="186"/>
      <c r="M133" s="186"/>
    </row>
    <row r="134" spans="1:13" x14ac:dyDescent="0.25">
      <c r="A134" s="11"/>
      <c r="B134" s="12"/>
      <c r="D134" s="66">
        <v>130</v>
      </c>
      <c r="E134" s="186"/>
      <c r="F134" s="186"/>
      <c r="G134" s="186"/>
      <c r="H134" s="186"/>
      <c r="I134" s="187">
        <v>0</v>
      </c>
      <c r="J134" s="188">
        <v>0</v>
      </c>
      <c r="K134" s="189"/>
      <c r="L134" s="186"/>
      <c r="M134" s="186"/>
    </row>
    <row r="135" spans="1:13" x14ac:dyDescent="0.25">
      <c r="A135" s="11"/>
      <c r="B135" s="12"/>
      <c r="D135" s="66">
        <v>131</v>
      </c>
      <c r="E135" s="186"/>
      <c r="F135" s="186"/>
      <c r="G135" s="186"/>
      <c r="H135" s="186"/>
      <c r="I135" s="187">
        <v>0</v>
      </c>
      <c r="J135" s="188">
        <v>0</v>
      </c>
      <c r="K135" s="189"/>
      <c r="L135" s="186"/>
      <c r="M135" s="186"/>
    </row>
    <row r="136" spans="1:13" x14ac:dyDescent="0.25">
      <c r="A136" s="11"/>
      <c r="B136" s="12"/>
      <c r="D136" s="66">
        <v>132</v>
      </c>
      <c r="E136" s="186"/>
      <c r="F136" s="186"/>
      <c r="G136" s="186"/>
      <c r="H136" s="186"/>
      <c r="I136" s="187">
        <v>0</v>
      </c>
      <c r="J136" s="188">
        <v>0</v>
      </c>
      <c r="K136" s="189"/>
      <c r="L136" s="186"/>
      <c r="M136" s="186"/>
    </row>
    <row r="137" spans="1:13" x14ac:dyDescent="0.25">
      <c r="A137" s="11"/>
      <c r="B137" s="12"/>
      <c r="D137" s="66">
        <v>133</v>
      </c>
      <c r="E137" s="186"/>
      <c r="F137" s="186"/>
      <c r="G137" s="186"/>
      <c r="H137" s="186"/>
      <c r="I137" s="187">
        <v>0</v>
      </c>
      <c r="J137" s="188">
        <v>0</v>
      </c>
      <c r="K137" s="189"/>
      <c r="L137" s="186"/>
      <c r="M137" s="186"/>
    </row>
    <row r="138" spans="1:13" x14ac:dyDescent="0.25">
      <c r="A138" s="11"/>
      <c r="B138" s="12"/>
      <c r="D138" s="66">
        <v>134</v>
      </c>
      <c r="E138" s="186"/>
      <c r="F138" s="186"/>
      <c r="G138" s="186"/>
      <c r="H138" s="186"/>
      <c r="I138" s="187">
        <v>0</v>
      </c>
      <c r="J138" s="188">
        <v>0</v>
      </c>
      <c r="K138" s="189"/>
      <c r="L138" s="186"/>
      <c r="M138" s="186"/>
    </row>
    <row r="139" spans="1:13" x14ac:dyDescent="0.25">
      <c r="A139" s="11"/>
      <c r="B139" s="12"/>
      <c r="D139" s="66">
        <v>135</v>
      </c>
      <c r="E139" s="186"/>
      <c r="F139" s="186"/>
      <c r="G139" s="186"/>
      <c r="H139" s="186"/>
      <c r="I139" s="187">
        <v>0</v>
      </c>
      <c r="J139" s="188">
        <v>0</v>
      </c>
      <c r="K139" s="189"/>
      <c r="L139" s="186"/>
      <c r="M139" s="186"/>
    </row>
    <row r="140" spans="1:13" x14ac:dyDescent="0.25">
      <c r="A140" s="11"/>
      <c r="B140" s="12"/>
      <c r="D140" s="66">
        <v>136</v>
      </c>
      <c r="E140" s="186"/>
      <c r="F140" s="186"/>
      <c r="G140" s="186"/>
      <c r="H140" s="186"/>
      <c r="I140" s="187">
        <v>0</v>
      </c>
      <c r="J140" s="188">
        <v>0</v>
      </c>
      <c r="K140" s="189"/>
      <c r="L140" s="186"/>
      <c r="M140" s="186"/>
    </row>
    <row r="141" spans="1:13" x14ac:dyDescent="0.25">
      <c r="A141" s="11"/>
      <c r="B141" s="12"/>
      <c r="D141" s="66">
        <v>137</v>
      </c>
      <c r="E141" s="186"/>
      <c r="F141" s="186"/>
      <c r="G141" s="186"/>
      <c r="H141" s="186"/>
      <c r="I141" s="187">
        <v>0</v>
      </c>
      <c r="J141" s="188">
        <v>0</v>
      </c>
      <c r="K141" s="189"/>
      <c r="L141" s="186"/>
      <c r="M141" s="186"/>
    </row>
    <row r="142" spans="1:13" x14ac:dyDescent="0.25">
      <c r="A142" s="11"/>
      <c r="B142" s="12"/>
      <c r="D142" s="66">
        <v>138</v>
      </c>
      <c r="E142" s="186"/>
      <c r="F142" s="186"/>
      <c r="G142" s="186"/>
      <c r="H142" s="186"/>
      <c r="I142" s="187">
        <v>0</v>
      </c>
      <c r="J142" s="188">
        <v>0</v>
      </c>
      <c r="K142" s="189"/>
      <c r="L142" s="186"/>
      <c r="M142" s="186"/>
    </row>
    <row r="143" spans="1:13" x14ac:dyDescent="0.25">
      <c r="A143" s="11"/>
      <c r="B143" s="12"/>
      <c r="D143" s="66">
        <v>139</v>
      </c>
      <c r="E143" s="186"/>
      <c r="F143" s="186"/>
      <c r="G143" s="186"/>
      <c r="H143" s="186"/>
      <c r="I143" s="187">
        <v>0</v>
      </c>
      <c r="J143" s="188">
        <v>0</v>
      </c>
      <c r="K143" s="189"/>
      <c r="L143" s="186"/>
      <c r="M143" s="186"/>
    </row>
    <row r="144" spans="1:13" x14ac:dyDescent="0.25">
      <c r="A144" s="11"/>
      <c r="B144" s="12"/>
      <c r="D144" s="66">
        <v>140</v>
      </c>
      <c r="E144" s="186"/>
      <c r="F144" s="186"/>
      <c r="G144" s="186"/>
      <c r="H144" s="186"/>
      <c r="I144" s="187">
        <v>0</v>
      </c>
      <c r="J144" s="188">
        <v>0</v>
      </c>
      <c r="K144" s="189"/>
      <c r="L144" s="186"/>
      <c r="M144" s="186"/>
    </row>
    <row r="145" spans="1:13" x14ac:dyDescent="0.25">
      <c r="A145" s="11"/>
      <c r="B145" s="12"/>
      <c r="D145" s="66">
        <v>141</v>
      </c>
      <c r="E145" s="186"/>
      <c r="F145" s="186"/>
      <c r="G145" s="186"/>
      <c r="H145" s="186"/>
      <c r="I145" s="187">
        <v>0</v>
      </c>
      <c r="J145" s="188">
        <v>0</v>
      </c>
      <c r="K145" s="189"/>
      <c r="L145" s="186"/>
      <c r="M145" s="186"/>
    </row>
    <row r="146" spans="1:13" x14ac:dyDescent="0.25">
      <c r="A146" s="11"/>
      <c r="B146" s="12"/>
      <c r="D146" s="66">
        <v>142</v>
      </c>
      <c r="E146" s="186"/>
      <c r="F146" s="186"/>
      <c r="G146" s="186"/>
      <c r="H146" s="186"/>
      <c r="I146" s="187">
        <v>0</v>
      </c>
      <c r="J146" s="188">
        <v>0</v>
      </c>
      <c r="K146" s="189"/>
      <c r="L146" s="186"/>
      <c r="M146" s="186"/>
    </row>
    <row r="147" spans="1:13" x14ac:dyDescent="0.25">
      <c r="A147" s="11"/>
      <c r="B147" s="12"/>
      <c r="D147" s="66">
        <v>143</v>
      </c>
      <c r="E147" s="186"/>
      <c r="F147" s="186"/>
      <c r="G147" s="186"/>
      <c r="H147" s="186"/>
      <c r="I147" s="187">
        <v>0</v>
      </c>
      <c r="J147" s="188">
        <v>0</v>
      </c>
      <c r="K147" s="189"/>
      <c r="L147" s="186"/>
      <c r="M147" s="186"/>
    </row>
    <row r="148" spans="1:13" x14ac:dyDescent="0.25">
      <c r="A148" s="11"/>
      <c r="B148" s="12"/>
      <c r="D148" s="66">
        <v>144</v>
      </c>
      <c r="E148" s="186"/>
      <c r="F148" s="186"/>
      <c r="G148" s="186"/>
      <c r="H148" s="186"/>
      <c r="I148" s="187">
        <v>0</v>
      </c>
      <c r="J148" s="188">
        <v>0</v>
      </c>
      <c r="K148" s="189"/>
      <c r="L148" s="186"/>
      <c r="M148" s="186"/>
    </row>
    <row r="149" spans="1:13" x14ac:dyDescent="0.25">
      <c r="A149" s="11"/>
      <c r="B149" s="12"/>
      <c r="D149" s="66">
        <v>145</v>
      </c>
      <c r="E149" s="186"/>
      <c r="F149" s="186"/>
      <c r="G149" s="186"/>
      <c r="H149" s="186"/>
      <c r="I149" s="187">
        <v>0</v>
      </c>
      <c r="J149" s="188">
        <v>0</v>
      </c>
      <c r="K149" s="189"/>
      <c r="L149" s="186"/>
      <c r="M149" s="186"/>
    </row>
    <row r="150" spans="1:13" x14ac:dyDescent="0.25">
      <c r="A150" s="11"/>
      <c r="B150" s="12"/>
      <c r="D150" s="66">
        <v>146</v>
      </c>
      <c r="E150" s="186"/>
      <c r="F150" s="186"/>
      <c r="G150" s="186"/>
      <c r="H150" s="186"/>
      <c r="I150" s="187">
        <v>0</v>
      </c>
      <c r="J150" s="188">
        <v>0</v>
      </c>
      <c r="K150" s="189"/>
      <c r="L150" s="186"/>
      <c r="M150" s="186"/>
    </row>
    <row r="151" spans="1:13" x14ac:dyDescent="0.25">
      <c r="A151" s="11"/>
      <c r="B151" s="12"/>
      <c r="D151" s="66">
        <v>147</v>
      </c>
      <c r="E151" s="186"/>
      <c r="F151" s="186"/>
      <c r="G151" s="186"/>
      <c r="H151" s="186"/>
      <c r="I151" s="187">
        <v>0</v>
      </c>
      <c r="J151" s="188">
        <v>0</v>
      </c>
      <c r="K151" s="189"/>
      <c r="L151" s="186"/>
      <c r="M151" s="186"/>
    </row>
    <row r="152" spans="1:13" x14ac:dyDescent="0.25">
      <c r="A152" s="11"/>
      <c r="B152" s="12"/>
      <c r="D152" s="66">
        <v>148</v>
      </c>
      <c r="E152" s="186"/>
      <c r="F152" s="186"/>
      <c r="G152" s="186"/>
      <c r="H152" s="186"/>
      <c r="I152" s="187">
        <v>0</v>
      </c>
      <c r="J152" s="188">
        <v>0</v>
      </c>
      <c r="K152" s="189"/>
      <c r="L152" s="186"/>
      <c r="M152" s="186"/>
    </row>
    <row r="153" spans="1:13" x14ac:dyDescent="0.25">
      <c r="A153" s="11"/>
      <c r="B153" s="12"/>
      <c r="D153" s="66">
        <v>149</v>
      </c>
      <c r="E153" s="186"/>
      <c r="F153" s="186"/>
      <c r="G153" s="186"/>
      <c r="H153" s="186"/>
      <c r="I153" s="187">
        <v>0</v>
      </c>
      <c r="J153" s="188">
        <v>0</v>
      </c>
      <c r="K153" s="189"/>
      <c r="L153" s="186"/>
      <c r="M153" s="186"/>
    </row>
    <row r="154" spans="1:13" x14ac:dyDescent="0.25">
      <c r="A154" s="11"/>
      <c r="B154" s="12"/>
      <c r="D154" s="66">
        <v>150</v>
      </c>
      <c r="E154" s="186"/>
      <c r="F154" s="186"/>
      <c r="G154" s="186"/>
      <c r="H154" s="186"/>
      <c r="I154" s="187">
        <v>0</v>
      </c>
      <c r="J154" s="188">
        <v>0</v>
      </c>
      <c r="K154" s="189"/>
      <c r="L154" s="186"/>
      <c r="M154" s="186"/>
    </row>
    <row r="155" spans="1:13" x14ac:dyDescent="0.25">
      <c r="A155" s="11"/>
      <c r="B155" s="12"/>
    </row>
    <row r="156" spans="1:13" x14ac:dyDescent="0.25">
      <c r="A156" s="11"/>
      <c r="B156" s="12"/>
    </row>
    <row r="157" spans="1:13" x14ac:dyDescent="0.25">
      <c r="A157" s="11"/>
      <c r="B157" s="12"/>
    </row>
    <row r="158" spans="1:13" x14ac:dyDescent="0.25">
      <c r="A158" s="11"/>
      <c r="B158" s="12"/>
    </row>
    <row r="159" spans="1:13" x14ac:dyDescent="0.25">
      <c r="A159" s="11"/>
      <c r="B159" s="12"/>
    </row>
    <row r="160" spans="1:13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3"/>
      <c r="B175" s="14"/>
    </row>
    <row r="203" customFormat="1" x14ac:dyDescent="0.25"/>
  </sheetData>
  <sheetProtection password="F975" sheet="1" objects="1" scenarios="1"/>
  <mergeCells count="1">
    <mergeCell ref="D1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Operacional</vt:lpstr>
      <vt:lpstr>Menu</vt:lpstr>
      <vt:lpstr>Despesas Financeiras - Geral</vt:lpstr>
      <vt:lpstr>Ganhos Financeiros - Geral</vt:lpstr>
      <vt:lpstr>Despesas - Folha Func.</vt:lpstr>
      <vt:lpstr>Fluxo De Caixa - JAN22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Vanderlei Polpeta</dc:creator>
  <cp:lastModifiedBy>Yan Falcão</cp:lastModifiedBy>
  <dcterms:created xsi:type="dcterms:W3CDTF">2020-07-09T12:43:19Z</dcterms:created>
  <dcterms:modified xsi:type="dcterms:W3CDTF">2022-11-05T15:43:54Z</dcterms:modified>
</cp:coreProperties>
</file>