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БИС/"/>
    </mc:Choice>
  </mc:AlternateContent>
  <xr:revisionPtr revIDLastSave="0" documentId="8_{FB2730CE-DC26-4C46-9AFB-69035428D033}" xr6:coauthVersionLast="45" xr6:coauthVersionMax="45" xr10:uidLastSave="{00000000-0000-0000-0000-000000000000}"/>
  <bookViews>
    <workbookView xWindow="0" yWindow="460" windowWidth="28720" windowHeight="15920" activeTab="1" xr2:uid="{00000000-000D-0000-FFFF-FFFF00000000}"/>
  </bookViews>
  <sheets>
    <sheet name="ЗАДАНИЕ " sheetId="3" r:id="rId1"/>
    <sheet name="ПОГАШЕНИЕ" sheetId="6" r:id="rId2"/>
  </sheets>
  <calcPr calcId="191029"/>
</workbook>
</file>

<file path=xl/calcChain.xml><?xml version="1.0" encoding="utf-8"?>
<calcChain xmlns="http://schemas.openxmlformats.org/spreadsheetml/2006/main">
  <c r="L10" i="6" l="1"/>
  <c r="L9" i="6" s="1"/>
  <c r="N11" i="6" s="1"/>
  <c r="I9" i="6"/>
  <c r="L12" i="6"/>
  <c r="L11" i="6"/>
  <c r="I10" i="6"/>
  <c r="F2" i="6" l="1" a="1"/>
  <c r="F2" i="6" s="1"/>
  <c r="I11" i="6"/>
  <c r="A17" i="6" l="1"/>
  <c r="B13" i="3"/>
  <c r="F17" i="6" l="1"/>
  <c r="C17" i="6" s="1"/>
  <c r="E17" i="6"/>
  <c r="B17" i="6"/>
  <c r="G17" i="6"/>
  <c r="A18" i="6"/>
  <c r="D17" i="6"/>
  <c r="I12" i="6"/>
  <c r="B18" i="6" l="1"/>
  <c r="D18" i="6"/>
  <c r="E18" i="6"/>
  <c r="F18" i="6"/>
  <c r="C18" i="6" s="1"/>
  <c r="G18" i="6"/>
  <c r="A19" i="6"/>
  <c r="D19" i="6" s="1"/>
  <c r="B19" i="6" l="1"/>
  <c r="G19" i="6"/>
  <c r="F19" i="6"/>
  <c r="C19" i="6" s="1"/>
  <c r="E19" i="6"/>
  <c r="A20" i="6"/>
  <c r="G20" i="6" s="1"/>
  <c r="D20" i="6" l="1"/>
  <c r="A21" i="6"/>
  <c r="A22" i="6" s="1"/>
  <c r="B20" i="6"/>
  <c r="E20" i="6"/>
  <c r="F20" i="6"/>
  <c r="C20" i="6" s="1"/>
  <c r="E21" i="6" l="1"/>
  <c r="B21" i="6"/>
  <c r="B22" i="6" s="1"/>
  <c r="D21" i="6"/>
  <c r="G21" i="6"/>
  <c r="F21" i="6"/>
  <c r="C21" i="6" s="1"/>
  <c r="A23" i="6"/>
  <c r="G22" i="6"/>
  <c r="F22" i="6"/>
  <c r="C22" i="6" s="1"/>
  <c r="E22" i="6"/>
  <c r="D22" i="6"/>
  <c r="A24" i="6" l="1"/>
  <c r="G23" i="6"/>
  <c r="F23" i="6"/>
  <c r="C23" i="6" s="1"/>
  <c r="E23" i="6"/>
  <c r="D23" i="6"/>
  <c r="B23" i="6"/>
  <c r="B24" i="6" l="1"/>
  <c r="A25" i="6"/>
  <c r="G24" i="6"/>
  <c r="E24" i="6"/>
  <c r="F24" i="6"/>
  <c r="C24" i="6" s="1"/>
  <c r="D24" i="6"/>
  <c r="A26" i="6" l="1"/>
  <c r="G25" i="6"/>
  <c r="F25" i="6"/>
  <c r="C25" i="6" s="1"/>
  <c r="E25" i="6"/>
  <c r="D25" i="6"/>
  <c r="B25" i="6"/>
  <c r="B26" i="6" l="1"/>
  <c r="A27" i="6"/>
  <c r="G26" i="6"/>
  <c r="E26" i="6"/>
  <c r="F26" i="6"/>
  <c r="C26" i="6" s="1"/>
  <c r="D26" i="6"/>
  <c r="A28" i="6" l="1"/>
  <c r="F27" i="6"/>
  <c r="C27" i="6" s="1"/>
  <c r="E27" i="6"/>
  <c r="G27" i="6"/>
  <c r="D27" i="6"/>
  <c r="B27" i="6"/>
  <c r="B28" i="6" l="1"/>
  <c r="A29" i="6"/>
  <c r="G28" i="6"/>
  <c r="F28" i="6"/>
  <c r="C28" i="6" s="1"/>
  <c r="E28" i="6"/>
  <c r="D28" i="6"/>
  <c r="A30" i="6" l="1"/>
  <c r="G29" i="6"/>
  <c r="F29" i="6"/>
  <c r="C29" i="6" s="1"/>
  <c r="E29" i="6"/>
  <c r="D29" i="6"/>
  <c r="B29" i="6"/>
  <c r="A31" i="6" l="1"/>
  <c r="F30" i="6"/>
  <c r="C30" i="6" s="1"/>
  <c r="G30" i="6"/>
  <c r="E30" i="6"/>
  <c r="D30" i="6"/>
  <c r="B30" i="6"/>
  <c r="B31" i="6" l="1"/>
  <c r="A32" i="6"/>
  <c r="E31" i="6"/>
  <c r="G31" i="6"/>
  <c r="D31" i="6"/>
  <c r="F31" i="6"/>
  <c r="C31" i="6" s="1"/>
  <c r="A33" i="6" l="1"/>
  <c r="F32" i="6"/>
  <c r="C32" i="6" s="1"/>
  <c r="G32" i="6"/>
  <c r="E32" i="6"/>
  <c r="D32" i="6"/>
  <c r="B32" i="6"/>
  <c r="A34" i="6" l="1"/>
  <c r="F33" i="6"/>
  <c r="C33" i="6" s="1"/>
  <c r="G33" i="6"/>
  <c r="E33" i="6"/>
  <c r="D33" i="6"/>
  <c r="B33" i="6"/>
  <c r="A35" i="6" l="1"/>
  <c r="G34" i="6"/>
  <c r="E34" i="6"/>
  <c r="F34" i="6"/>
  <c r="C34" i="6" s="1"/>
  <c r="D34" i="6"/>
  <c r="B34" i="6"/>
  <c r="A36" i="6" l="1"/>
  <c r="G35" i="6"/>
  <c r="F35" i="6"/>
  <c r="C35" i="6" s="1"/>
  <c r="D35" i="6"/>
  <c r="E35" i="6"/>
  <c r="B35" i="6"/>
  <c r="A37" i="6" l="1"/>
  <c r="F36" i="6"/>
  <c r="C36" i="6" s="1"/>
  <c r="G36" i="6"/>
  <c r="E36" i="6"/>
  <c r="D36" i="6"/>
  <c r="B36" i="6"/>
  <c r="B37" i="6" l="1"/>
  <c r="A38" i="6"/>
  <c r="F37" i="6"/>
  <c r="C37" i="6" s="1"/>
  <c r="E37" i="6"/>
  <c r="G37" i="6"/>
  <c r="D37" i="6"/>
  <c r="A39" i="6" l="1"/>
  <c r="G38" i="6"/>
  <c r="D38" i="6"/>
  <c r="F38" i="6"/>
  <c r="C38" i="6" s="1"/>
  <c r="E38" i="6"/>
  <c r="B38" i="6"/>
  <c r="B39" i="6" l="1"/>
  <c r="A40" i="6"/>
  <c r="F39" i="6"/>
  <c r="C39" i="6" s="1"/>
  <c r="G39" i="6"/>
  <c r="E39" i="6"/>
  <c r="D39" i="6"/>
  <c r="A41" i="6" l="1"/>
  <c r="G40" i="6"/>
  <c r="F40" i="6"/>
  <c r="C40" i="6" s="1"/>
  <c r="E40" i="6"/>
  <c r="D40" i="6"/>
  <c r="B40" i="6"/>
  <c r="B41" i="6" l="1"/>
  <c r="A42" i="6"/>
  <c r="G41" i="6"/>
  <c r="D41" i="6"/>
  <c r="F41" i="6"/>
  <c r="C41" i="6" s="1"/>
  <c r="E41" i="6"/>
  <c r="A43" i="6" l="1"/>
  <c r="G42" i="6"/>
  <c r="F42" i="6"/>
  <c r="C42" i="6" s="1"/>
  <c r="E42" i="6"/>
  <c r="D42" i="6"/>
  <c r="B42" i="6"/>
  <c r="B43" i="6" l="1"/>
  <c r="A44" i="6"/>
  <c r="G43" i="6"/>
  <c r="F43" i="6"/>
  <c r="C43" i="6" s="1"/>
  <c r="E43" i="6"/>
  <c r="D43" i="6"/>
  <c r="A45" i="6" l="1"/>
  <c r="G44" i="6"/>
  <c r="F44" i="6"/>
  <c r="C44" i="6" s="1"/>
  <c r="E44" i="6"/>
  <c r="D44" i="6"/>
  <c r="B44" i="6"/>
  <c r="B45" i="6" l="1"/>
  <c r="A46" i="6"/>
  <c r="F45" i="6"/>
  <c r="C45" i="6" s="1"/>
  <c r="D45" i="6"/>
  <c r="G45" i="6"/>
  <c r="E45" i="6"/>
  <c r="A47" i="6" l="1"/>
  <c r="G46" i="6"/>
  <c r="F46" i="6"/>
  <c r="C46" i="6" s="1"/>
  <c r="D46" i="6"/>
  <c r="E46" i="6"/>
  <c r="B46" i="6"/>
  <c r="B47" i="6" l="1"/>
  <c r="A48" i="6"/>
  <c r="G47" i="6"/>
  <c r="F47" i="6"/>
  <c r="C47" i="6" s="1"/>
  <c r="D47" i="6"/>
  <c r="E47" i="6"/>
  <c r="A49" i="6" l="1"/>
  <c r="G48" i="6"/>
  <c r="E48" i="6"/>
  <c r="F48" i="6"/>
  <c r="C48" i="6" s="1"/>
  <c r="D48" i="6"/>
  <c r="B48" i="6"/>
  <c r="B49" i="6" l="1"/>
  <c r="A50" i="6"/>
  <c r="F49" i="6"/>
  <c r="C49" i="6" s="1"/>
  <c r="E49" i="6"/>
  <c r="G49" i="6"/>
  <c r="D49" i="6"/>
  <c r="A51" i="6" l="1"/>
  <c r="F50" i="6"/>
  <c r="C50" i="6" s="1"/>
  <c r="G50" i="6"/>
  <c r="E50" i="6"/>
  <c r="D50" i="6"/>
  <c r="B50" i="6"/>
  <c r="B51" i="6" l="1"/>
  <c r="A52" i="6"/>
  <c r="F51" i="6"/>
  <c r="C51" i="6" s="1"/>
  <c r="G51" i="6"/>
  <c r="E51" i="6"/>
  <c r="D51" i="6"/>
  <c r="A53" i="6" l="1"/>
  <c r="G52" i="6"/>
  <c r="F52" i="6"/>
  <c r="C52" i="6" s="1"/>
  <c r="D52" i="6"/>
  <c r="E52" i="6"/>
  <c r="B52" i="6"/>
  <c r="A54" i="6" l="1"/>
  <c r="G53" i="6"/>
  <c r="D53" i="6"/>
  <c r="F53" i="6"/>
  <c r="E53" i="6"/>
  <c r="A55" i="6" l="1"/>
  <c r="G54" i="6"/>
  <c r="F54" i="6"/>
  <c r="E54" i="6"/>
  <c r="D54" i="6"/>
  <c r="A56" i="6" l="1"/>
  <c r="E55" i="6"/>
  <c r="F55" i="6"/>
  <c r="G55" i="6"/>
  <c r="D55" i="6"/>
  <c r="A57" i="6" l="1"/>
  <c r="G56" i="6"/>
  <c r="F56" i="6"/>
  <c r="E56" i="6"/>
  <c r="D56" i="6"/>
  <c r="A58" i="6" l="1"/>
  <c r="F57" i="6"/>
  <c r="G57" i="6"/>
  <c r="E57" i="6"/>
  <c r="D57" i="6"/>
  <c r="A59" i="6" l="1"/>
  <c r="G58" i="6"/>
  <c r="F58" i="6"/>
  <c r="E58" i="6"/>
  <c r="D58" i="6"/>
  <c r="A60" i="6" l="1"/>
  <c r="G59" i="6"/>
  <c r="F59" i="6"/>
  <c r="D59" i="6"/>
  <c r="E59" i="6"/>
  <c r="A61" i="6" l="1"/>
  <c r="G60" i="6"/>
  <c r="D60" i="6"/>
  <c r="E60" i="6"/>
  <c r="F60" i="6"/>
  <c r="A62" i="6" l="1"/>
  <c r="G61" i="6"/>
  <c r="F61" i="6"/>
  <c r="E61" i="6"/>
  <c r="D61" i="6"/>
  <c r="A63" i="6" l="1"/>
  <c r="G62" i="6"/>
  <c r="F62" i="6"/>
  <c r="E62" i="6"/>
  <c r="D62" i="6"/>
  <c r="A64" i="6" l="1"/>
  <c r="F63" i="6"/>
  <c r="G63" i="6"/>
  <c r="E63" i="6"/>
  <c r="D63" i="6"/>
  <c r="A65" i="6" l="1"/>
  <c r="G64" i="6"/>
  <c r="F64" i="6"/>
  <c r="E64" i="6"/>
  <c r="D64" i="6"/>
  <c r="A66" i="6" l="1"/>
  <c r="G65" i="6"/>
  <c r="F65" i="6"/>
  <c r="D65" i="6"/>
  <c r="E65" i="6"/>
  <c r="A67" i="6" l="1"/>
  <c r="F66" i="6"/>
  <c r="G66" i="6"/>
  <c r="D66" i="6"/>
  <c r="E66" i="6"/>
  <c r="A68" i="6" l="1"/>
  <c r="E67" i="6"/>
  <c r="F67" i="6"/>
  <c r="G67" i="6"/>
  <c r="D67" i="6"/>
  <c r="A69" i="6" l="1"/>
  <c r="F68" i="6"/>
  <c r="G68" i="6"/>
  <c r="E68" i="6"/>
  <c r="D68" i="6"/>
  <c r="A70" i="6" l="1"/>
  <c r="F69" i="6"/>
  <c r="G69" i="6"/>
  <c r="E69" i="6"/>
  <c r="D69" i="6"/>
  <c r="A71" i="6" l="1"/>
  <c r="G70" i="6"/>
  <c r="E70" i="6"/>
  <c r="F70" i="6"/>
  <c r="D70" i="6"/>
  <c r="A72" i="6" l="1"/>
  <c r="G71" i="6"/>
  <c r="F71" i="6"/>
  <c r="D71" i="6"/>
  <c r="E71" i="6"/>
  <c r="A73" i="6" l="1"/>
  <c r="F72" i="6"/>
  <c r="G72" i="6"/>
  <c r="E72" i="6"/>
  <c r="D72" i="6"/>
  <c r="A74" i="6" l="1"/>
  <c r="F73" i="6"/>
  <c r="E73" i="6"/>
  <c r="G73" i="6"/>
  <c r="D73" i="6"/>
  <c r="A75" i="6" l="1"/>
  <c r="G74" i="6"/>
  <c r="D74" i="6"/>
  <c r="F74" i="6"/>
  <c r="E74" i="6"/>
  <c r="A76" i="6" l="1"/>
  <c r="F75" i="6"/>
  <c r="G75" i="6"/>
  <c r="E75" i="6"/>
  <c r="D75" i="6"/>
  <c r="A77" i="6" l="1"/>
  <c r="G76" i="6"/>
  <c r="F76" i="6"/>
  <c r="E76" i="6"/>
  <c r="D76" i="6"/>
  <c r="A78" i="6" l="1"/>
  <c r="G77" i="6"/>
  <c r="D77" i="6"/>
  <c r="E77" i="6"/>
  <c r="F77" i="6"/>
  <c r="A79" i="6" l="1"/>
  <c r="G78" i="6"/>
  <c r="F78" i="6"/>
  <c r="E78" i="6"/>
  <c r="D78" i="6"/>
  <c r="A80" i="6" l="1"/>
  <c r="G79" i="6"/>
  <c r="F79" i="6"/>
  <c r="E79" i="6"/>
  <c r="D79" i="6"/>
  <c r="A81" i="6" l="1"/>
  <c r="G80" i="6"/>
  <c r="F80" i="6"/>
  <c r="E80" i="6"/>
  <c r="D80" i="6"/>
  <c r="A82" i="6" l="1"/>
  <c r="F81" i="6"/>
  <c r="D81" i="6"/>
  <c r="E81" i="6"/>
  <c r="G81" i="6"/>
  <c r="A83" i="6" l="1"/>
  <c r="G82" i="6"/>
  <c r="E82" i="6"/>
  <c r="D82" i="6"/>
  <c r="F82" i="6"/>
  <c r="A84" i="6" l="1"/>
  <c r="G83" i="6"/>
  <c r="F83" i="6"/>
  <c r="D83" i="6"/>
  <c r="E83" i="6"/>
  <c r="A85" i="6" l="1"/>
  <c r="G84" i="6"/>
  <c r="F84" i="6"/>
  <c r="E84" i="6"/>
  <c r="D84" i="6"/>
  <c r="A86" i="6" l="1"/>
  <c r="F85" i="6"/>
  <c r="E85" i="6"/>
  <c r="G85" i="6"/>
  <c r="D85" i="6"/>
  <c r="A87" i="6" l="1"/>
  <c r="F86" i="6"/>
  <c r="G86" i="6"/>
  <c r="E86" i="6"/>
  <c r="D86" i="6"/>
  <c r="A88" i="6" l="1"/>
  <c r="F87" i="6"/>
  <c r="G87" i="6"/>
  <c r="E87" i="6"/>
  <c r="D87" i="6"/>
  <c r="A89" i="6" l="1"/>
  <c r="G88" i="6"/>
  <c r="F88" i="6"/>
  <c r="E88" i="6"/>
  <c r="D88" i="6"/>
  <c r="A90" i="6" l="1"/>
  <c r="G89" i="6"/>
  <c r="D89" i="6"/>
  <c r="F89" i="6"/>
  <c r="E89" i="6"/>
  <c r="A91" i="6" l="1"/>
  <c r="G90" i="6"/>
  <c r="F90" i="6"/>
  <c r="E90" i="6"/>
  <c r="D90" i="6"/>
  <c r="A92" i="6" l="1"/>
  <c r="E91" i="6"/>
  <c r="G91" i="6"/>
  <c r="F91" i="6"/>
  <c r="D91" i="6"/>
  <c r="A93" i="6" l="1"/>
  <c r="G92" i="6"/>
  <c r="F92" i="6"/>
  <c r="E92" i="6"/>
  <c r="D92" i="6"/>
  <c r="A94" i="6" l="1"/>
  <c r="F93" i="6"/>
  <c r="G93" i="6"/>
  <c r="E93" i="6"/>
  <c r="D93" i="6"/>
  <c r="A95" i="6" l="1"/>
  <c r="G94" i="6"/>
  <c r="F94" i="6"/>
  <c r="E94" i="6"/>
  <c r="D94" i="6"/>
  <c r="A96" i="6" l="1"/>
  <c r="G95" i="6"/>
  <c r="D95" i="6"/>
  <c r="F95" i="6"/>
  <c r="E95" i="6"/>
  <c r="A97" i="6" l="1"/>
  <c r="G96" i="6"/>
  <c r="F96" i="6"/>
  <c r="E96" i="6"/>
  <c r="D96" i="6"/>
  <c r="A98" i="6" l="1"/>
  <c r="G97" i="6"/>
  <c r="F97" i="6"/>
  <c r="E97" i="6"/>
  <c r="D97" i="6"/>
  <c r="A99" i="6" l="1"/>
  <c r="F98" i="6"/>
  <c r="E98" i="6"/>
  <c r="G98" i="6"/>
  <c r="D98" i="6"/>
  <c r="A100" i="6" l="1"/>
  <c r="F99" i="6"/>
  <c r="G99" i="6"/>
  <c r="E99" i="6"/>
  <c r="D99" i="6"/>
  <c r="A101" i="6" l="1"/>
  <c r="G100" i="6"/>
  <c r="F100" i="6"/>
  <c r="E100" i="6"/>
  <c r="D100" i="6"/>
  <c r="A102" i="6" l="1"/>
  <c r="F101" i="6"/>
  <c r="D101" i="6"/>
  <c r="E101" i="6"/>
  <c r="G101" i="6"/>
  <c r="A103" i="6" l="1"/>
  <c r="G102" i="6"/>
  <c r="F102" i="6"/>
  <c r="E102" i="6"/>
  <c r="D102" i="6"/>
  <c r="A104" i="6" l="1"/>
  <c r="G103" i="6"/>
  <c r="E103" i="6"/>
  <c r="F103" i="6"/>
  <c r="D103" i="6"/>
  <c r="A105" i="6" l="1"/>
  <c r="G104" i="6"/>
  <c r="F104" i="6"/>
  <c r="E104" i="6"/>
  <c r="D104" i="6"/>
  <c r="A106" i="6" l="1"/>
  <c r="F105" i="6"/>
  <c r="E105" i="6"/>
  <c r="G105" i="6"/>
  <c r="D105" i="6"/>
  <c r="A107" i="6" l="1"/>
  <c r="G106" i="6"/>
  <c r="E106" i="6"/>
  <c r="F106" i="6"/>
  <c r="D106" i="6"/>
  <c r="A108" i="6" l="1"/>
  <c r="G107" i="6"/>
  <c r="F107" i="6"/>
  <c r="D107" i="6"/>
  <c r="E107" i="6"/>
  <c r="A109" i="6" l="1"/>
  <c r="F108" i="6"/>
  <c r="G108" i="6"/>
  <c r="E108" i="6"/>
  <c r="D108" i="6"/>
  <c r="A110" i="6" l="1"/>
  <c r="G109" i="6"/>
  <c r="E109" i="6"/>
  <c r="F109" i="6"/>
  <c r="D109" i="6"/>
  <c r="A111" i="6" l="1"/>
  <c r="G110" i="6"/>
  <c r="F110" i="6"/>
  <c r="E110" i="6"/>
  <c r="D110" i="6"/>
  <c r="A112" i="6" l="1"/>
  <c r="F111" i="6"/>
  <c r="G111" i="6"/>
  <c r="D111" i="6"/>
  <c r="E111" i="6"/>
  <c r="A113" i="6" l="1"/>
  <c r="G112" i="6"/>
  <c r="F112" i="6"/>
  <c r="E112" i="6"/>
  <c r="D112" i="6"/>
  <c r="A114" i="6" l="1"/>
  <c r="D113" i="6"/>
  <c r="F113" i="6"/>
  <c r="G113" i="6"/>
  <c r="E113" i="6"/>
  <c r="A115" i="6" l="1"/>
  <c r="G114" i="6"/>
  <c r="F114" i="6"/>
  <c r="E114" i="6"/>
  <c r="D114" i="6"/>
  <c r="A116" i="6" l="1"/>
  <c r="F115" i="6"/>
  <c r="E115" i="6"/>
  <c r="G115" i="6"/>
  <c r="D115" i="6"/>
  <c r="A117" i="6" l="1"/>
  <c r="G116" i="6"/>
  <c r="F116" i="6"/>
  <c r="E116" i="6"/>
  <c r="D116" i="6"/>
  <c r="A118" i="6" l="1"/>
  <c r="F117" i="6"/>
  <c r="G117" i="6"/>
  <c r="E117" i="6"/>
  <c r="D117" i="6"/>
  <c r="A119" i="6" l="1"/>
  <c r="G118" i="6"/>
  <c r="F118" i="6"/>
  <c r="E118" i="6"/>
  <c r="D118" i="6"/>
  <c r="A120" i="6" l="1"/>
  <c r="G119" i="6"/>
  <c r="F119" i="6"/>
  <c r="D119" i="6"/>
  <c r="E119" i="6"/>
  <c r="A121" i="6" l="1"/>
  <c r="E120" i="6"/>
  <c r="G120" i="6"/>
  <c r="F120" i="6"/>
  <c r="D120" i="6"/>
  <c r="A122" i="6" l="1"/>
  <c r="G121" i="6"/>
  <c r="F121" i="6"/>
  <c r="E121" i="6"/>
  <c r="D121" i="6"/>
  <c r="A123" i="6" l="1"/>
  <c r="F122" i="6"/>
  <c r="E122" i="6"/>
  <c r="G122" i="6"/>
  <c r="D122" i="6"/>
  <c r="A124" i="6" l="1"/>
  <c r="F123" i="6"/>
  <c r="G123" i="6"/>
  <c r="E123" i="6"/>
  <c r="D123" i="6"/>
  <c r="A125" i="6" l="1"/>
  <c r="G124" i="6"/>
  <c r="F124" i="6"/>
  <c r="E124" i="6"/>
  <c r="D124" i="6"/>
  <c r="A126" i="6" l="1"/>
  <c r="G125" i="6"/>
  <c r="D125" i="6"/>
  <c r="F125" i="6"/>
  <c r="E125" i="6"/>
  <c r="A127" i="6" l="1"/>
  <c r="G126" i="6"/>
  <c r="F126" i="6"/>
  <c r="E126" i="6"/>
  <c r="D126" i="6"/>
  <c r="A128" i="6" l="1"/>
  <c r="E127" i="6"/>
  <c r="F127" i="6"/>
  <c r="G127" i="6"/>
  <c r="D127" i="6"/>
  <c r="A129" i="6" l="1"/>
  <c r="G128" i="6"/>
  <c r="F128" i="6"/>
  <c r="E128" i="6"/>
  <c r="D128" i="6"/>
  <c r="A130" i="6" l="1"/>
  <c r="F129" i="6"/>
  <c r="G129" i="6"/>
  <c r="E129" i="6"/>
  <c r="D129" i="6"/>
  <c r="A131" i="6" l="1"/>
  <c r="G130" i="6"/>
  <c r="F130" i="6"/>
  <c r="E130" i="6"/>
  <c r="D130" i="6"/>
  <c r="A132" i="6" l="1"/>
  <c r="G131" i="6"/>
  <c r="D131" i="6"/>
  <c r="F131" i="6"/>
  <c r="E131" i="6"/>
  <c r="A133" i="6" l="1"/>
  <c r="G132" i="6"/>
  <c r="F132" i="6"/>
  <c r="E132" i="6"/>
  <c r="D132" i="6"/>
  <c r="A134" i="6" l="1"/>
  <c r="G133" i="6"/>
  <c r="F133" i="6"/>
  <c r="E133" i="6"/>
  <c r="D133" i="6"/>
  <c r="A135" i="6" l="1"/>
  <c r="E134" i="6"/>
  <c r="G134" i="6"/>
  <c r="F134" i="6"/>
  <c r="D134" i="6"/>
  <c r="A136" i="6" l="1"/>
  <c r="F135" i="6"/>
  <c r="G135" i="6"/>
  <c r="E135" i="6"/>
  <c r="D135" i="6"/>
  <c r="A137" i="6" l="1"/>
  <c r="G136" i="6"/>
  <c r="F136" i="6"/>
  <c r="E136" i="6"/>
  <c r="D136" i="6"/>
  <c r="A138" i="6" l="1"/>
  <c r="F137" i="6"/>
  <c r="D137" i="6"/>
  <c r="G137" i="6"/>
  <c r="E137" i="6"/>
  <c r="A139" i="6" l="1"/>
  <c r="G138" i="6"/>
  <c r="F138" i="6"/>
  <c r="E138" i="6"/>
  <c r="D138" i="6"/>
  <c r="A140" i="6" l="1"/>
  <c r="G139" i="6"/>
  <c r="E139" i="6"/>
  <c r="F139" i="6"/>
  <c r="D139" i="6"/>
  <c r="A141" i="6" l="1"/>
  <c r="G140" i="6"/>
  <c r="F140" i="6"/>
  <c r="E140" i="6"/>
  <c r="D140" i="6"/>
  <c r="A142" i="6" l="1"/>
  <c r="F141" i="6"/>
  <c r="E141" i="6"/>
  <c r="G141" i="6"/>
  <c r="D141" i="6"/>
  <c r="A143" i="6" l="1"/>
  <c r="G142" i="6"/>
  <c r="F142" i="6"/>
  <c r="E142" i="6"/>
  <c r="D142" i="6"/>
  <c r="A144" i="6" l="1"/>
  <c r="G143" i="6"/>
  <c r="F143" i="6"/>
  <c r="D143" i="6"/>
  <c r="E143" i="6"/>
  <c r="A145" i="6" l="1"/>
  <c r="F144" i="6"/>
  <c r="E144" i="6"/>
  <c r="G144" i="6"/>
  <c r="D144" i="6"/>
  <c r="A146" i="6" l="1"/>
  <c r="G145" i="6"/>
  <c r="E145" i="6"/>
  <c r="F145" i="6"/>
  <c r="D145" i="6"/>
  <c r="A147" i="6" l="1"/>
  <c r="G146" i="6"/>
  <c r="F146" i="6"/>
  <c r="E146" i="6"/>
  <c r="D146" i="6"/>
  <c r="A148" i="6" l="1"/>
  <c r="F147" i="6"/>
  <c r="G147" i="6"/>
  <c r="E147" i="6"/>
  <c r="D147" i="6"/>
  <c r="A149" i="6" l="1"/>
  <c r="G148" i="6"/>
  <c r="F148" i="6"/>
  <c r="E148" i="6"/>
  <c r="D148" i="6"/>
  <c r="A150" i="6" l="1"/>
  <c r="D149" i="6"/>
  <c r="E149" i="6"/>
  <c r="F149" i="6"/>
  <c r="G149" i="6"/>
  <c r="A151" i="6" l="1"/>
  <c r="G150" i="6"/>
  <c r="F150" i="6"/>
  <c r="E150" i="6"/>
  <c r="D150" i="6"/>
  <c r="A152" i="6" l="1"/>
  <c r="F151" i="6"/>
  <c r="E151" i="6"/>
  <c r="G151" i="6"/>
  <c r="D151" i="6"/>
  <c r="A153" i="6" l="1"/>
  <c r="G152" i="6"/>
  <c r="E152" i="6"/>
  <c r="F152" i="6"/>
  <c r="D152" i="6"/>
  <c r="A154" i="6" l="1"/>
  <c r="F153" i="6"/>
  <c r="G153" i="6"/>
  <c r="E153" i="6"/>
  <c r="D153" i="6"/>
  <c r="A155" i="6" l="1"/>
  <c r="G154" i="6"/>
  <c r="D154" i="6"/>
  <c r="E154" i="6"/>
  <c r="F154" i="6"/>
  <c r="A156" i="6" l="1"/>
  <c r="G155" i="6"/>
  <c r="F155" i="6"/>
  <c r="D155" i="6"/>
  <c r="E155" i="6"/>
  <c r="A157" i="6" l="1"/>
  <c r="F156" i="6"/>
  <c r="G156" i="6"/>
  <c r="E156" i="6"/>
  <c r="D156" i="6"/>
  <c r="A158" i="6" l="1"/>
  <c r="G157" i="6"/>
  <c r="F157" i="6"/>
  <c r="E157" i="6"/>
  <c r="D157" i="6"/>
  <c r="A159" i="6" l="1"/>
  <c r="F158" i="6"/>
  <c r="G158" i="6"/>
  <c r="E158" i="6"/>
  <c r="D158" i="6"/>
  <c r="A160" i="6" l="1"/>
  <c r="F159" i="6"/>
  <c r="G159" i="6"/>
  <c r="E159" i="6"/>
  <c r="D159" i="6"/>
  <c r="A161" i="6" l="1"/>
  <c r="G160" i="6"/>
  <c r="F160" i="6"/>
  <c r="E160" i="6"/>
  <c r="D160" i="6"/>
  <c r="A162" i="6" l="1"/>
  <c r="G161" i="6"/>
  <c r="D161" i="6"/>
  <c r="F161" i="6"/>
  <c r="E161" i="6"/>
  <c r="A163" i="6" l="1"/>
  <c r="G162" i="6"/>
  <c r="F162" i="6"/>
  <c r="E162" i="6"/>
  <c r="D162" i="6"/>
  <c r="A164" i="6" l="1"/>
  <c r="E163" i="6"/>
  <c r="G163" i="6"/>
  <c r="F163" i="6"/>
  <c r="D163" i="6"/>
  <c r="A165" i="6" l="1"/>
  <c r="G164" i="6"/>
  <c r="F164" i="6"/>
  <c r="E164" i="6"/>
  <c r="D164" i="6"/>
  <c r="A166" i="6" l="1"/>
  <c r="F165" i="6"/>
  <c r="E165" i="6"/>
  <c r="G165" i="6"/>
  <c r="D165" i="6"/>
  <c r="A167" i="6" l="1"/>
  <c r="G166" i="6"/>
  <c r="E166" i="6"/>
  <c r="F166" i="6"/>
  <c r="D166" i="6"/>
  <c r="A168" i="6" l="1"/>
  <c r="G167" i="6"/>
  <c r="D167" i="6"/>
  <c r="E167" i="6"/>
  <c r="F167" i="6"/>
  <c r="A169" i="6" l="1"/>
  <c r="G168" i="6"/>
  <c r="F168" i="6"/>
  <c r="E168" i="6"/>
  <c r="D168" i="6"/>
  <c r="A170" i="6" l="1"/>
  <c r="G169" i="6"/>
  <c r="F169" i="6"/>
  <c r="E169" i="6"/>
  <c r="D169" i="6"/>
  <c r="A171" i="6" l="1"/>
  <c r="E170" i="6"/>
  <c r="F170" i="6"/>
  <c r="G170" i="6"/>
  <c r="D170" i="6"/>
  <c r="A172" i="6" l="1"/>
  <c r="F171" i="6"/>
  <c r="G171" i="6"/>
  <c r="E171" i="6"/>
  <c r="D171" i="6"/>
  <c r="A173" i="6" l="1"/>
  <c r="G172" i="6"/>
  <c r="F172" i="6"/>
  <c r="E172" i="6"/>
  <c r="D172" i="6"/>
  <c r="A174" i="6" l="1"/>
  <c r="D173" i="6"/>
  <c r="G173" i="6"/>
  <c r="F173" i="6"/>
  <c r="E173" i="6"/>
  <c r="A175" i="6" l="1"/>
  <c r="G174" i="6"/>
  <c r="F174" i="6"/>
  <c r="D174" i="6"/>
  <c r="E174" i="6"/>
  <c r="A176" i="6" l="1"/>
  <c r="G175" i="6"/>
  <c r="E175" i="6"/>
  <c r="F175" i="6"/>
  <c r="D175" i="6"/>
  <c r="A177" i="6" l="1"/>
  <c r="G176" i="6"/>
  <c r="F176" i="6"/>
  <c r="D176" i="6"/>
  <c r="E176" i="6"/>
  <c r="A178" i="6" l="1"/>
  <c r="F177" i="6"/>
  <c r="E177" i="6"/>
  <c r="G177" i="6"/>
  <c r="D177" i="6"/>
  <c r="A179" i="6" l="1"/>
  <c r="G178" i="6"/>
  <c r="E178" i="6"/>
  <c r="F178" i="6"/>
  <c r="D178" i="6"/>
  <c r="A180" i="6" l="1"/>
  <c r="G179" i="6"/>
  <c r="F179" i="6"/>
  <c r="D179" i="6"/>
  <c r="E179" i="6"/>
  <c r="A181" i="6" l="1"/>
  <c r="F180" i="6"/>
  <c r="G180" i="6"/>
  <c r="E180" i="6"/>
  <c r="D180" i="6"/>
  <c r="A182" i="6" l="1"/>
  <c r="G181" i="6"/>
  <c r="E181" i="6"/>
  <c r="F181" i="6"/>
  <c r="D181" i="6"/>
  <c r="A183" i="6" l="1"/>
  <c r="G182" i="6"/>
  <c r="F182" i="6"/>
  <c r="E182" i="6"/>
  <c r="D182" i="6"/>
  <c r="A184" i="6" l="1"/>
  <c r="F183" i="6"/>
  <c r="G183" i="6"/>
  <c r="E183" i="6"/>
  <c r="D183" i="6"/>
  <c r="A185" i="6" l="1"/>
  <c r="G184" i="6"/>
  <c r="F184" i="6"/>
  <c r="E184" i="6"/>
  <c r="D184" i="6"/>
  <c r="A186" i="6" l="1"/>
  <c r="D185" i="6"/>
  <c r="E185" i="6"/>
  <c r="G185" i="6"/>
  <c r="F185" i="6"/>
  <c r="A187" i="6" l="1"/>
  <c r="G186" i="6"/>
  <c r="F186" i="6"/>
  <c r="E186" i="6"/>
  <c r="D186" i="6"/>
  <c r="A188" i="6" l="1"/>
  <c r="E187" i="6"/>
  <c r="G187" i="6"/>
  <c r="F187" i="6"/>
  <c r="D187" i="6"/>
  <c r="A189" i="6" l="1"/>
  <c r="G188" i="6"/>
  <c r="E188" i="6"/>
  <c r="F188" i="6"/>
  <c r="D188" i="6"/>
  <c r="A190" i="6" l="1"/>
  <c r="F189" i="6"/>
  <c r="G189" i="6"/>
  <c r="E189" i="6"/>
  <c r="D189" i="6"/>
  <c r="A191" i="6" l="1"/>
  <c r="G190" i="6"/>
  <c r="F190" i="6"/>
  <c r="E190" i="6"/>
  <c r="D190" i="6"/>
  <c r="A192" i="6" l="1"/>
  <c r="G191" i="6"/>
  <c r="F191" i="6"/>
  <c r="D191" i="6"/>
  <c r="E191" i="6"/>
  <c r="A193" i="6" l="1"/>
  <c r="F192" i="6"/>
  <c r="E192" i="6"/>
  <c r="G192" i="6"/>
  <c r="D192" i="6"/>
  <c r="A194" i="6" l="1"/>
  <c r="G193" i="6"/>
  <c r="F193" i="6"/>
  <c r="E193" i="6"/>
  <c r="D193" i="6"/>
  <c r="A195" i="6" l="1"/>
  <c r="G194" i="6"/>
  <c r="F194" i="6"/>
  <c r="E194" i="6"/>
  <c r="D194" i="6"/>
  <c r="A196" i="6" l="1"/>
  <c r="F195" i="6"/>
  <c r="G195" i="6"/>
  <c r="E195" i="6"/>
  <c r="D195" i="6"/>
  <c r="A197" i="6" l="1"/>
  <c r="G196" i="6"/>
  <c r="F196" i="6"/>
  <c r="E196" i="6"/>
  <c r="D196" i="6"/>
  <c r="A198" i="6" l="1"/>
  <c r="G197" i="6"/>
  <c r="D197" i="6"/>
  <c r="F197" i="6"/>
  <c r="E197" i="6"/>
  <c r="A199" i="6" l="1"/>
  <c r="G198" i="6"/>
  <c r="F198" i="6"/>
  <c r="E198" i="6"/>
  <c r="D198" i="6"/>
  <c r="A200" i="6" l="1"/>
  <c r="E199" i="6"/>
  <c r="G199" i="6"/>
  <c r="F199" i="6"/>
  <c r="D199" i="6"/>
  <c r="A201" i="6" l="1"/>
  <c r="G200" i="6"/>
  <c r="F200" i="6"/>
  <c r="E200" i="6"/>
  <c r="D200" i="6"/>
  <c r="A202" i="6" l="1"/>
  <c r="F201" i="6"/>
  <c r="G201" i="6"/>
  <c r="E201" i="6"/>
  <c r="D201" i="6"/>
  <c r="A203" i="6" l="1"/>
  <c r="G202" i="6"/>
  <c r="F202" i="6"/>
  <c r="E202" i="6"/>
  <c r="D202" i="6"/>
  <c r="A204" i="6" l="1"/>
  <c r="G203" i="6"/>
  <c r="D203" i="6"/>
  <c r="F203" i="6"/>
  <c r="E203" i="6"/>
  <c r="A205" i="6" l="1"/>
  <c r="G204" i="6"/>
  <c r="F204" i="6"/>
  <c r="E204" i="6"/>
  <c r="D204" i="6"/>
  <c r="A206" i="6" l="1"/>
  <c r="G205" i="6"/>
  <c r="F205" i="6"/>
  <c r="E205" i="6"/>
  <c r="D205" i="6"/>
  <c r="A207" i="6" l="1"/>
  <c r="E206" i="6"/>
  <c r="G206" i="6"/>
  <c r="F206" i="6"/>
  <c r="D206" i="6"/>
  <c r="A208" i="6" l="1"/>
  <c r="F207" i="6"/>
  <c r="G207" i="6"/>
  <c r="E207" i="6"/>
  <c r="D207" i="6"/>
  <c r="A209" i="6" l="1"/>
  <c r="G208" i="6"/>
  <c r="F208" i="6"/>
  <c r="E208" i="6"/>
  <c r="D208" i="6"/>
  <c r="A210" i="6" l="1"/>
  <c r="D209" i="6"/>
  <c r="E209" i="6"/>
  <c r="G209" i="6"/>
  <c r="F209" i="6"/>
  <c r="A211" i="6" l="1"/>
  <c r="G210" i="6"/>
  <c r="D210" i="6"/>
  <c r="F210" i="6"/>
  <c r="E210" i="6"/>
  <c r="A212" i="6" l="1"/>
  <c r="G211" i="6"/>
  <c r="E211" i="6"/>
  <c r="F211" i="6"/>
  <c r="D211" i="6"/>
  <c r="A213" i="6" l="1"/>
  <c r="G212" i="6"/>
  <c r="F212" i="6"/>
  <c r="E212" i="6"/>
  <c r="D212" i="6"/>
  <c r="A214" i="6" l="1"/>
  <c r="E213" i="6"/>
  <c r="F213" i="6"/>
  <c r="G213" i="6"/>
  <c r="D213" i="6"/>
  <c r="A215" i="6" l="1"/>
  <c r="G214" i="6"/>
  <c r="F214" i="6"/>
  <c r="E214" i="6"/>
  <c r="D214" i="6"/>
  <c r="A216" i="6" l="1"/>
  <c r="G215" i="6"/>
  <c r="D215" i="6"/>
  <c r="F215" i="6"/>
  <c r="E215" i="6"/>
  <c r="A217" i="6" l="1"/>
  <c r="G216" i="6"/>
  <c r="F216" i="6"/>
  <c r="E216" i="6"/>
  <c r="D216" i="6"/>
  <c r="A218" i="6" l="1"/>
  <c r="G217" i="6"/>
  <c r="E217" i="6"/>
  <c r="F217" i="6"/>
  <c r="D217" i="6"/>
  <c r="A219" i="6" l="1"/>
  <c r="G218" i="6"/>
  <c r="F218" i="6"/>
  <c r="E218" i="6"/>
  <c r="D218" i="6"/>
  <c r="A220" i="6" l="1"/>
  <c r="G219" i="6"/>
  <c r="F219" i="6"/>
  <c r="D219" i="6"/>
  <c r="E219" i="6"/>
  <c r="A221" i="6" l="1"/>
  <c r="G220" i="6"/>
  <c r="F220" i="6"/>
  <c r="E220" i="6"/>
  <c r="D220" i="6"/>
  <c r="A222" i="6" l="1"/>
  <c r="D221" i="6"/>
  <c r="F221" i="6"/>
  <c r="G221" i="6"/>
  <c r="E221" i="6"/>
  <c r="A223" i="6" l="1"/>
  <c r="G222" i="6"/>
  <c r="F222" i="6"/>
  <c r="E222" i="6"/>
  <c r="D222" i="6"/>
  <c r="A224" i="6" l="1"/>
  <c r="E223" i="6"/>
  <c r="G223" i="6"/>
  <c r="F223" i="6"/>
  <c r="D223" i="6"/>
  <c r="A225" i="6" l="1"/>
  <c r="F224" i="6"/>
  <c r="G224" i="6"/>
  <c r="E224" i="6"/>
  <c r="D224" i="6"/>
  <c r="A226" i="6" l="1"/>
  <c r="G225" i="6"/>
  <c r="F225" i="6"/>
  <c r="E225" i="6"/>
  <c r="D225" i="6"/>
  <c r="A227" i="6" l="1"/>
  <c r="G226" i="6"/>
  <c r="F226" i="6"/>
  <c r="E226" i="6"/>
  <c r="D226" i="6"/>
  <c r="A228" i="6" l="1"/>
  <c r="G227" i="6"/>
  <c r="D227" i="6"/>
  <c r="E227" i="6"/>
  <c r="F227" i="6"/>
  <c r="A229" i="6" l="1"/>
  <c r="E228" i="6"/>
  <c r="G228" i="6"/>
  <c r="F228" i="6"/>
  <c r="D228" i="6"/>
  <c r="A230" i="6" l="1"/>
  <c r="G229" i="6"/>
  <c r="E229" i="6"/>
  <c r="F229" i="6"/>
  <c r="D229" i="6"/>
  <c r="A231" i="6" l="1"/>
  <c r="F230" i="6"/>
  <c r="E230" i="6"/>
  <c r="G230" i="6"/>
  <c r="D230" i="6"/>
  <c r="A232" i="6" l="1"/>
  <c r="G231" i="6"/>
  <c r="F231" i="6"/>
  <c r="E231" i="6"/>
  <c r="D231" i="6"/>
  <c r="A233" i="6" l="1"/>
  <c r="G232" i="6"/>
  <c r="F232" i="6"/>
  <c r="E232" i="6"/>
  <c r="D232" i="6"/>
  <c r="A234" i="6" l="1"/>
  <c r="G233" i="6"/>
  <c r="D233" i="6"/>
  <c r="F233" i="6"/>
  <c r="E233" i="6"/>
  <c r="A235" i="6" l="1"/>
  <c r="G234" i="6"/>
  <c r="F234" i="6"/>
  <c r="D234" i="6"/>
  <c r="E234" i="6"/>
  <c r="A236" i="6" l="1"/>
  <c r="E235" i="6"/>
  <c r="G235" i="6"/>
  <c r="F235" i="6"/>
  <c r="D235" i="6"/>
  <c r="A237" i="6" l="1"/>
  <c r="G236" i="6"/>
  <c r="F236" i="6"/>
  <c r="E236" i="6"/>
  <c r="D236" i="6"/>
  <c r="A238" i="6" l="1"/>
  <c r="G237" i="6"/>
  <c r="E237" i="6"/>
  <c r="D237" i="6"/>
  <c r="F237" i="6"/>
  <c r="A239" i="6" l="1"/>
  <c r="G238" i="6"/>
  <c r="F238" i="6"/>
  <c r="E238" i="6"/>
  <c r="D238" i="6"/>
  <c r="A240" i="6" l="1"/>
  <c r="G239" i="6"/>
  <c r="D239" i="6"/>
  <c r="F239" i="6"/>
  <c r="E239" i="6"/>
  <c r="A241" i="6" l="1"/>
  <c r="G240" i="6"/>
  <c r="F240" i="6"/>
  <c r="E240" i="6"/>
  <c r="D240" i="6"/>
  <c r="A242" i="6" l="1"/>
  <c r="G241" i="6"/>
  <c r="E241" i="6"/>
  <c r="F241" i="6"/>
  <c r="D241" i="6"/>
  <c r="A243" i="6" l="1"/>
  <c r="F242" i="6"/>
  <c r="G242" i="6"/>
  <c r="E242" i="6"/>
  <c r="D242" i="6"/>
  <c r="A244" i="6" l="1"/>
  <c r="G243" i="6"/>
  <c r="E243" i="6"/>
  <c r="F243" i="6"/>
  <c r="D243" i="6"/>
  <c r="A245" i="6" l="1"/>
  <c r="G244" i="6"/>
  <c r="F244" i="6"/>
  <c r="E244" i="6"/>
  <c r="D244" i="6"/>
  <c r="A246" i="6" l="1"/>
  <c r="D245" i="6"/>
  <c r="G245" i="6"/>
  <c r="E245" i="6"/>
  <c r="F245" i="6"/>
  <c r="A247" i="6" l="1"/>
  <c r="G246" i="6"/>
  <c r="F246" i="6"/>
  <c r="D246" i="6"/>
  <c r="E246" i="6"/>
  <c r="A248" i="6" l="1"/>
  <c r="G247" i="6"/>
  <c r="E247" i="6"/>
  <c r="F247" i="6"/>
  <c r="D247" i="6"/>
  <c r="A249" i="6" l="1"/>
  <c r="G248" i="6"/>
  <c r="F248" i="6"/>
  <c r="E248" i="6"/>
  <c r="D248" i="6"/>
  <c r="A250" i="6" l="1"/>
  <c r="F249" i="6"/>
  <c r="G249" i="6"/>
  <c r="D249" i="6"/>
  <c r="E249" i="6"/>
  <c r="A251" i="6" l="1"/>
  <c r="G250" i="6"/>
  <c r="F250" i="6"/>
  <c r="E250" i="6"/>
  <c r="D250" i="6"/>
  <c r="A252" i="6" l="1"/>
  <c r="G251" i="6"/>
  <c r="D251" i="6"/>
  <c r="F251" i="6"/>
  <c r="E251" i="6"/>
  <c r="A253" i="6" l="1"/>
  <c r="F252" i="6"/>
  <c r="E252" i="6"/>
  <c r="G252" i="6"/>
  <c r="D252" i="6"/>
  <c r="A254" i="6" l="1"/>
  <c r="G253" i="6"/>
  <c r="E253" i="6"/>
  <c r="F253" i="6"/>
  <c r="D253" i="6"/>
  <c r="A255" i="6" l="1"/>
  <c r="G254" i="6"/>
  <c r="F254" i="6"/>
  <c r="E254" i="6"/>
  <c r="D254" i="6"/>
  <c r="A256" i="6" l="1"/>
  <c r="G255" i="6"/>
  <c r="E255" i="6"/>
  <c r="F255" i="6"/>
  <c r="D255" i="6"/>
  <c r="A257" i="6" l="1"/>
  <c r="G256" i="6"/>
  <c r="F256" i="6"/>
  <c r="E256" i="6"/>
  <c r="D256" i="6"/>
  <c r="A258" i="6" l="1"/>
  <c r="D257" i="6"/>
  <c r="F257" i="6"/>
  <c r="E257" i="6"/>
  <c r="G257" i="6"/>
  <c r="A259" i="6" l="1"/>
  <c r="G258" i="6"/>
  <c r="F258" i="6"/>
  <c r="E258" i="6"/>
  <c r="D258" i="6"/>
  <c r="A260" i="6" l="1"/>
  <c r="E259" i="6"/>
  <c r="G259" i="6"/>
  <c r="F259" i="6"/>
  <c r="D259" i="6"/>
  <c r="A261" i="6" l="1"/>
  <c r="F260" i="6"/>
  <c r="G260" i="6"/>
  <c r="E260" i="6"/>
  <c r="D260" i="6"/>
  <c r="A262" i="6" l="1"/>
  <c r="G261" i="6"/>
  <c r="F261" i="6"/>
  <c r="E261" i="6"/>
  <c r="D261" i="6"/>
  <c r="A263" i="6" l="1"/>
  <c r="G262" i="6"/>
  <c r="F262" i="6"/>
  <c r="D262" i="6"/>
  <c r="E262" i="6"/>
  <c r="A264" i="6" l="1"/>
  <c r="G263" i="6"/>
  <c r="E263" i="6"/>
  <c r="D263" i="6"/>
  <c r="F263" i="6"/>
  <c r="A265" i="6" l="1"/>
  <c r="G264" i="6"/>
  <c r="E264" i="6"/>
  <c r="F264" i="6"/>
  <c r="D264" i="6"/>
  <c r="A266" i="6" l="1"/>
  <c r="G265" i="6"/>
  <c r="E265" i="6"/>
  <c r="F265" i="6"/>
  <c r="D265" i="6"/>
  <c r="A267" i="6" l="1"/>
  <c r="F266" i="6"/>
  <c r="G266" i="6"/>
  <c r="E266" i="6"/>
  <c r="D266" i="6"/>
  <c r="A268" i="6" l="1"/>
  <c r="G267" i="6"/>
  <c r="F267" i="6"/>
  <c r="E267" i="6"/>
  <c r="D267" i="6"/>
  <c r="A269" i="6" l="1"/>
  <c r="G268" i="6"/>
  <c r="F268" i="6"/>
  <c r="E268" i="6"/>
  <c r="D268" i="6"/>
  <c r="A270" i="6" l="1"/>
  <c r="G269" i="6"/>
  <c r="F269" i="6"/>
  <c r="E269" i="6"/>
  <c r="D269" i="6"/>
  <c r="A271" i="6" l="1"/>
  <c r="G270" i="6"/>
  <c r="F270" i="6"/>
  <c r="E270" i="6"/>
  <c r="D270" i="6"/>
  <c r="A272" i="6" l="1"/>
  <c r="E271" i="6"/>
  <c r="G271" i="6"/>
  <c r="F271" i="6"/>
  <c r="D271" i="6"/>
  <c r="A273" i="6" l="1"/>
  <c r="G272" i="6"/>
  <c r="F272" i="6"/>
  <c r="E272" i="6"/>
  <c r="D272" i="6"/>
  <c r="A274" i="6" l="1"/>
  <c r="E273" i="6"/>
  <c r="G273" i="6"/>
  <c r="F273" i="6"/>
  <c r="D273" i="6"/>
  <c r="A275" i="6" l="1"/>
  <c r="G274" i="6"/>
  <c r="F274" i="6"/>
  <c r="D274" i="6"/>
  <c r="E274" i="6"/>
  <c r="A276" i="6" l="1"/>
  <c r="G275" i="6"/>
  <c r="F275" i="6"/>
  <c r="E275" i="6"/>
  <c r="D275" i="6"/>
  <c r="A277" i="6" l="1"/>
  <c r="G276" i="6"/>
  <c r="F276" i="6"/>
  <c r="E276" i="6"/>
  <c r="D276" i="6"/>
  <c r="A278" i="6" l="1"/>
  <c r="G277" i="6"/>
  <c r="E277" i="6"/>
  <c r="F277" i="6"/>
  <c r="D277" i="6"/>
  <c r="A279" i="6" l="1"/>
  <c r="F278" i="6"/>
  <c r="G278" i="6"/>
  <c r="E278" i="6"/>
  <c r="D278" i="6"/>
  <c r="A280" i="6" l="1"/>
  <c r="G279" i="6"/>
  <c r="E279" i="6"/>
  <c r="F279" i="6"/>
  <c r="D279" i="6"/>
  <c r="A281" i="6" l="1"/>
  <c r="G280" i="6"/>
  <c r="F280" i="6"/>
  <c r="E280" i="6"/>
  <c r="D280" i="6"/>
  <c r="A282" i="6" l="1"/>
  <c r="G281" i="6"/>
  <c r="F281" i="6"/>
  <c r="E281" i="6"/>
  <c r="D281" i="6"/>
  <c r="A283" i="6" l="1"/>
  <c r="G282" i="6"/>
  <c r="F282" i="6"/>
  <c r="E282" i="6"/>
  <c r="D282" i="6"/>
  <c r="A284" i="6" l="1"/>
  <c r="G283" i="6"/>
  <c r="E283" i="6"/>
  <c r="F283" i="6"/>
  <c r="D283" i="6"/>
  <c r="A285" i="6" l="1"/>
  <c r="G284" i="6"/>
  <c r="F284" i="6"/>
  <c r="D284" i="6"/>
  <c r="E284" i="6"/>
  <c r="A286" i="6" l="1"/>
  <c r="G285" i="6"/>
  <c r="F285" i="6"/>
  <c r="E285" i="6"/>
  <c r="D285" i="6"/>
  <c r="A287" i="6" l="1"/>
  <c r="G286" i="6"/>
  <c r="F286" i="6"/>
  <c r="E286" i="6"/>
  <c r="D286" i="6"/>
  <c r="A288" i="6" l="1"/>
  <c r="G287" i="6"/>
  <c r="F287" i="6"/>
  <c r="E287" i="6"/>
  <c r="D287" i="6"/>
  <c r="A289" i="6" l="1"/>
  <c r="G288" i="6"/>
  <c r="F288" i="6"/>
  <c r="E288" i="6"/>
  <c r="D288" i="6"/>
  <c r="A290" i="6" l="1"/>
  <c r="G289" i="6"/>
  <c r="E289" i="6"/>
  <c r="D289" i="6"/>
  <c r="F289" i="6"/>
  <c r="A291" i="6" l="1"/>
  <c r="G290" i="6"/>
  <c r="F290" i="6"/>
  <c r="D290" i="6"/>
  <c r="E290" i="6"/>
  <c r="A292" i="6" l="1"/>
  <c r="G291" i="6"/>
  <c r="E291" i="6"/>
  <c r="F291" i="6"/>
  <c r="D291" i="6"/>
  <c r="A293" i="6" l="1"/>
  <c r="G292" i="6"/>
  <c r="F292" i="6"/>
  <c r="D292" i="6"/>
  <c r="E292" i="6"/>
  <c r="A294" i="6" l="1"/>
  <c r="F293" i="6"/>
  <c r="G293" i="6"/>
  <c r="E293" i="6"/>
  <c r="D293" i="6"/>
  <c r="A295" i="6" l="1"/>
  <c r="G294" i="6"/>
  <c r="F294" i="6"/>
  <c r="E294" i="6"/>
  <c r="D294" i="6"/>
  <c r="A296" i="6" l="1"/>
  <c r="E295" i="6"/>
  <c r="F295" i="6"/>
  <c r="G295" i="6"/>
  <c r="D295" i="6"/>
  <c r="A297" i="6" l="1"/>
  <c r="F296" i="6"/>
  <c r="G296" i="6"/>
  <c r="E296" i="6"/>
  <c r="D296" i="6"/>
  <c r="A298" i="6" l="1"/>
  <c r="G297" i="6"/>
  <c r="F297" i="6"/>
  <c r="E297" i="6"/>
  <c r="D297" i="6"/>
  <c r="A299" i="6" l="1"/>
  <c r="G298" i="6"/>
  <c r="F298" i="6"/>
  <c r="E298" i="6"/>
  <c r="D298" i="6"/>
  <c r="A300" i="6" l="1"/>
  <c r="G299" i="6"/>
  <c r="F299" i="6"/>
  <c r="E299" i="6"/>
  <c r="D299" i="6"/>
  <c r="G300" i="6" l="1"/>
  <c r="F300" i="6"/>
  <c r="D300" i="6"/>
  <c r="E30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<sst xmlns="http://schemas.openxmlformats.org/spreadsheetml/2006/main" count="33" uniqueCount="29">
  <si>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</si>
  <si>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</si>
  <si>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</si>
  <si>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</si>
  <si>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</si>
  <si>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</si>
  <si>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</si>
  <si>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</si>
  <si>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</si>
  <si>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</si>
  <si>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</si>
  <si>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</si>
  <si>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</si>
  <si>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</si>
  <si>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</si>
  <si>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</si>
  <si>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</si>
  <si>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</si>
  <si>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</si>
  <si>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</si>
  <si>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</si>
  <si>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</si>
  <si>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</si>
  <si>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</si>
  <si>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  (Табл.1).                                                                                                                                                             На листе ПОГАШЕНИЕ составьте план погашения кредита по годам (Табл.2). </t>
    </r>
  </si>
  <si>
    <t>Михаил</t>
  </si>
  <si>
    <t>Р</t>
  </si>
  <si>
    <t>9 месяцев: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</si>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</sst>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_-[$€-2]\ * #,##0.00_-;\-[$€-2]\ * #,##0.00_-;_-[$€-2]\ * &quot;-&quot;??_-;_-@_-"/>
    <numFmt numFmtId="168" formatCode="_-* #,##0.00\ [$₽-419]_-;\-* #,##0.00\ [$₽-419]_-;_-* &quot;-&quot;??\ [$₽-419]_-;_-@_-"/>
    <numFmt numFmtId="172" formatCode="0.0%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9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40" fontId="1" fillId="2" borderId="5" xfId="0" applyNumberFormat="1" applyFont="1" applyFill="1" applyBorder="1"/>
    <xf numFmtId="8" fontId="0" fillId="2" borderId="5" xfId="0" applyNumberFormat="1" applyFill="1" applyBorder="1"/>
    <xf numFmtId="2" fontId="0" fillId="0" borderId="1" xfId="0" applyNumberFormat="1" applyBorder="1"/>
    <xf numFmtId="167" fontId="0" fillId="0" borderId="1" xfId="0" applyNumberFormat="1" applyBorder="1"/>
    <xf numFmtId="168" fontId="0" fillId="0" borderId="0" xfId="4" applyNumberFormat="1" applyFont="1"/>
    <xf numFmtId="168" fontId="1" fillId="2" borderId="5" xfId="0" applyNumberFormat="1" applyFont="1" applyFill="1" applyBorder="1"/>
    <xf numFmtId="8" fontId="0" fillId="0" borderId="0" xfId="0" applyNumberFormat="1"/>
    <xf numFmtId="44" fontId="0" fillId="0" borderId="0" xfId="0" applyNumberForma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172" fontId="3" fillId="0" borderId="1" xfId="0" applyNumberFormat="1" applyFont="1" applyBorder="1"/>
    <xf numFmtId="10" fontId="0" fillId="0" borderId="0" xfId="0" applyNumberFormat="1"/>
    <xf numFmtId="0" fontId="0" fillId="7" borderId="0" xfId="0" applyFill="1"/>
    <xf numFmtId="168" fontId="0" fillId="7" borderId="0" xfId="0" applyNumberFormat="1" applyFill="1"/>
    <xf numFmtId="168" fontId="0" fillId="0" borderId="0" xfId="0" applyNumberFormat="1"/>
    <xf numFmtId="0" fontId="0" fillId="8" borderId="0" xfId="0" applyFill="1"/>
  </cellXfs>
  <cellStyles count="5">
    <cellStyle name="Денежный" xfId="4" builtinId="4"/>
    <cellStyle name="Обычный" xfId="0" builtinId="0"/>
    <cellStyle name="Обычный 2" xfId="1" xr:uid="{00000000-0005-0000-0000-000002000000}"/>
    <cellStyle name="Процентный 2" xfId="3" xr:uid="{00000000-0005-0000-0000-000003000000}"/>
    <cellStyle name="Финансовый 2" xfId="2" xr:uid="{00000000-0005-0000-0000-000004000000}"/>
  </cellStyles>
  <dxfs count="11">
    <dxf>
      <numFmt numFmtId="170" formatCode="[$$-409]#,##0.00"/>
    </dxf>
    <dxf>
      <numFmt numFmtId="167" formatCode="_-[$€-2]\ * #,##0.00_-;\-[$€-2]\ * #,##0.00_-;_-[$€-2]\ * &quot;-&quot;??_-;_-@_-"/>
    </dxf>
    <dxf>
      <numFmt numFmtId="169" formatCode="#,##0.00\ &quot;₽&quot;"/>
    </dxf>
    <dxf>
      <numFmt numFmtId="170" formatCode="[$$-409]#,##0.00"/>
    </dxf>
    <dxf>
      <numFmt numFmtId="167" formatCode="_-[$€-2]\ * #,##0.00_-;\-[$€-2]\ * #,##0.00_-;_-[$€-2]\ * &quot;-&quot;??_-;_-@_-"/>
    </dxf>
    <dxf>
      <numFmt numFmtId="169" formatCode="#,##0.00\ &quot;₽&quot;"/>
    </dxf>
    <dxf>
      <numFmt numFmtId="170" formatCode="[$$-409]#,##0.00"/>
    </dxf>
    <dxf>
      <numFmt numFmtId="34" formatCode="_-* #,##0.00\ &quot;₽&quot;_-;\-* #,##0.00\ &quot;₽&quot;_-;_-* &quot;-&quot;??\ &quot;₽&quot;_-;_-@_-"/>
    </dxf>
    <dxf>
      <numFmt numFmtId="171" formatCode="[$$-C09]#,##0.00"/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A4" workbookViewId="0">
      <selection activeCell="J22" sqref="J22"/>
    </sheetView>
  </sheetViews>
  <sheetFormatPr baseColWidth="10" defaultColWidth="8.83203125" defaultRowHeight="15"/>
  <cols>
    <col min="2" max="2" width="18.1640625" customWidth="1"/>
    <col min="3" max="3" width="12.5" customWidth="1"/>
    <col min="4" max="17" width="13.5" bestFit="1" customWidth="1"/>
  </cols>
  <sheetData>
    <row r="1" spans="1:17" ht="165.75" customHeight="1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4" spans="1:17" ht="19">
      <c r="A4" s="2" t="s">
        <v>3</v>
      </c>
    </row>
    <row r="6" spans="1:17" ht="19">
      <c r="A6" s="32" t="s">
        <v>4</v>
      </c>
      <c r="B6" s="32"/>
      <c r="C6" s="3">
        <v>500000</v>
      </c>
    </row>
    <row r="7" spans="1:17" ht="19">
      <c r="A7" s="32" t="s">
        <v>5</v>
      </c>
      <c r="B7" s="32"/>
      <c r="C7" s="4">
        <v>7.0000000000000007E-2</v>
      </c>
    </row>
    <row r="8" spans="1:17" ht="19.5" customHeight="1">
      <c r="A8" s="33" t="s">
        <v>9</v>
      </c>
      <c r="B8" s="33"/>
      <c r="C8" s="3">
        <v>1</v>
      </c>
    </row>
    <row r="10" spans="1:17" ht="19">
      <c r="H10" s="5" t="s">
        <v>7</v>
      </c>
    </row>
    <row r="11" spans="1:17" ht="19">
      <c r="B11" s="34" t="s">
        <v>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ht="17" thickBot="1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7" thickBot="1">
      <c r="B13" s="24">
        <f>PMT(C7/12,C8*12,-C6)</f>
        <v>43263.373049069029</v>
      </c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6">
      <c r="B14" s="14">
        <v>0.05</v>
      </c>
      <c r="C14" s="25">
        <f t="dataTable" ref="C14:Q35" dt2D="1" dtr="1" r1="C8" r2="C7"/>
        <v>42803.740894233568</v>
      </c>
      <c r="D14" s="25">
        <v>21935.694867034221</v>
      </c>
      <c r="E14" s="25">
        <v>14985.448552332738</v>
      </c>
      <c r="F14" s="25">
        <v>11514.646785323259</v>
      </c>
      <c r="G14" s="25">
        <v>9435.616822005466</v>
      </c>
      <c r="H14" s="25">
        <v>8052.466330725465</v>
      </c>
      <c r="I14" s="25">
        <v>7066.9545359535041</v>
      </c>
      <c r="J14" s="25">
        <v>6329.9600060618977</v>
      </c>
      <c r="K14" s="25">
        <v>5758.6365841823463</v>
      </c>
      <c r="L14" s="25">
        <v>5303.2757619537615</v>
      </c>
      <c r="M14" s="25">
        <v>4932.2441233775926</v>
      </c>
      <c r="N14" s="25">
        <v>4624.4520678492609</v>
      </c>
      <c r="O14" s="25">
        <v>4365.2985081581828</v>
      </c>
      <c r="P14" s="25">
        <v>4144.3535559359925</v>
      </c>
      <c r="Q14" s="25">
        <v>3953.9681337077227</v>
      </c>
    </row>
    <row r="15" spans="1:17" ht="16">
      <c r="B15" s="9">
        <v>0.06</v>
      </c>
      <c r="C15" s="25">
        <v>43033.214853540325</v>
      </c>
      <c r="D15" s="25">
        <v>22160.305126378447</v>
      </c>
      <c r="E15" s="25">
        <v>15210.968725777555</v>
      </c>
      <c r="F15" s="25">
        <v>11742.514523967808</v>
      </c>
      <c r="G15" s="25">
        <v>9666.400764713957</v>
      </c>
      <c r="H15" s="25">
        <v>8286.4439467361008</v>
      </c>
      <c r="I15" s="25">
        <v>7304.2772418903942</v>
      </c>
      <c r="J15" s="25">
        <v>6570.715105069602</v>
      </c>
      <c r="K15" s="25">
        <v>6002.8748154627956</v>
      </c>
      <c r="L15" s="25">
        <v>5551.0250970824718</v>
      </c>
      <c r="M15" s="25">
        <v>5183.5173134262859</v>
      </c>
      <c r="N15" s="25">
        <v>4879.2510678813924</v>
      </c>
      <c r="O15" s="25">
        <v>4623.6172220161307</v>
      </c>
      <c r="P15" s="25">
        <v>4406.179622667818</v>
      </c>
      <c r="Q15" s="25">
        <v>4219.2841402422564</v>
      </c>
    </row>
    <row r="16" spans="1:17" ht="16">
      <c r="B16" s="9">
        <v>7.0000000000000007E-2</v>
      </c>
      <c r="C16" s="25">
        <v>43263.373049069029</v>
      </c>
      <c r="D16" s="25">
        <v>22386.28955157271</v>
      </c>
      <c r="E16" s="25">
        <v>15438.548432685971</v>
      </c>
      <c r="F16" s="25">
        <v>11973.122331221455</v>
      </c>
      <c r="G16" s="25">
        <v>9900.5992701747673</v>
      </c>
      <c r="H16" s="25">
        <v>8524.5032359848083</v>
      </c>
      <c r="I16" s="25">
        <v>7546.3399910946964</v>
      </c>
      <c r="J16" s="25">
        <v>6816.8585402515746</v>
      </c>
      <c r="K16" s="25">
        <v>6253.1382971853718</v>
      </c>
      <c r="L16" s="25">
        <v>5805.4239609312026</v>
      </c>
      <c r="M16" s="25">
        <v>5442.0504679054238</v>
      </c>
      <c r="N16" s="25">
        <v>5141.9054750614059</v>
      </c>
      <c r="O16" s="25">
        <v>4890.3707030605183</v>
      </c>
      <c r="P16" s="25">
        <v>4677.0027089733285</v>
      </c>
      <c r="Q16" s="25">
        <v>4494.1413542621358</v>
      </c>
    </row>
    <row r="17" spans="2:17" ht="16">
      <c r="B17" s="9">
        <v>0.08</v>
      </c>
      <c r="C17" s="25">
        <v>43494.214542710535</v>
      </c>
      <c r="D17" s="25">
        <v>22613.645728092077</v>
      </c>
      <c r="E17" s="25">
        <v>15668.182730715425</v>
      </c>
      <c r="F17" s="25">
        <v>12206.461170751241</v>
      </c>
      <c r="G17" s="25">
        <v>10138.197144206841</v>
      </c>
      <c r="H17" s="25">
        <v>8766.6203059763957</v>
      </c>
      <c r="I17" s="25">
        <v>7793.1072013347712</v>
      </c>
      <c r="J17" s="25">
        <v>7068.3396272724021</v>
      </c>
      <c r="K17" s="25">
        <v>6509.357443618107</v>
      </c>
      <c r="L17" s="25">
        <v>6066.3797177678462</v>
      </c>
      <c r="M17" s="25">
        <v>5707.7234439215081</v>
      </c>
      <c r="N17" s="25">
        <v>5412.2629170174077</v>
      </c>
      <c r="O17" s="25">
        <v>5165.3694075053636</v>
      </c>
      <c r="P17" s="25">
        <v>4956.590985240503</v>
      </c>
      <c r="Q17" s="25">
        <v>4778.2604216517575</v>
      </c>
    </row>
    <row r="18" spans="2:17" ht="16">
      <c r="B18" s="9">
        <v>0.09</v>
      </c>
      <c r="C18" s="25">
        <v>43725.738384960714</v>
      </c>
      <c r="D18" s="25">
        <v>22842.371139586547</v>
      </c>
      <c r="E18" s="25">
        <v>15899.866329970342</v>
      </c>
      <c r="F18" s="25">
        <v>12442.521186967104</v>
      </c>
      <c r="G18" s="25">
        <v>10379.177613177004</v>
      </c>
      <c r="H18" s="25">
        <v>9012.768584135918</v>
      </c>
      <c r="I18" s="25">
        <v>8044.539130019275</v>
      </c>
      <c r="J18" s="25">
        <v>7325.1016368464834</v>
      </c>
      <c r="K18" s="25">
        <v>6771.454326568627</v>
      </c>
      <c r="L18" s="25">
        <v>6333.7886875124741</v>
      </c>
      <c r="M18" s="25">
        <v>5980.4019743577883</v>
      </c>
      <c r="N18" s="25">
        <v>5690.1534838020298</v>
      </c>
      <c r="O18" s="25">
        <v>5448.402569647249</v>
      </c>
      <c r="P18" s="25">
        <v>5244.6875245127994</v>
      </c>
      <c r="Q18" s="25">
        <v>5071.3329208089244</v>
      </c>
    </row>
    <row r="19" spans="2:17" ht="16">
      <c r="B19" s="9">
        <v>0.1</v>
      </c>
      <c r="C19" s="25">
        <v>43957.943615004799</v>
      </c>
      <c r="D19" s="25">
        <v>23072.463168758251</v>
      </c>
      <c r="E19" s="25">
        <v>16133.593596918743</v>
      </c>
      <c r="F19" s="25">
        <v>12681.291717373595</v>
      </c>
      <c r="G19" s="25">
        <v>10623.522355634139</v>
      </c>
      <c r="H19" s="25">
        <v>9262.9188878852383</v>
      </c>
      <c r="I19" s="25">
        <v>8300.5920134429543</v>
      </c>
      <c r="J19" s="25">
        <v>7587.0820489021653</v>
      </c>
      <c r="K19" s="25">
        <v>7039.3431086856126</v>
      </c>
      <c r="L19" s="25">
        <v>6607.5368440880829</v>
      </c>
      <c r="M19" s="25">
        <v>6259.9387416646014</v>
      </c>
      <c r="N19" s="25">
        <v>5975.3913141366684</v>
      </c>
      <c r="O19" s="25">
        <v>5739.2404655283872</v>
      </c>
      <c r="P19" s="25">
        <v>5541.0134368430472</v>
      </c>
      <c r="Q19" s="25">
        <v>5373.0255885405804</v>
      </c>
    </row>
    <row r="20" spans="2:17" ht="16">
      <c r="B20" s="9">
        <v>0.11</v>
      </c>
      <c r="C20" s="25">
        <v>44190.829260802013</v>
      </c>
      <c r="D20" s="25">
        <v>23303.91909826253</v>
      </c>
      <c r="E20" s="25">
        <v>16369.358558501021</v>
      </c>
      <c r="F20" s="25">
        <v>12922.761305726408</v>
      </c>
      <c r="G20" s="25">
        <v>10871.211536321653</v>
      </c>
      <c r="H20" s="25">
        <v>9517.0395003529011</v>
      </c>
      <c r="I20" s="25">
        <v>8561.2182174493792</v>
      </c>
      <c r="J20" s="25">
        <v>7854.2128273043791</v>
      </c>
      <c r="K20" s="25">
        <v>7312.9305104191781</v>
      </c>
      <c r="L20" s="25">
        <v>6887.5005645961246</v>
      </c>
      <c r="M20" s="25">
        <v>6546.1745230089437</v>
      </c>
      <c r="N20" s="25">
        <v>6267.7762750872753</v>
      </c>
      <c r="O20" s="25">
        <v>6037.636790345965</v>
      </c>
      <c r="P20" s="25">
        <v>5845.2711308862899</v>
      </c>
      <c r="Q20" s="25">
        <v>5682.9846727804443</v>
      </c>
    </row>
    <row r="21" spans="2:17" ht="16">
      <c r="B21" s="9">
        <v>0.12</v>
      </c>
      <c r="C21" s="25">
        <v>44424.394339170845</v>
      </c>
      <c r="D21" s="25">
        <v>23536.736111632352</v>
      </c>
      <c r="E21" s="25">
        <v>16607.154906425596</v>
      </c>
      <c r="F21" s="25">
        <v>13166.917715963882</v>
      </c>
      <c r="G21" s="25">
        <v>11122.223842450885</v>
      </c>
      <c r="H21" s="25">
        <v>9775.0962513495215</v>
      </c>
      <c r="I21" s="25">
        <v>8826.3663985369094</v>
      </c>
      <c r="J21" s="25">
        <v>8126.4207128693361</v>
      </c>
      <c r="K21" s="25">
        <v>7592.1163058807342</v>
      </c>
      <c r="L21" s="25">
        <v>7173.5474201293691</v>
      </c>
      <c r="M21" s="25">
        <v>6838.9393902567626</v>
      </c>
      <c r="N21" s="25">
        <v>6567.0957071820603</v>
      </c>
      <c r="O21" s="25">
        <v>6343.3311046217468</v>
      </c>
      <c r="P21" s="25">
        <v>6157.1476336905125</v>
      </c>
      <c r="Q21" s="25">
        <v>6000.8403104575682</v>
      </c>
    </row>
    <row r="22" spans="2:17" ht="16">
      <c r="B22" s="9">
        <v>0.13</v>
      </c>
      <c r="C22" s="25">
        <v>44658.637855874491</v>
      </c>
      <c r="D22" s="25">
        <v>23770.911294225505</v>
      </c>
      <c r="E22" s="25">
        <v>16846.976001645886</v>
      </c>
      <c r="F22" s="25">
        <v>13413.747946882448</v>
      </c>
      <c r="G22" s="25">
        <v>11376.536522112012</v>
      </c>
      <c r="H22" s="25">
        <v>10037.052603222286</v>
      </c>
      <c r="I22" s="25">
        <v>9095.9816743878364</v>
      </c>
      <c r="J22" s="25">
        <v>8403.6275323129321</v>
      </c>
      <c r="K22" s="25">
        <v>7876.793842695587</v>
      </c>
      <c r="L22" s="25">
        <v>7465.5369988612429</v>
      </c>
      <c r="M22" s="25">
        <v>7138.0539481859996</v>
      </c>
      <c r="N22" s="25">
        <v>6873.126207314649</v>
      </c>
      <c r="O22" s="25">
        <v>6656.0513055173906</v>
      </c>
      <c r="P22" s="25">
        <v>6476.3179031816226</v>
      </c>
      <c r="Q22" s="25">
        <v>6326.2108363948055</v>
      </c>
    </row>
    <row r="23" spans="2:17" ht="16">
      <c r="B23" s="9">
        <v>0.14000000000000001</v>
      </c>
      <c r="C23" s="25">
        <v>44893.558805706765</v>
      </c>
      <c r="D23" s="25">
        <v>24006.441634194063</v>
      </c>
      <c r="E23" s="25">
        <v>17088.814879012811</v>
      </c>
      <c r="F23" s="25">
        <v>13663.238247523457</v>
      </c>
      <c r="G23" s="25">
        <v>11634.125424693848</v>
      </c>
      <c r="H23" s="25">
        <v>10302.869741186032</v>
      </c>
      <c r="I23" s="25">
        <v>9370.0058027645664</v>
      </c>
      <c r="J23" s="25">
        <v>8685.7505207118375</v>
      </c>
      <c r="K23" s="25">
        <v>8166.8505808687769</v>
      </c>
      <c r="L23" s="25">
        <v>7763.3217520457229</v>
      </c>
      <c r="M23" s="25">
        <v>7443.3305945972261</v>
      </c>
      <c r="N23" s="25">
        <v>7185.6354227543397</v>
      </c>
      <c r="O23" s="25">
        <v>6975.5160821706713</v>
      </c>
      <c r="P23" s="25">
        <v>6802.44807317916</v>
      </c>
      <c r="Q23" s="25">
        <v>6658.7069393744332</v>
      </c>
    </row>
    <row r="24" spans="2:17" ht="16">
      <c r="B24" s="9">
        <v>0.15</v>
      </c>
      <c r="C24" s="25">
        <v>45129.15617257847</v>
      </c>
      <c r="D24" s="25">
        <v>24243.324023475507</v>
      </c>
      <c r="E24" s="25">
        <v>17332.664252097064</v>
      </c>
      <c r="F24" s="25">
        <v>13915.374133238123</v>
      </c>
      <c r="G24" s="25">
        <v>11894.965043179367</v>
      </c>
      <c r="H24" s="25">
        <v>10572.506667715666</v>
      </c>
      <c r="I24" s="25">
        <v>9648.3773676907495</v>
      </c>
      <c r="J24" s="25">
        <v>8972.7026550229202</v>
      </c>
      <c r="K24" s="25">
        <v>8462.1686456842726</v>
      </c>
      <c r="L24" s="25">
        <v>8066.7478537157785</v>
      </c>
      <c r="M24" s="25">
        <v>7754.5747865724516</v>
      </c>
      <c r="N24" s="25">
        <v>7504.3838311310474</v>
      </c>
      <c r="O24" s="25">
        <v>7301.4373173544109</v>
      </c>
      <c r="P24" s="25">
        <v>7135.1985775369139</v>
      </c>
      <c r="Q24" s="25">
        <v>6997.9355937228638</v>
      </c>
    </row>
    <row r="25" spans="2:17" ht="16">
      <c r="B25" s="9">
        <v>0.16</v>
      </c>
      <c r="C25" s="25">
        <v>45365.428929603993</v>
      </c>
      <c r="D25" s="25">
        <v>24481.555258805023</v>
      </c>
      <c r="E25" s="25">
        <v>17578.516518175049</v>
      </c>
      <c r="F25" s="25">
        <v>14170.140402395935</v>
      </c>
      <c r="G25" s="25">
        <v>12159.028558179567</v>
      </c>
      <c r="H25" s="25">
        <v>10845.920300574446</v>
      </c>
      <c r="I25" s="25">
        <v>9931.0319718190094</v>
      </c>
      <c r="J25" s="25">
        <v>9264.3929962011644</v>
      </c>
      <c r="K25" s="25">
        <v>8762.6253897257466</v>
      </c>
      <c r="L25" s="25">
        <v>8375.6560651686268</v>
      </c>
      <c r="M25" s="25">
        <v>8071.5862979947706</v>
      </c>
      <c r="N25" s="25">
        <v>7829.1264832846418</v>
      </c>
      <c r="O25" s="25">
        <v>7633.522401920065</v>
      </c>
      <c r="P25" s="25">
        <v>7474.2271077667892</v>
      </c>
      <c r="Q25" s="25">
        <v>7343.5037081711762</v>
      </c>
    </row>
    <row r="26" spans="2:17" ht="16">
      <c r="B26" s="9">
        <v>0.17</v>
      </c>
      <c r="C26" s="25">
        <v>45602.376039188341</v>
      </c>
      <c r="D26" s="25">
        <v>24721.132042748304</v>
      </c>
      <c r="E26" s="25">
        <v>17826.363763372337</v>
      </c>
      <c r="F26" s="25">
        <v>14427.521153701129</v>
      </c>
      <c r="G26" s="25">
        <v>12426.287883565385</v>
      </c>
      <c r="H26" s="25">
        <v>11123.065574045686</v>
      </c>
      <c r="I26" s="25">
        <v>10217.902433881003</v>
      </c>
      <c r="J26" s="25">
        <v>9560.7270374784766</v>
      </c>
      <c r="K26" s="25">
        <v>9068.0939592390878</v>
      </c>
      <c r="L26" s="25">
        <v>8689.8825957570443</v>
      </c>
      <c r="M26" s="25">
        <v>8394.1604545397076</v>
      </c>
      <c r="N26" s="25">
        <v>8159.6146882668563</v>
      </c>
      <c r="O26" s="25">
        <v>7971.4764331693732</v>
      </c>
      <c r="P26" s="25">
        <v>7819.1913668646994</v>
      </c>
      <c r="Q26" s="25">
        <v>7695.0214476140691</v>
      </c>
    </row>
    <row r="27" spans="2:17" ht="16">
      <c r="B27" s="9">
        <v>0.18</v>
      </c>
      <c r="C27" s="25">
        <v>45839.996453114465</v>
      </c>
      <c r="D27" s="25">
        <v>24962.050984754358</v>
      </c>
      <c r="E27" s="25">
        <v>18076.197767958416</v>
      </c>
      <c r="F27" s="25">
        <v>14687.499804081104</v>
      </c>
      <c r="G27" s="25">
        <v>12696.713713554542</v>
      </c>
      <c r="H27" s="25">
        <v>11403.895542931239</v>
      </c>
      <c r="I27" s="25">
        <v>10508.918990118649</v>
      </c>
      <c r="J27" s="25">
        <v>9861.6070564129295</v>
      </c>
      <c r="K27" s="25">
        <v>9378.4438602467872</v>
      </c>
      <c r="L27" s="25">
        <v>9009.2599520498352</v>
      </c>
      <c r="M27" s="25">
        <v>8722.0893336374993</v>
      </c>
      <c r="N27" s="25">
        <v>8495.5976224547285</v>
      </c>
      <c r="O27" s="25">
        <v>8315.0042732895472</v>
      </c>
      <c r="P27" s="25">
        <v>8169.7515906266017</v>
      </c>
      <c r="Q27" s="25">
        <v>8052.1051970641083</v>
      </c>
    </row>
    <row r="28" spans="2:17" ht="16">
      <c r="B28" s="9">
        <v>0.19</v>
      </c>
      <c r="C28" s="25">
        <v>46078.289112630955</v>
      </c>
      <c r="D28" s="25">
        <v>25204.308602227717</v>
      </c>
      <c r="E28" s="25">
        <v>18328.010011786253</v>
      </c>
      <c r="F28" s="25">
        <v>14950.059107109848</v>
      </c>
      <c r="G28" s="25">
        <v>12970.275571108452</v>
      </c>
      <c r="H28" s="25">
        <v>11688.361488878774</v>
      </c>
      <c r="I28" s="25">
        <v>10804.009498607942</v>
      </c>
      <c r="J28" s="25">
        <v>10166.932468389219</v>
      </c>
      <c r="K28" s="25">
        <v>9693.5415200651223</v>
      </c>
      <c r="L28" s="25">
        <v>9333.6177680620094</v>
      </c>
      <c r="M28" s="25">
        <v>9055.1629183368168</v>
      </c>
      <c r="N28" s="25">
        <v>8836.8238475752696</v>
      </c>
      <c r="O28" s="25">
        <v>8663.8124490923256</v>
      </c>
      <c r="P28" s="25">
        <v>8525.5728161754378</v>
      </c>
      <c r="Q28" s="25">
        <v>8414.380150034196</v>
      </c>
    </row>
    <row r="29" spans="2:17" ht="16">
      <c r="B29" s="9">
        <v>0.2</v>
      </c>
      <c r="C29" s="25">
        <v>46317.252948540015</v>
      </c>
      <c r="D29" s="25">
        <v>25447.901321619447</v>
      </c>
      <c r="E29" s="25">
        <v>18581.791679870224</v>
      </c>
      <c r="F29" s="25">
        <v>15215.181171928996</v>
      </c>
      <c r="G29" s="25">
        <v>13246.941857493046</v>
      </c>
      <c r="H29" s="25">
        <v>11976.413028601271</v>
      </c>
      <c r="I29" s="25">
        <v>11103.099645407709</v>
      </c>
      <c r="J29" s="25">
        <v>10476.600179343566</v>
      </c>
      <c r="K29" s="25">
        <v>10013.250840160103</v>
      </c>
      <c r="L29" s="25">
        <v>9662.7836099662891</v>
      </c>
      <c r="M29" s="25">
        <v>9393.1701955270055</v>
      </c>
      <c r="N29" s="25">
        <v>9183.0427253542184</v>
      </c>
      <c r="O29" s="25">
        <v>9017.6108793361745</v>
      </c>
      <c r="P29" s="25">
        <v>8886.3268854237394</v>
      </c>
      <c r="Q29" s="25">
        <v>8781.4825153532529</v>
      </c>
    </row>
    <row r="30" spans="2:17" ht="16">
      <c r="B30" s="9">
        <v>0.21</v>
      </c>
      <c r="C30" s="25">
        <v>46556.886881285776</v>
      </c>
      <c r="D30" s="25">
        <v>25692.825479536361</v>
      </c>
      <c r="E30" s="25">
        <v>18837.533668095883</v>
      </c>
      <c r="F30" s="25">
        <v>15482.847482628649</v>
      </c>
      <c r="G30" s="25">
        <v>13526.679902856866</v>
      </c>
      <c r="H30" s="25">
        <v>12267.998223556264</v>
      </c>
      <c r="I30" s="25">
        <v>11406.113151494679</v>
      </c>
      <c r="J30" s="25">
        <v>10790.50493559763</v>
      </c>
      <c r="K30" s="25">
        <v>10337.433736599083</v>
      </c>
      <c r="L30" s="25">
        <v>9996.58374946189</v>
      </c>
      <c r="M30" s="25">
        <v>9735.9001905531222</v>
      </c>
      <c r="N30" s="25">
        <v>9534.0057193987777</v>
      </c>
      <c r="O30" s="25">
        <v>9376.1144207315192</v>
      </c>
      <c r="P30" s="25">
        <v>9251.6941785415038</v>
      </c>
      <c r="Q30" s="25">
        <v>9153.0613467287549</v>
      </c>
    </row>
    <row r="31" spans="2:17" ht="16">
      <c r="B31" s="9">
        <v>0.22</v>
      </c>
      <c r="C31" s="25">
        <v>46797.189821042877</v>
      </c>
      <c r="D31" s="25">
        <v>25939.077323867874</v>
      </c>
      <c r="E31" s="25">
        <v>19095.226589054746</v>
      </c>
      <c r="F31" s="25">
        <v>15753.038918049779</v>
      </c>
      <c r="G31" s="25">
        <v>13809.456017679897</v>
      </c>
      <c r="H31" s="25">
        <v>12563.063690658917</v>
      </c>
      <c r="I31" s="25">
        <v>11712.97197948248</v>
      </c>
      <c r="J31" s="25">
        <v>11108.539668813961</v>
      </c>
      <c r="K31" s="25">
        <v>10665.950664704336</v>
      </c>
      <c r="L31" s="25">
        <v>10334.843900774655</v>
      </c>
      <c r="M31" s="25">
        <v>10083.142931842982</v>
      </c>
      <c r="N31" s="25">
        <v>9889.4675777271204</v>
      </c>
      <c r="O31" s="25">
        <v>9739.0442282070853</v>
      </c>
      <c r="P31" s="25">
        <v>9621.3650790171996</v>
      </c>
      <c r="Q31" s="25">
        <v>9528.7800080362213</v>
      </c>
    </row>
    <row r="32" spans="2:17" ht="16">
      <c r="B32" s="9">
        <v>0.23</v>
      </c>
      <c r="C32" s="25">
        <v>47038.160667805329</v>
      </c>
      <c r="D32" s="25">
        <v>26186.653014929863</v>
      </c>
      <c r="E32" s="25">
        <v>19354.86077799755</v>
      </c>
      <c r="F32" s="25">
        <v>16025.73577196983</v>
      </c>
      <c r="G32" s="25">
        <v>14095.235544947229</v>
      </c>
      <c r="H32" s="25">
        <v>12861.55471361198</v>
      </c>
      <c r="I32" s="25">
        <v>12023.596539165059</v>
      </c>
      <c r="J32" s="25">
        <v>11430.595834227015</v>
      </c>
      <c r="K32" s="25">
        <v>10998.661124884884</v>
      </c>
      <c r="L32" s="25">
        <v>10677.389917075674</v>
      </c>
      <c r="M32" s="25">
        <v>10434.690340721019</v>
      </c>
      <c r="N32" s="25">
        <v>10249.187392001719</v>
      </c>
      <c r="O32" s="25">
        <v>10106.12892905793</v>
      </c>
      <c r="P32" s="25">
        <v>9995.0411774857912</v>
      </c>
      <c r="Q32" s="25">
        <v>9908.3172942707988</v>
      </c>
    </row>
    <row r="33" spans="2:17" ht="16">
      <c r="B33" s="9">
        <v>0.24</v>
      </c>
      <c r="C33" s="25">
        <v>47279.798311475737</v>
      </c>
      <c r="D33" s="25">
        <v>26435.548626624943</v>
      </c>
      <c r="E33" s="25">
        <v>19616.426298899078</v>
      </c>
      <c r="F33" s="25">
        <v>16300.917773633046</v>
      </c>
      <c r="G33" s="25">
        <v>14383.982912903168</v>
      </c>
      <c r="H33" s="25">
        <v>13163.415354446905</v>
      </c>
      <c r="I33" s="25">
        <v>12337.90589097371</v>
      </c>
      <c r="J33" s="25">
        <v>11756.563740456342</v>
      </c>
      <c r="K33" s="25">
        <v>11335.424147005697</v>
      </c>
      <c r="L33" s="25">
        <v>11024.048442916494</v>
      </c>
      <c r="M33" s="25">
        <v>10790.337043076934</v>
      </c>
      <c r="N33" s="25">
        <v>10612.929531957428</v>
      </c>
      <c r="O33" s="25">
        <v>10477.105614138727</v>
      </c>
      <c r="P33" s="25">
        <v>10372.436226101852</v>
      </c>
      <c r="Q33" s="25">
        <v>10291.368233361969</v>
      </c>
    </row>
    <row r="34" spans="2:17" ht="16">
      <c r="B34" s="9">
        <v>0.25</v>
      </c>
      <c r="C34" s="25">
        <v>47522.101631954632</v>
      </c>
      <c r="D34" s="25">
        <v>26685.760147618523</v>
      </c>
      <c r="E34" s="25">
        <v>19879.91295062776</v>
      </c>
      <c r="F34" s="25">
        <v>16578.564108587001</v>
      </c>
      <c r="G34" s="25">
        <v>14675.661688243137</v>
      </c>
      <c r="H34" s="25">
        <v>13468.588564883439</v>
      </c>
      <c r="I34" s="25">
        <v>12655.817946490433</v>
      </c>
      <c r="J34" s="25">
        <v>12086.332869369457</v>
      </c>
      <c r="K34" s="25">
        <v>11676.098751042358</v>
      </c>
      <c r="L34" s="25">
        <v>11374.647520072165</v>
      </c>
      <c r="M34" s="25">
        <v>11149.881100960645</v>
      </c>
      <c r="N34" s="25">
        <v>10980.464455701036</v>
      </c>
      <c r="O34" s="25">
        <v>10851.720652273445</v>
      </c>
      <c r="P34" s="25">
        <v>10753.276858856843</v>
      </c>
      <c r="Q34" s="25">
        <v>10677.644597724653</v>
      </c>
    </row>
    <row r="35" spans="2:17" ht="16">
      <c r="B35" s="9">
        <v>0.26</v>
      </c>
      <c r="C35" s="25">
        <v>47765.069499230121</v>
      </c>
      <c r="D35" s="25">
        <v>26937.283482530089</v>
      </c>
      <c r="E35" s="25">
        <v>20145.310273213257</v>
      </c>
      <c r="F35" s="25">
        <v>16858.653439787013</v>
      </c>
      <c r="G35" s="25">
        <v>14970.234629603312</v>
      </c>
      <c r="H35" s="25">
        <v>13777.016297130262</v>
      </c>
      <c r="I35" s="25">
        <v>12977.249665218251</v>
      </c>
      <c r="J35" s="25">
        <v>12419.79218462837</v>
      </c>
      <c r="K35" s="25">
        <v>12020.544382157041</v>
      </c>
      <c r="L35" s="25">
        <v>11729.017144945617</v>
      </c>
      <c r="M35" s="25">
        <v>11513.124663467943</v>
      </c>
      <c r="N35" s="25">
        <v>11351.5693984719</v>
      </c>
      <c r="O35" s="25">
        <v>11229.730336513545</v>
      </c>
      <c r="P35" s="25">
        <v>11137.303095916684</v>
      </c>
      <c r="Q35" s="25">
        <v>11066.875156646967</v>
      </c>
    </row>
  </sheetData>
  <mergeCells count="5">
    <mergeCell ref="A1:L1"/>
    <mergeCell ref="A6:B6"/>
    <mergeCell ref="A7:B7"/>
    <mergeCell ref="A8:B8"/>
    <mergeCell ref="B11:Q11"/>
  </mergeCells>
  <conditionalFormatting sqref="C14:Q35">
    <cfRule type="cellIs" dxfId="10" priority="1" operator="lessThan">
      <formula>14000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1"/>
  <sheetViews>
    <sheetView tabSelected="1" zoomScale="125" workbookViewId="0">
      <selection activeCell="N11" sqref="N11"/>
    </sheetView>
  </sheetViews>
  <sheetFormatPr baseColWidth="10" defaultColWidth="8.83203125" defaultRowHeight="15"/>
  <cols>
    <col min="2" max="2" width="14.5" bestFit="1" customWidth="1"/>
    <col min="3" max="3" width="15.83203125" customWidth="1"/>
    <col min="4" max="4" width="12.1640625" customWidth="1"/>
    <col min="5" max="5" width="12.6640625" customWidth="1"/>
    <col min="6" max="6" width="15.6640625" customWidth="1"/>
    <col min="7" max="7" width="15" customWidth="1"/>
    <col min="8" max="8" width="11.1640625" customWidth="1"/>
    <col min="9" max="9" width="16" customWidth="1"/>
    <col min="10" max="10" width="10.6640625" bestFit="1" customWidth="1"/>
    <col min="12" max="12" width="17.83203125" customWidth="1"/>
    <col min="13" max="13" width="6.33203125" customWidth="1"/>
    <col min="14" max="14" width="14.83203125" customWidth="1"/>
  </cols>
  <sheetData>
    <row r="1" spans="1:14" ht="19">
      <c r="A1" s="5" t="s">
        <v>10</v>
      </c>
    </row>
    <row r="2" spans="1:14" ht="19">
      <c r="A2" s="35" t="s">
        <v>20</v>
      </c>
      <c r="B2" s="35"/>
      <c r="C2" s="16" t="s">
        <v>25</v>
      </c>
      <c r="F2" t="str" cm="1">
        <f t="array" ref="F2">IF(AND(C2:C8&lt;&gt;""),"ОК","Заполните ячейки")</f>
        <v>ОК</v>
      </c>
    </row>
    <row r="3" spans="1:14" ht="19">
      <c r="A3" s="36" t="s">
        <v>21</v>
      </c>
      <c r="B3" s="36"/>
      <c r="C3" s="26" t="s">
        <v>26</v>
      </c>
      <c r="F3" s="20"/>
      <c r="G3" s="21"/>
      <c r="H3" s="27"/>
    </row>
    <row r="4" spans="1:14" ht="19">
      <c r="A4" s="39" t="s">
        <v>4</v>
      </c>
      <c r="B4" s="39"/>
      <c r="C4" s="3">
        <v>1095000</v>
      </c>
      <c r="D4">
        <v>1055000</v>
      </c>
    </row>
    <row r="5" spans="1:14" ht="19">
      <c r="A5" s="39" t="s">
        <v>5</v>
      </c>
      <c r="B5" s="39"/>
      <c r="C5" s="43">
        <v>9.2999999999999999E-2</v>
      </c>
      <c r="D5" s="44">
        <v>7.4999999999999997E-2</v>
      </c>
    </row>
    <row r="6" spans="1:14" ht="19">
      <c r="A6" s="40" t="s">
        <v>9</v>
      </c>
      <c r="B6" s="40"/>
      <c r="C6" s="3">
        <v>3</v>
      </c>
    </row>
    <row r="7" spans="1:14" ht="36" customHeight="1">
      <c r="A7" s="41" t="s">
        <v>18</v>
      </c>
      <c r="B7" s="42"/>
      <c r="C7" s="3">
        <v>12</v>
      </c>
    </row>
    <row r="8" spans="1:14" ht="18.75" customHeight="1">
      <c r="A8" s="41" t="s">
        <v>17</v>
      </c>
      <c r="B8" s="42"/>
      <c r="C8" s="15">
        <v>44089</v>
      </c>
    </row>
    <row r="9" spans="1:14" ht="16" thickBot="1">
      <c r="H9" s="45" t="s">
        <v>27</v>
      </c>
      <c r="I9" s="46">
        <f>9*I10</f>
        <v>314764.17044870637</v>
      </c>
      <c r="J9" s="45"/>
      <c r="K9" s="45"/>
      <c r="L9" s="46">
        <f>9*L10</f>
        <v>295353.54143543285</v>
      </c>
    </row>
    <row r="10" spans="1:14" ht="20" thickBot="1">
      <c r="C10" s="37" t="s">
        <v>11</v>
      </c>
      <c r="D10" s="37"/>
      <c r="E10" s="37"/>
      <c r="F10" s="37"/>
      <c r="G10" s="37"/>
      <c r="H10" s="11"/>
      <c r="I10" s="28">
        <f>PMT(C5/C7,C6*C7,-C4)</f>
        <v>34973.796716522927</v>
      </c>
      <c r="L10" s="28">
        <f>PMT(D5/C7,C6*C7,-D4)</f>
        <v>32817.060159492539</v>
      </c>
    </row>
    <row r="11" spans="1:14" ht="20" thickBot="1">
      <c r="C11" s="37" t="s">
        <v>22</v>
      </c>
      <c r="D11" s="37"/>
      <c r="E11" s="37"/>
      <c r="F11" s="37"/>
      <c r="G11" s="37"/>
      <c r="I11" s="23">
        <f>C4-CUMIPMT(C5/C7,C6*C7,C4,1,C6*C7,0)</f>
        <v>1259056.6817948257</v>
      </c>
      <c r="L11" s="23">
        <f>D4-CUMIPMT(D5/C7,C6*C7,D4,1,C6*C7,0)</f>
        <v>1181414.1657417314</v>
      </c>
      <c r="M11" s="48" t="s">
        <v>28</v>
      </c>
      <c r="N11" s="47">
        <f>L11-L9+I9</f>
        <v>1200824.7947550048</v>
      </c>
    </row>
    <row r="12" spans="1:14" ht="20" thickBot="1">
      <c r="C12" s="37" t="s">
        <v>23</v>
      </c>
      <c r="D12" s="37"/>
      <c r="E12" s="37"/>
      <c r="F12" s="37"/>
      <c r="G12" s="37"/>
      <c r="I12" s="23">
        <f>I11-C4</f>
        <v>164056.68179482571</v>
      </c>
      <c r="L12" s="23">
        <f>L11-D4</f>
        <v>126414.16574173141</v>
      </c>
    </row>
    <row r="13" spans="1:14" ht="19">
      <c r="C13" s="17"/>
      <c r="D13" s="17"/>
      <c r="E13" s="17"/>
      <c r="F13" s="17"/>
      <c r="G13" s="17"/>
    </row>
    <row r="14" spans="1:14" ht="19">
      <c r="E14" s="10" t="s">
        <v>16</v>
      </c>
    </row>
    <row r="15" spans="1:14" ht="47.25" customHeight="1">
      <c r="B15" s="38" t="s">
        <v>15</v>
      </c>
      <c r="C15" s="38"/>
      <c r="D15" s="38"/>
      <c r="E15" s="38"/>
      <c r="F15" s="38"/>
      <c r="G15" s="38"/>
    </row>
    <row r="16" spans="1:14" ht="47.25" customHeight="1">
      <c r="A16" s="18" t="s">
        <v>12</v>
      </c>
      <c r="B16" s="19" t="s">
        <v>19</v>
      </c>
      <c r="C16" s="19" t="s">
        <v>13</v>
      </c>
      <c r="D16" s="19" t="s">
        <v>14</v>
      </c>
      <c r="E16" s="19" t="s">
        <v>0</v>
      </c>
      <c r="F16" s="19" t="s">
        <v>1</v>
      </c>
      <c r="G16" s="19" t="s">
        <v>2</v>
      </c>
      <c r="H16" s="1"/>
    </row>
    <row r="17" spans="1:10">
      <c r="A17">
        <f>IF(F2="ОК",1,"")</f>
        <v>1</v>
      </c>
      <c r="B17" s="22">
        <f>IF(A17&lt;&gt;"",EDATE(C8,12/$C$7),"")</f>
        <v>44119</v>
      </c>
      <c r="C17" s="30">
        <f>IF($A17&lt;&gt;"",$C$4-$F17,"")</f>
        <v>1068512.4532834771</v>
      </c>
      <c r="D17" s="30">
        <f>IF(A17&lt;&gt;"",PPMT($C$5/$C$7,$A17,$C$6*$C$7,-$C$4),"")</f>
        <v>26487.546716522927</v>
      </c>
      <c r="E17" s="30">
        <f>IF($A17&lt;&gt;"",IPMT($C$5/$C$7,$A17,$C$6*$C$7,-$C$4),"")</f>
        <v>8486.25</v>
      </c>
      <c r="F17" s="30">
        <f>IF(A17&lt;&gt;"",-(CUMPRINC($C$5/$C$7,$C$6*$C$7,$C$4,1,$A17,0)),"")</f>
        <v>26487.546716522924</v>
      </c>
      <c r="G17" s="30">
        <f>IF(A17&lt;&gt;"",-(CUMIPMT($C$5/$C$7,$C$6*$C$7,$C$4,1,$A17,0)),"")</f>
        <v>8486.2500000000036</v>
      </c>
      <c r="J17" s="22"/>
    </row>
    <row r="18" spans="1:10">
      <c r="A18">
        <f>IF($C$6*$C$7&gt;A17,A17+1,"")</f>
        <v>2</v>
      </c>
      <c r="B18" s="22">
        <f>IF(A18&lt;&gt;"",EDATE(B17,12/$C$7),"")</f>
        <v>44150</v>
      </c>
      <c r="C18" s="30">
        <f t="shared" ref="C18:C52" si="0">IF($A18&lt;&gt;"",$C$4-$F18,"")</f>
        <v>1041819.6280799011</v>
      </c>
      <c r="D18" s="30">
        <f t="shared" ref="D18:D81" si="1">IF(A18&lt;&gt;"",PPMT($C$5/$C$7,$A18,$C$6*$C$7,-$C$4),"")</f>
        <v>26692.82520357598</v>
      </c>
      <c r="E18" s="30">
        <f t="shared" ref="E18:E81" si="2">IF($A18&lt;&gt;"",IPMT($C$5/$C$7,$A18,$C$6*$C$7,-$C$4),"")</f>
        <v>8280.9715129469459</v>
      </c>
      <c r="F18" s="30">
        <f t="shared" ref="F18:F81" si="3">IF(A18&lt;&gt;"",-(CUMPRINC($C$5/$C$7,$C$6*$C$7,$C$4,1,$A18,0)),"")</f>
        <v>53180.371920098907</v>
      </c>
      <c r="G18" s="30">
        <f t="shared" ref="G18:G81" si="4">IF(A18&lt;&gt;"",-(CUMIPMT($C$5/$C$7,$C$6*$C$7,$C$4,1,$A18,0)),"")</f>
        <v>16767.221512946948</v>
      </c>
      <c r="J18" s="22"/>
    </row>
    <row r="19" spans="1:10">
      <c r="A19">
        <f t="shared" ref="A19:A82" si="5">IF($C$6*$C$7&gt;A18,A18+1,"")</f>
        <v>3</v>
      </c>
      <c r="B19" s="22">
        <f t="shared" ref="B19:B52" si="6">IF(A19&lt;&gt;"",EDATE(B18,12/$C$7),"")</f>
        <v>44180</v>
      </c>
      <c r="C19" s="30">
        <f t="shared" si="0"/>
        <v>1014919.9334809973</v>
      </c>
      <c r="D19" s="30">
        <f t="shared" si="1"/>
        <v>26899.694598903694</v>
      </c>
      <c r="E19" s="30">
        <f t="shared" si="2"/>
        <v>8074.1021176192326</v>
      </c>
      <c r="F19" s="30">
        <f t="shared" si="3"/>
        <v>80080.066519002605</v>
      </c>
      <c r="G19" s="30">
        <f t="shared" si="4"/>
        <v>24841.323630566185</v>
      </c>
      <c r="J19" s="22"/>
    </row>
    <row r="20" spans="1:10">
      <c r="A20">
        <f t="shared" si="5"/>
        <v>4</v>
      </c>
      <c r="B20" s="22">
        <f t="shared" si="6"/>
        <v>44211</v>
      </c>
      <c r="C20" s="30">
        <f t="shared" si="0"/>
        <v>987811.76624895225</v>
      </c>
      <c r="D20" s="30">
        <f t="shared" si="1"/>
        <v>27108.167232045202</v>
      </c>
      <c r="E20" s="30">
        <f t="shared" si="2"/>
        <v>7865.6294844777285</v>
      </c>
      <c r="F20" s="30">
        <f t="shared" si="3"/>
        <v>107188.2337510478</v>
      </c>
      <c r="G20" s="30">
        <f t="shared" si="4"/>
        <v>32706.953115043914</v>
      </c>
      <c r="J20" s="22"/>
    </row>
    <row r="21" spans="1:10">
      <c r="A21">
        <f t="shared" si="5"/>
        <v>5</v>
      </c>
      <c r="B21" s="22">
        <f t="shared" si="6"/>
        <v>44242</v>
      </c>
      <c r="C21" s="30">
        <f t="shared" si="0"/>
        <v>960493.5107208587</v>
      </c>
      <c r="D21" s="30">
        <f t="shared" si="1"/>
        <v>27318.255528093548</v>
      </c>
      <c r="E21" s="30">
        <f t="shared" si="2"/>
        <v>7655.541188429379</v>
      </c>
      <c r="F21" s="30">
        <f t="shared" si="3"/>
        <v>134506.48927914133</v>
      </c>
      <c r="G21" s="30">
        <f t="shared" si="4"/>
        <v>40362.494303473301</v>
      </c>
      <c r="J21" s="22"/>
    </row>
    <row r="22" spans="1:10">
      <c r="A22">
        <f t="shared" si="5"/>
        <v>6</v>
      </c>
      <c r="B22" s="22">
        <f t="shared" si="6"/>
        <v>44270</v>
      </c>
      <c r="C22" s="30">
        <f t="shared" si="0"/>
        <v>932963.53871242236</v>
      </c>
      <c r="D22" s="30">
        <f t="shared" si="1"/>
        <v>27529.972008436271</v>
      </c>
      <c r="E22" s="30">
        <f t="shared" si="2"/>
        <v>7443.824708086654</v>
      </c>
      <c r="F22" s="30">
        <f t="shared" si="3"/>
        <v>162036.46128757761</v>
      </c>
      <c r="G22" s="30">
        <f t="shared" si="4"/>
        <v>47806.319011559972</v>
      </c>
      <c r="J22" s="22"/>
    </row>
    <row r="23" spans="1:10">
      <c r="A23">
        <f t="shared" si="5"/>
        <v>7</v>
      </c>
      <c r="B23" s="22">
        <f t="shared" si="6"/>
        <v>44301</v>
      </c>
      <c r="C23" s="30">
        <f t="shared" si="0"/>
        <v>905220.2094209207</v>
      </c>
      <c r="D23" s="30">
        <f t="shared" si="1"/>
        <v>27743.329291501654</v>
      </c>
      <c r="E23" s="30">
        <f t="shared" si="2"/>
        <v>7230.4674250212729</v>
      </c>
      <c r="F23" s="30">
        <f t="shared" si="3"/>
        <v>189779.79057907927</v>
      </c>
      <c r="G23" s="30">
        <f t="shared" si="4"/>
        <v>55036.786436581227</v>
      </c>
      <c r="J23" s="22"/>
    </row>
    <row r="24" spans="1:10">
      <c r="A24">
        <f t="shared" si="5"/>
        <v>8</v>
      </c>
      <c r="B24" s="22">
        <f t="shared" si="6"/>
        <v>44331</v>
      </c>
      <c r="C24" s="30">
        <f t="shared" si="0"/>
        <v>877261.86932740989</v>
      </c>
      <c r="D24" s="30">
        <f t="shared" si="1"/>
        <v>27958.340093510797</v>
      </c>
      <c r="E24" s="30">
        <f t="shared" si="2"/>
        <v>7015.4566230121354</v>
      </c>
      <c r="F24" s="30">
        <f t="shared" si="3"/>
        <v>217738.13067259005</v>
      </c>
      <c r="G24" s="30">
        <f t="shared" si="4"/>
        <v>62052.243059593369</v>
      </c>
      <c r="J24" s="22"/>
    </row>
    <row r="25" spans="1:10">
      <c r="A25">
        <f t="shared" si="5"/>
        <v>9</v>
      </c>
      <c r="B25" s="22">
        <f t="shared" si="6"/>
        <v>44362</v>
      </c>
      <c r="C25" s="30">
        <f t="shared" si="0"/>
        <v>849086.85209817439</v>
      </c>
      <c r="D25" s="30">
        <f t="shared" si="1"/>
        <v>28175.017229235498</v>
      </c>
      <c r="E25" s="30">
        <f t="shared" si="2"/>
        <v>6798.7794872874256</v>
      </c>
      <c r="F25" s="30">
        <f t="shared" si="3"/>
        <v>245913.14790182555</v>
      </c>
      <c r="G25" s="30">
        <f t="shared" si="4"/>
        <v>68851.02254688082</v>
      </c>
      <c r="J25" s="22"/>
    </row>
    <row r="26" spans="1:10">
      <c r="A26">
        <f t="shared" si="5"/>
        <v>10</v>
      </c>
      <c r="B26" s="22">
        <f t="shared" si="6"/>
        <v>44392</v>
      </c>
      <c r="C26" s="30">
        <f t="shared" si="0"/>
        <v>820693.47848541243</v>
      </c>
      <c r="D26" s="30">
        <f t="shared" si="1"/>
        <v>28393.373612762076</v>
      </c>
      <c r="E26" s="30">
        <f t="shared" si="2"/>
        <v>6580.4231037608515</v>
      </c>
      <c r="F26" s="30">
        <f t="shared" si="3"/>
        <v>274306.52151458757</v>
      </c>
      <c r="G26" s="30">
        <f t="shared" si="4"/>
        <v>75431.44565064169</v>
      </c>
      <c r="J26" s="22"/>
    </row>
    <row r="27" spans="1:10">
      <c r="A27">
        <f t="shared" si="5"/>
        <v>11</v>
      </c>
      <c r="B27" s="22">
        <f t="shared" si="6"/>
        <v>44423</v>
      </c>
      <c r="C27" s="30">
        <f t="shared" si="0"/>
        <v>792080.05622715142</v>
      </c>
      <c r="D27" s="30">
        <f t="shared" si="1"/>
        <v>28613.42225826098</v>
      </c>
      <c r="E27" s="30">
        <f t="shared" si="2"/>
        <v>6360.3744582619456</v>
      </c>
      <c r="F27" s="30">
        <f t="shared" si="3"/>
        <v>302919.94377284858</v>
      </c>
      <c r="G27" s="30">
        <f t="shared" si="4"/>
        <v>81791.82010890363</v>
      </c>
      <c r="J27" s="22"/>
    </row>
    <row r="28" spans="1:10">
      <c r="A28">
        <f t="shared" si="5"/>
        <v>12</v>
      </c>
      <c r="B28" s="22">
        <f t="shared" si="6"/>
        <v>44454</v>
      </c>
      <c r="C28" s="30">
        <f t="shared" si="0"/>
        <v>763244.87994638889</v>
      </c>
      <c r="D28" s="30">
        <f t="shared" si="1"/>
        <v>28835.176280762505</v>
      </c>
      <c r="E28" s="30">
        <f t="shared" si="2"/>
        <v>6138.6204357604229</v>
      </c>
      <c r="F28" s="30">
        <f t="shared" si="3"/>
        <v>331755.12005361111</v>
      </c>
      <c r="G28" s="30">
        <f t="shared" si="4"/>
        <v>87930.440544664045</v>
      </c>
      <c r="J28" s="22"/>
    </row>
    <row r="29" spans="1:10">
      <c r="A29">
        <f t="shared" si="5"/>
        <v>13</v>
      </c>
      <c r="B29" s="22">
        <f t="shared" si="6"/>
        <v>44484</v>
      </c>
      <c r="C29" s="30">
        <f t="shared" si="0"/>
        <v>734186.23104945058</v>
      </c>
      <c r="D29" s="30">
        <f t="shared" si="1"/>
        <v>29058.648896938415</v>
      </c>
      <c r="E29" s="30">
        <f t="shared" si="2"/>
        <v>5915.1478195845139</v>
      </c>
      <c r="F29" s="30">
        <f t="shared" si="3"/>
        <v>360813.76895054948</v>
      </c>
      <c r="G29" s="30">
        <f t="shared" si="4"/>
        <v>93845.588364248571</v>
      </c>
      <c r="J29" s="22"/>
    </row>
    <row r="30" spans="1:10">
      <c r="A30">
        <f t="shared" si="5"/>
        <v>14</v>
      </c>
      <c r="B30" s="22">
        <f t="shared" si="6"/>
        <v>44515</v>
      </c>
      <c r="C30" s="30">
        <f t="shared" si="0"/>
        <v>704902.37762356084</v>
      </c>
      <c r="D30" s="30">
        <f t="shared" si="1"/>
        <v>29283.853425889691</v>
      </c>
      <c r="E30" s="30">
        <f t="shared" si="2"/>
        <v>5689.9432906332413</v>
      </c>
      <c r="F30" s="30">
        <f t="shared" si="3"/>
        <v>390097.62237643916</v>
      </c>
      <c r="G30" s="30">
        <f t="shared" si="4"/>
        <v>99535.531654881837</v>
      </c>
      <c r="J30" s="22"/>
    </row>
    <row r="31" spans="1:10">
      <c r="A31">
        <f t="shared" si="5"/>
        <v>15</v>
      </c>
      <c r="B31" s="22">
        <f t="shared" si="6"/>
        <v>44545</v>
      </c>
      <c r="C31" s="30">
        <f t="shared" si="0"/>
        <v>675391.57433362049</v>
      </c>
      <c r="D31" s="30">
        <f t="shared" si="1"/>
        <v>29510.803289940337</v>
      </c>
      <c r="E31" s="30">
        <f t="shared" si="2"/>
        <v>5462.993426582595</v>
      </c>
      <c r="F31" s="30">
        <f t="shared" si="3"/>
        <v>419608.42566637957</v>
      </c>
      <c r="G31" s="30">
        <f t="shared" si="4"/>
        <v>104998.52508146438</v>
      </c>
      <c r="J31" s="22"/>
    </row>
    <row r="32" spans="1:10">
      <c r="A32">
        <f t="shared" si="5"/>
        <v>16</v>
      </c>
      <c r="B32" s="22">
        <f t="shared" si="6"/>
        <v>44576</v>
      </c>
      <c r="C32" s="30">
        <f t="shared" si="0"/>
        <v>645652.06231818313</v>
      </c>
      <c r="D32" s="30">
        <f t="shared" si="1"/>
        <v>29739.512015437373</v>
      </c>
      <c r="E32" s="30">
        <f t="shared" si="2"/>
        <v>5234.2847010855576</v>
      </c>
      <c r="F32" s="30">
        <f t="shared" si="3"/>
        <v>449347.93768181687</v>
      </c>
      <c r="G32" s="30">
        <f t="shared" si="4"/>
        <v>110232.80978254997</v>
      </c>
      <c r="J32" s="22"/>
    </row>
    <row r="33" spans="1:10">
      <c r="A33">
        <f t="shared" si="5"/>
        <v>17</v>
      </c>
      <c r="B33" s="22">
        <f t="shared" si="6"/>
        <v>44607</v>
      </c>
      <c r="C33" s="30">
        <f t="shared" si="0"/>
        <v>615682.06908462604</v>
      </c>
      <c r="D33" s="30">
        <f t="shared" si="1"/>
        <v>29969.993233557008</v>
      </c>
      <c r="E33" s="30">
        <f t="shared" si="2"/>
        <v>5003.8034829659182</v>
      </c>
      <c r="F33" s="30">
        <f t="shared" si="3"/>
        <v>479317.93091537396</v>
      </c>
      <c r="G33" s="30">
        <f t="shared" si="4"/>
        <v>115236.61326551577</v>
      </c>
      <c r="J33" s="22"/>
    </row>
    <row r="34" spans="1:10">
      <c r="A34">
        <f t="shared" si="5"/>
        <v>18</v>
      </c>
      <c r="B34" s="22">
        <f t="shared" si="6"/>
        <v>44635</v>
      </c>
      <c r="C34" s="30">
        <f t="shared" si="0"/>
        <v>585479.8084035092</v>
      </c>
      <c r="D34" s="30">
        <f t="shared" si="1"/>
        <v>30202.260681117077</v>
      </c>
      <c r="E34" s="30">
        <f t="shared" si="2"/>
        <v>4771.5360354058521</v>
      </c>
      <c r="F34" s="30">
        <f t="shared" si="3"/>
        <v>509520.19159649085</v>
      </c>
      <c r="G34" s="30">
        <f t="shared" si="4"/>
        <v>120008.14930092188</v>
      </c>
      <c r="J34" s="22"/>
    </row>
    <row r="35" spans="1:10">
      <c r="A35">
        <f t="shared" si="5"/>
        <v>19</v>
      </c>
      <c r="B35" s="22">
        <f t="shared" si="6"/>
        <v>44666</v>
      </c>
      <c r="C35" s="30">
        <f t="shared" si="0"/>
        <v>555043.48020211328</v>
      </c>
      <c r="D35" s="30">
        <f t="shared" si="1"/>
        <v>30436.328201395736</v>
      </c>
      <c r="E35" s="30">
        <f t="shared" si="2"/>
        <v>4537.4685151271933</v>
      </c>
      <c r="F35" s="30">
        <f t="shared" si="3"/>
        <v>539956.51979788672</v>
      </c>
      <c r="G35" s="30">
        <f t="shared" si="4"/>
        <v>124545.61781604891</v>
      </c>
      <c r="J35" s="22"/>
    </row>
    <row r="36" spans="1:10">
      <c r="A36">
        <f t="shared" si="5"/>
        <v>20</v>
      </c>
      <c r="B36" s="22">
        <f t="shared" si="6"/>
        <v>44696</v>
      </c>
      <c r="C36" s="30">
        <f t="shared" si="0"/>
        <v>524371.27045715682</v>
      </c>
      <c r="D36" s="30">
        <f t="shared" si="1"/>
        <v>30672.209744956552</v>
      </c>
      <c r="E36" s="30">
        <f t="shared" si="2"/>
        <v>4301.5869715663775</v>
      </c>
      <c r="F36" s="30">
        <f t="shared" si="3"/>
        <v>570628.72954284318</v>
      </c>
      <c r="G36" s="30">
        <f t="shared" si="4"/>
        <v>128847.20478761534</v>
      </c>
      <c r="J36" s="22"/>
    </row>
    <row r="37" spans="1:10">
      <c r="A37">
        <f t="shared" si="5"/>
        <v>21</v>
      </c>
      <c r="B37" s="22">
        <f t="shared" si="6"/>
        <v>44727</v>
      </c>
      <c r="C37" s="30">
        <f t="shared" si="0"/>
        <v>493461.35108667682</v>
      </c>
      <c r="D37" s="30">
        <f t="shared" si="1"/>
        <v>30909.919370479965</v>
      </c>
      <c r="E37" s="30">
        <f t="shared" si="2"/>
        <v>4063.8773460429643</v>
      </c>
      <c r="F37" s="30">
        <f t="shared" si="3"/>
        <v>601538.64891332318</v>
      </c>
      <c r="G37" s="30">
        <f t="shared" si="4"/>
        <v>132911.08213365835</v>
      </c>
      <c r="J37" s="22"/>
    </row>
    <row r="38" spans="1:10">
      <c r="A38">
        <f t="shared" si="5"/>
        <v>22</v>
      </c>
      <c r="B38" s="22">
        <f t="shared" si="6"/>
        <v>44757</v>
      </c>
      <c r="C38" s="30">
        <f t="shared" si="0"/>
        <v>462311.87984107563</v>
      </c>
      <c r="D38" s="30">
        <f t="shared" si="1"/>
        <v>31149.471245601184</v>
      </c>
      <c r="E38" s="30">
        <f t="shared" si="2"/>
        <v>3824.3254709217449</v>
      </c>
      <c r="F38" s="30">
        <f t="shared" si="3"/>
        <v>632688.12015892437</v>
      </c>
      <c r="G38" s="30">
        <f t="shared" si="4"/>
        <v>136735.40760458005</v>
      </c>
      <c r="J38" s="22"/>
    </row>
    <row r="39" spans="1:10">
      <c r="A39">
        <f t="shared" si="5"/>
        <v>23</v>
      </c>
      <c r="B39" s="22">
        <f t="shared" si="6"/>
        <v>44788</v>
      </c>
      <c r="C39" s="30">
        <f t="shared" si="0"/>
        <v>430921.00019332103</v>
      </c>
      <c r="D39" s="30">
        <f t="shared" si="1"/>
        <v>31390.879647754595</v>
      </c>
      <c r="E39" s="30">
        <f t="shared" si="2"/>
        <v>3582.9170687683354</v>
      </c>
      <c r="F39" s="30">
        <f t="shared" si="3"/>
        <v>664078.99980667897</v>
      </c>
      <c r="G39" s="30">
        <f t="shared" si="4"/>
        <v>140318.32467334834</v>
      </c>
      <c r="J39" s="22"/>
    </row>
    <row r="40" spans="1:10">
      <c r="A40">
        <f t="shared" si="5"/>
        <v>24</v>
      </c>
      <c r="B40" s="22">
        <f t="shared" si="6"/>
        <v>44819</v>
      </c>
      <c r="C40" s="30">
        <f t="shared" si="0"/>
        <v>399286.84122829628</v>
      </c>
      <c r="D40" s="30">
        <f t="shared" si="1"/>
        <v>31634.158965024693</v>
      </c>
      <c r="E40" s="30">
        <f t="shared" si="2"/>
        <v>3339.6377514982369</v>
      </c>
      <c r="F40" s="30">
        <f t="shared" si="3"/>
        <v>695713.15877170372</v>
      </c>
      <c r="G40" s="30">
        <f t="shared" si="4"/>
        <v>143657.9624248466</v>
      </c>
      <c r="J40" s="22"/>
    </row>
    <row r="41" spans="1:10">
      <c r="A41">
        <f t="shared" si="5"/>
        <v>25</v>
      </c>
      <c r="B41" s="22">
        <f t="shared" si="6"/>
        <v>44849</v>
      </c>
      <c r="C41" s="30">
        <f t="shared" si="0"/>
        <v>367407.51753129275</v>
      </c>
      <c r="D41" s="30">
        <f t="shared" si="1"/>
        <v>31879.323697003634</v>
      </c>
      <c r="E41" s="30">
        <f t="shared" si="2"/>
        <v>3094.4730195192956</v>
      </c>
      <c r="F41" s="30">
        <f t="shared" si="3"/>
        <v>727592.48246870725</v>
      </c>
      <c r="G41" s="30">
        <f t="shared" si="4"/>
        <v>146752.43544436595</v>
      </c>
      <c r="J41" s="22"/>
    </row>
    <row r="42" spans="1:10">
      <c r="A42">
        <f t="shared" si="5"/>
        <v>26</v>
      </c>
      <c r="B42" s="22">
        <f t="shared" si="6"/>
        <v>44880</v>
      </c>
      <c r="C42" s="30">
        <f t="shared" si="0"/>
        <v>335281.12907563744</v>
      </c>
      <c r="D42" s="30">
        <f t="shared" si="1"/>
        <v>32126.388455655411</v>
      </c>
      <c r="E42" s="30">
        <f t="shared" si="2"/>
        <v>2847.4082608675176</v>
      </c>
      <c r="F42" s="30">
        <f t="shared" si="3"/>
        <v>759718.87092436256</v>
      </c>
      <c r="G42" s="30">
        <f t="shared" si="4"/>
        <v>149599.84370523354</v>
      </c>
      <c r="J42" s="22"/>
    </row>
    <row r="43" spans="1:10">
      <c r="A43">
        <f t="shared" si="5"/>
        <v>27</v>
      </c>
      <c r="B43" s="22">
        <f t="shared" si="6"/>
        <v>44910</v>
      </c>
      <c r="C43" s="30">
        <f t="shared" si="0"/>
        <v>302905.76110945037</v>
      </c>
      <c r="D43" s="30">
        <f t="shared" si="1"/>
        <v>32375.367966186739</v>
      </c>
      <c r="E43" s="30">
        <f t="shared" si="2"/>
        <v>2598.4287503361884</v>
      </c>
      <c r="F43" s="30">
        <f t="shared" si="3"/>
        <v>792094.23889054963</v>
      </c>
      <c r="G43" s="30">
        <f t="shared" si="4"/>
        <v>152198.27245556936</v>
      </c>
      <c r="J43" s="22"/>
    </row>
    <row r="44" spans="1:10">
      <c r="A44">
        <f t="shared" si="5"/>
        <v>28</v>
      </c>
      <c r="B44" s="22">
        <f t="shared" si="6"/>
        <v>44941</v>
      </c>
      <c r="C44" s="30">
        <f t="shared" si="0"/>
        <v>270279.48404152587</v>
      </c>
      <c r="D44" s="30">
        <f t="shared" si="1"/>
        <v>32626.27706792469</v>
      </c>
      <c r="E44" s="30">
        <f t="shared" si="2"/>
        <v>2347.519648598241</v>
      </c>
      <c r="F44" s="30">
        <f t="shared" si="3"/>
        <v>824720.51595847413</v>
      </c>
      <c r="G44" s="30">
        <f t="shared" si="4"/>
        <v>154545.79210416786</v>
      </c>
      <c r="J44" s="22"/>
    </row>
    <row r="45" spans="1:10">
      <c r="A45">
        <f t="shared" si="5"/>
        <v>29</v>
      </c>
      <c r="B45" s="22">
        <f t="shared" si="6"/>
        <v>44972</v>
      </c>
      <c r="C45" s="30">
        <f t="shared" si="0"/>
        <v>237400.35332632484</v>
      </c>
      <c r="D45" s="30">
        <f t="shared" si="1"/>
        <v>32879.1307152011</v>
      </c>
      <c r="E45" s="30">
        <f t="shared" si="2"/>
        <v>2094.6660013218248</v>
      </c>
      <c r="F45" s="30">
        <f t="shared" si="3"/>
        <v>857599.64667367516</v>
      </c>
      <c r="G45" s="30">
        <f t="shared" si="4"/>
        <v>156640.45810548973</v>
      </c>
      <c r="J45" s="22"/>
    </row>
    <row r="46" spans="1:10">
      <c r="A46">
        <f t="shared" si="5"/>
        <v>30</v>
      </c>
      <c r="B46" s="22">
        <f t="shared" si="6"/>
        <v>45000</v>
      </c>
      <c r="C46" s="30">
        <f t="shared" si="0"/>
        <v>204266.40934808075</v>
      </c>
      <c r="D46" s="30">
        <f t="shared" si="1"/>
        <v>33133.943978243915</v>
      </c>
      <c r="E46" s="30">
        <f t="shared" si="2"/>
        <v>1839.8527382790162</v>
      </c>
      <c r="F46" s="30">
        <f t="shared" si="3"/>
        <v>890733.59065191925</v>
      </c>
      <c r="G46" s="30">
        <f t="shared" si="4"/>
        <v>158480.31084376865</v>
      </c>
      <c r="J46" s="22"/>
    </row>
    <row r="47" spans="1:10">
      <c r="A47">
        <f t="shared" si="5"/>
        <v>31</v>
      </c>
      <c r="B47" s="22">
        <f t="shared" si="6"/>
        <v>45031</v>
      </c>
      <c r="C47" s="30">
        <f t="shared" si="0"/>
        <v>170875.67730400548</v>
      </c>
      <c r="D47" s="30">
        <f t="shared" si="1"/>
        <v>33390.732044075303</v>
      </c>
      <c r="E47" s="30">
        <f t="shared" si="2"/>
        <v>1583.0646724476258</v>
      </c>
      <c r="F47" s="30">
        <f t="shared" si="3"/>
        <v>924124.32269599452</v>
      </c>
      <c r="G47" s="30">
        <f t="shared" si="4"/>
        <v>160063.37551621627</v>
      </c>
      <c r="J47" s="22"/>
    </row>
    <row r="48" spans="1:10">
      <c r="A48">
        <f t="shared" si="5"/>
        <v>32</v>
      </c>
      <c r="B48" s="22">
        <f t="shared" si="6"/>
        <v>45061</v>
      </c>
      <c r="C48" s="30">
        <f t="shared" si="0"/>
        <v>137226.1670865888</v>
      </c>
      <c r="D48" s="30">
        <f t="shared" si="1"/>
        <v>33649.510217416886</v>
      </c>
      <c r="E48" s="30">
        <f t="shared" si="2"/>
        <v>1324.2864991060424</v>
      </c>
      <c r="F48" s="30">
        <f t="shared" si="3"/>
        <v>957773.8329134112</v>
      </c>
      <c r="G48" s="30">
        <f t="shared" si="4"/>
        <v>161387.66201532248</v>
      </c>
      <c r="J48" s="22"/>
    </row>
    <row r="49" spans="1:10">
      <c r="A49">
        <f t="shared" si="5"/>
        <v>33</v>
      </c>
      <c r="B49" s="22">
        <f t="shared" si="6"/>
        <v>45092</v>
      </c>
      <c r="C49" s="30">
        <f t="shared" si="0"/>
        <v>103315.87316498708</v>
      </c>
      <c r="D49" s="30">
        <f t="shared" si="1"/>
        <v>33910.293921601871</v>
      </c>
      <c r="E49" s="30">
        <f t="shared" si="2"/>
        <v>1063.5027949210614</v>
      </c>
      <c r="F49" s="30">
        <f t="shared" si="3"/>
        <v>991684.12683501292</v>
      </c>
      <c r="G49" s="30">
        <f t="shared" si="4"/>
        <v>162451.16481024364</v>
      </c>
      <c r="J49" s="22"/>
    </row>
    <row r="50" spans="1:10">
      <c r="A50">
        <f t="shared" si="5"/>
        <v>34</v>
      </c>
      <c r="B50" s="22">
        <f t="shared" si="6"/>
        <v>45122</v>
      </c>
      <c r="C50" s="30">
        <f t="shared" si="0"/>
        <v>69142.774465492577</v>
      </c>
      <c r="D50" s="30">
        <f t="shared" si="1"/>
        <v>34173.09869949428</v>
      </c>
      <c r="E50" s="30">
        <f t="shared" si="2"/>
        <v>800.69801702864709</v>
      </c>
      <c r="F50" s="30">
        <f t="shared" si="3"/>
        <v>1025857.2255345074</v>
      </c>
      <c r="G50" s="30">
        <f t="shared" si="4"/>
        <v>163251.86282727204</v>
      </c>
      <c r="J50" s="22"/>
    </row>
    <row r="51" spans="1:10">
      <c r="A51">
        <f t="shared" si="5"/>
        <v>35</v>
      </c>
      <c r="B51" s="22">
        <f t="shared" si="6"/>
        <v>45153</v>
      </c>
      <c r="C51" s="30">
        <f t="shared" si="0"/>
        <v>34704.834251077147</v>
      </c>
      <c r="D51" s="30">
        <f t="shared" si="1"/>
        <v>34437.940214415365</v>
      </c>
      <c r="E51" s="30">
        <f t="shared" si="2"/>
        <v>535.85650210756648</v>
      </c>
      <c r="F51" s="30">
        <f t="shared" si="3"/>
        <v>1060295.1657489229</v>
      </c>
      <c r="G51" s="30">
        <f t="shared" si="4"/>
        <v>163787.7193293795</v>
      </c>
      <c r="J51" s="22"/>
    </row>
    <row r="52" spans="1:10">
      <c r="A52">
        <f t="shared" si="5"/>
        <v>36</v>
      </c>
      <c r="B52" s="22">
        <f t="shared" si="6"/>
        <v>45184</v>
      </c>
      <c r="C52" s="30">
        <f t="shared" si="0"/>
        <v>2.3283064365386963E-10</v>
      </c>
      <c r="D52" s="30">
        <f t="shared" si="1"/>
        <v>34704.834251077082</v>
      </c>
      <c r="E52" s="30">
        <f t="shared" si="2"/>
        <v>268.96246544584733</v>
      </c>
      <c r="F52" s="30">
        <f t="shared" si="3"/>
        <v>1094999.9999999998</v>
      </c>
      <c r="G52" s="30">
        <f t="shared" si="4"/>
        <v>164056.68179482571</v>
      </c>
      <c r="J52" s="22"/>
    </row>
    <row r="53" spans="1:10">
      <c r="A53" t="str">
        <f t="shared" si="5"/>
        <v/>
      </c>
      <c r="B53" s="22"/>
      <c r="D53" s="29" t="str">
        <f t="shared" si="1"/>
        <v/>
      </c>
      <c r="E53" s="29" t="str">
        <f t="shared" si="2"/>
        <v/>
      </c>
      <c r="F53" s="29" t="str">
        <f t="shared" si="3"/>
        <v/>
      </c>
      <c r="G53" s="29" t="str">
        <f t="shared" si="4"/>
        <v/>
      </c>
      <c r="J53" s="22"/>
    </row>
    <row r="54" spans="1:10">
      <c r="A54" t="str">
        <f t="shared" si="5"/>
        <v/>
      </c>
      <c r="B54" s="22"/>
      <c r="D54" s="29" t="str">
        <f t="shared" si="1"/>
        <v/>
      </c>
      <c r="E54" s="29" t="str">
        <f t="shared" si="2"/>
        <v/>
      </c>
      <c r="F54" s="29" t="str">
        <f t="shared" si="3"/>
        <v/>
      </c>
      <c r="G54" s="29" t="str">
        <f t="shared" si="4"/>
        <v/>
      </c>
      <c r="J54" s="22"/>
    </row>
    <row r="55" spans="1:10">
      <c r="A55" t="str">
        <f t="shared" si="5"/>
        <v/>
      </c>
      <c r="B55" s="22"/>
      <c r="D55" s="29" t="str">
        <f t="shared" si="1"/>
        <v/>
      </c>
      <c r="E55" s="29" t="str">
        <f t="shared" si="2"/>
        <v/>
      </c>
      <c r="F55" s="29" t="str">
        <f t="shared" si="3"/>
        <v/>
      </c>
      <c r="G55" s="29" t="str">
        <f t="shared" si="4"/>
        <v/>
      </c>
      <c r="J55" s="22"/>
    </row>
    <row r="56" spans="1:10">
      <c r="A56" t="str">
        <f t="shared" si="5"/>
        <v/>
      </c>
      <c r="B56" s="22"/>
      <c r="D56" s="29" t="str">
        <f t="shared" si="1"/>
        <v/>
      </c>
      <c r="E56" s="29" t="str">
        <f t="shared" si="2"/>
        <v/>
      </c>
      <c r="F56" s="29" t="str">
        <f t="shared" si="3"/>
        <v/>
      </c>
      <c r="G56" s="29" t="str">
        <f t="shared" si="4"/>
        <v/>
      </c>
      <c r="J56" s="22"/>
    </row>
    <row r="57" spans="1:10">
      <c r="A57" t="str">
        <f t="shared" si="5"/>
        <v/>
      </c>
      <c r="B57" s="22"/>
      <c r="D57" s="29" t="str">
        <f t="shared" si="1"/>
        <v/>
      </c>
      <c r="E57" s="29" t="str">
        <f t="shared" si="2"/>
        <v/>
      </c>
      <c r="F57" s="29" t="str">
        <f t="shared" si="3"/>
        <v/>
      </c>
      <c r="G57" s="29" t="str">
        <f t="shared" si="4"/>
        <v/>
      </c>
      <c r="J57" s="22"/>
    </row>
    <row r="58" spans="1:10">
      <c r="A58" t="str">
        <f t="shared" si="5"/>
        <v/>
      </c>
      <c r="B58" s="22"/>
      <c r="D58" s="29" t="str">
        <f t="shared" si="1"/>
        <v/>
      </c>
      <c r="E58" s="29" t="str">
        <f t="shared" si="2"/>
        <v/>
      </c>
      <c r="F58" s="29" t="str">
        <f t="shared" si="3"/>
        <v/>
      </c>
      <c r="G58" s="29" t="str">
        <f t="shared" si="4"/>
        <v/>
      </c>
      <c r="J58" s="22"/>
    </row>
    <row r="59" spans="1:10">
      <c r="A59" t="str">
        <f t="shared" si="5"/>
        <v/>
      </c>
      <c r="B59" s="22"/>
      <c r="D59" s="29" t="str">
        <f t="shared" si="1"/>
        <v/>
      </c>
      <c r="E59" s="29" t="str">
        <f t="shared" si="2"/>
        <v/>
      </c>
      <c r="F59" s="29" t="str">
        <f t="shared" si="3"/>
        <v/>
      </c>
      <c r="G59" s="29" t="str">
        <f t="shared" si="4"/>
        <v/>
      </c>
      <c r="J59" s="22"/>
    </row>
    <row r="60" spans="1:10">
      <c r="A60" t="str">
        <f t="shared" si="5"/>
        <v/>
      </c>
      <c r="B60" s="22"/>
      <c r="D60" s="29" t="str">
        <f t="shared" si="1"/>
        <v/>
      </c>
      <c r="E60" s="29" t="str">
        <f t="shared" si="2"/>
        <v/>
      </c>
      <c r="F60" s="29" t="str">
        <f t="shared" si="3"/>
        <v/>
      </c>
      <c r="G60" s="29" t="str">
        <f t="shared" si="4"/>
        <v/>
      </c>
      <c r="J60" s="22"/>
    </row>
    <row r="61" spans="1:10">
      <c r="A61" t="str">
        <f t="shared" si="5"/>
        <v/>
      </c>
      <c r="B61" s="22"/>
      <c r="D61" s="29" t="str">
        <f t="shared" si="1"/>
        <v/>
      </c>
      <c r="E61" s="29" t="str">
        <f t="shared" si="2"/>
        <v/>
      </c>
      <c r="F61" s="29" t="str">
        <f t="shared" si="3"/>
        <v/>
      </c>
      <c r="G61" s="29" t="str">
        <f t="shared" si="4"/>
        <v/>
      </c>
      <c r="J61" s="22"/>
    </row>
    <row r="62" spans="1:10">
      <c r="A62" t="str">
        <f t="shared" si="5"/>
        <v/>
      </c>
      <c r="B62" s="22"/>
      <c r="D62" s="29" t="str">
        <f t="shared" si="1"/>
        <v/>
      </c>
      <c r="E62" s="29" t="str">
        <f t="shared" si="2"/>
        <v/>
      </c>
      <c r="F62" s="29" t="str">
        <f t="shared" si="3"/>
        <v/>
      </c>
      <c r="G62" s="29" t="str">
        <f t="shared" si="4"/>
        <v/>
      </c>
      <c r="J62" s="22"/>
    </row>
    <row r="63" spans="1:10">
      <c r="A63" t="str">
        <f t="shared" si="5"/>
        <v/>
      </c>
      <c r="B63" s="22"/>
      <c r="D63" s="29" t="str">
        <f t="shared" si="1"/>
        <v/>
      </c>
      <c r="E63" s="29" t="str">
        <f t="shared" si="2"/>
        <v/>
      </c>
      <c r="F63" s="29" t="str">
        <f t="shared" si="3"/>
        <v/>
      </c>
      <c r="G63" s="29" t="str">
        <f t="shared" si="4"/>
        <v/>
      </c>
      <c r="J63" s="22"/>
    </row>
    <row r="64" spans="1:10">
      <c r="A64" t="str">
        <f t="shared" si="5"/>
        <v/>
      </c>
      <c r="B64" s="22"/>
      <c r="D64" s="29" t="str">
        <f t="shared" si="1"/>
        <v/>
      </c>
      <c r="E64" s="29" t="str">
        <f t="shared" si="2"/>
        <v/>
      </c>
      <c r="F64" s="29" t="str">
        <f t="shared" si="3"/>
        <v/>
      </c>
      <c r="G64" s="29" t="str">
        <f t="shared" si="4"/>
        <v/>
      </c>
      <c r="J64" s="22"/>
    </row>
    <row r="65" spans="1:10">
      <c r="A65" t="str">
        <f t="shared" si="5"/>
        <v/>
      </c>
      <c r="B65" s="22"/>
      <c r="D65" s="29" t="str">
        <f t="shared" si="1"/>
        <v/>
      </c>
      <c r="E65" s="29" t="str">
        <f t="shared" si="2"/>
        <v/>
      </c>
      <c r="F65" s="29" t="str">
        <f t="shared" si="3"/>
        <v/>
      </c>
      <c r="G65" s="29" t="str">
        <f t="shared" si="4"/>
        <v/>
      </c>
      <c r="J65" s="22"/>
    </row>
    <row r="66" spans="1:10">
      <c r="A66" t="str">
        <f t="shared" si="5"/>
        <v/>
      </c>
      <c r="B66" s="22"/>
      <c r="D66" s="29" t="str">
        <f t="shared" si="1"/>
        <v/>
      </c>
      <c r="E66" s="29" t="str">
        <f t="shared" si="2"/>
        <v/>
      </c>
      <c r="F66" s="29" t="str">
        <f t="shared" si="3"/>
        <v/>
      </c>
      <c r="G66" s="29" t="str">
        <f t="shared" si="4"/>
        <v/>
      </c>
      <c r="J66" s="22"/>
    </row>
    <row r="67" spans="1:10">
      <c r="A67" t="str">
        <f t="shared" si="5"/>
        <v/>
      </c>
      <c r="B67" s="22"/>
      <c r="D67" s="29" t="str">
        <f t="shared" si="1"/>
        <v/>
      </c>
      <c r="E67" s="29" t="str">
        <f t="shared" si="2"/>
        <v/>
      </c>
      <c r="F67" s="29" t="str">
        <f t="shared" si="3"/>
        <v/>
      </c>
      <c r="G67" s="29" t="str">
        <f t="shared" si="4"/>
        <v/>
      </c>
      <c r="J67" s="22"/>
    </row>
    <row r="68" spans="1:10">
      <c r="A68" t="str">
        <f t="shared" si="5"/>
        <v/>
      </c>
      <c r="B68" s="22"/>
      <c r="D68" s="29" t="str">
        <f t="shared" si="1"/>
        <v/>
      </c>
      <c r="E68" s="29" t="str">
        <f t="shared" si="2"/>
        <v/>
      </c>
      <c r="F68" s="29" t="str">
        <f t="shared" si="3"/>
        <v/>
      </c>
      <c r="G68" s="29" t="str">
        <f t="shared" si="4"/>
        <v/>
      </c>
      <c r="J68" s="22"/>
    </row>
    <row r="69" spans="1:10">
      <c r="A69" t="str">
        <f t="shared" si="5"/>
        <v/>
      </c>
      <c r="B69" s="22"/>
      <c r="D69" s="29" t="str">
        <f t="shared" si="1"/>
        <v/>
      </c>
      <c r="E69" s="29" t="str">
        <f t="shared" si="2"/>
        <v/>
      </c>
      <c r="F69" s="29" t="str">
        <f t="shared" si="3"/>
        <v/>
      </c>
      <c r="G69" s="29" t="str">
        <f t="shared" si="4"/>
        <v/>
      </c>
      <c r="J69" s="22"/>
    </row>
    <row r="70" spans="1:10">
      <c r="A70" t="str">
        <f t="shared" si="5"/>
        <v/>
      </c>
      <c r="B70" s="22"/>
      <c r="D70" s="29" t="str">
        <f t="shared" si="1"/>
        <v/>
      </c>
      <c r="E70" s="29" t="str">
        <f t="shared" si="2"/>
        <v/>
      </c>
      <c r="F70" s="29" t="str">
        <f t="shared" si="3"/>
        <v/>
      </c>
      <c r="G70" s="29" t="str">
        <f t="shared" si="4"/>
        <v/>
      </c>
      <c r="J70" s="22"/>
    </row>
    <row r="71" spans="1:10">
      <c r="A71" t="str">
        <f t="shared" si="5"/>
        <v/>
      </c>
      <c r="B71" s="22"/>
      <c r="D71" s="29" t="str">
        <f t="shared" si="1"/>
        <v/>
      </c>
      <c r="E71" s="29" t="str">
        <f t="shared" si="2"/>
        <v/>
      </c>
      <c r="F71" s="29" t="str">
        <f t="shared" si="3"/>
        <v/>
      </c>
      <c r="G71" s="29" t="str">
        <f t="shared" si="4"/>
        <v/>
      </c>
      <c r="J71" s="22"/>
    </row>
    <row r="72" spans="1:10">
      <c r="A72" t="str">
        <f t="shared" si="5"/>
        <v/>
      </c>
      <c r="B72" s="22"/>
      <c r="D72" s="29" t="str">
        <f t="shared" si="1"/>
        <v/>
      </c>
      <c r="E72" s="29" t="str">
        <f t="shared" si="2"/>
        <v/>
      </c>
      <c r="F72" s="29" t="str">
        <f t="shared" si="3"/>
        <v/>
      </c>
      <c r="G72" s="29" t="str">
        <f t="shared" si="4"/>
        <v/>
      </c>
    </row>
    <row r="73" spans="1:10">
      <c r="A73" t="str">
        <f t="shared" si="5"/>
        <v/>
      </c>
      <c r="B73" s="22"/>
      <c r="D73" s="29" t="str">
        <f t="shared" si="1"/>
        <v/>
      </c>
      <c r="E73" s="29" t="str">
        <f t="shared" si="2"/>
        <v/>
      </c>
      <c r="F73" s="29" t="str">
        <f t="shared" si="3"/>
        <v/>
      </c>
      <c r="G73" s="29" t="str">
        <f t="shared" si="4"/>
        <v/>
      </c>
    </row>
    <row r="74" spans="1:10">
      <c r="A74" t="str">
        <f t="shared" si="5"/>
        <v/>
      </c>
      <c r="B74" s="22"/>
      <c r="D74" s="29" t="str">
        <f t="shared" si="1"/>
        <v/>
      </c>
      <c r="E74" s="29" t="str">
        <f t="shared" si="2"/>
        <v/>
      </c>
      <c r="F74" s="29" t="str">
        <f t="shared" si="3"/>
        <v/>
      </c>
      <c r="G74" s="29" t="str">
        <f t="shared" si="4"/>
        <v/>
      </c>
    </row>
    <row r="75" spans="1:10">
      <c r="A75" t="str">
        <f t="shared" si="5"/>
        <v/>
      </c>
      <c r="B75" s="22"/>
      <c r="D75" s="29" t="str">
        <f t="shared" si="1"/>
        <v/>
      </c>
      <c r="E75" s="29" t="str">
        <f t="shared" si="2"/>
        <v/>
      </c>
      <c r="F75" s="29" t="str">
        <f t="shared" si="3"/>
        <v/>
      </c>
      <c r="G75" s="29" t="str">
        <f t="shared" si="4"/>
        <v/>
      </c>
    </row>
    <row r="76" spans="1:10">
      <c r="A76" t="str">
        <f t="shared" si="5"/>
        <v/>
      </c>
      <c r="B76" s="22"/>
      <c r="D76" s="29" t="str">
        <f t="shared" si="1"/>
        <v/>
      </c>
      <c r="E76" s="29" t="str">
        <f t="shared" si="2"/>
        <v/>
      </c>
      <c r="F76" s="29" t="str">
        <f t="shared" si="3"/>
        <v/>
      </c>
      <c r="G76" s="29" t="str">
        <f t="shared" si="4"/>
        <v/>
      </c>
    </row>
    <row r="77" spans="1:10">
      <c r="A77" t="str">
        <f t="shared" si="5"/>
        <v/>
      </c>
      <c r="B77" s="22"/>
      <c r="D77" s="29" t="str">
        <f t="shared" si="1"/>
        <v/>
      </c>
      <c r="E77" s="29" t="str">
        <f t="shared" si="2"/>
        <v/>
      </c>
      <c r="F77" s="29" t="str">
        <f t="shared" si="3"/>
        <v/>
      </c>
      <c r="G77" s="29" t="str">
        <f t="shared" si="4"/>
        <v/>
      </c>
    </row>
    <row r="78" spans="1:10">
      <c r="A78" t="str">
        <f t="shared" si="5"/>
        <v/>
      </c>
      <c r="B78" s="22"/>
      <c r="D78" s="29" t="str">
        <f t="shared" si="1"/>
        <v/>
      </c>
      <c r="E78" s="29" t="str">
        <f t="shared" si="2"/>
        <v/>
      </c>
      <c r="F78" s="29" t="str">
        <f t="shared" si="3"/>
        <v/>
      </c>
      <c r="G78" s="29" t="str">
        <f t="shared" si="4"/>
        <v/>
      </c>
    </row>
    <row r="79" spans="1:10">
      <c r="A79" t="str">
        <f t="shared" si="5"/>
        <v/>
      </c>
      <c r="B79" s="22"/>
      <c r="D79" s="29" t="str">
        <f t="shared" si="1"/>
        <v/>
      </c>
      <c r="E79" s="29" t="str">
        <f t="shared" si="2"/>
        <v/>
      </c>
      <c r="F79" s="29" t="str">
        <f t="shared" si="3"/>
        <v/>
      </c>
      <c r="G79" s="29" t="str">
        <f t="shared" si="4"/>
        <v/>
      </c>
    </row>
    <row r="80" spans="1:10">
      <c r="A80" t="str">
        <f t="shared" si="5"/>
        <v/>
      </c>
      <c r="B80" s="22"/>
      <c r="D80" s="29" t="str">
        <f t="shared" si="1"/>
        <v/>
      </c>
      <c r="E80" s="29" t="str">
        <f t="shared" si="2"/>
        <v/>
      </c>
      <c r="F80" s="29" t="str">
        <f t="shared" si="3"/>
        <v/>
      </c>
      <c r="G80" s="29" t="str">
        <f t="shared" si="4"/>
        <v/>
      </c>
    </row>
    <row r="81" spans="1:7">
      <c r="A81" t="str">
        <f t="shared" si="5"/>
        <v/>
      </c>
      <c r="B81" s="22"/>
      <c r="D81" s="29" t="str">
        <f t="shared" si="1"/>
        <v/>
      </c>
      <c r="E81" s="29" t="str">
        <f t="shared" si="2"/>
        <v/>
      </c>
      <c r="F81" s="29" t="str">
        <f t="shared" si="3"/>
        <v/>
      </c>
      <c r="G81" s="29" t="str">
        <f t="shared" si="4"/>
        <v/>
      </c>
    </row>
    <row r="82" spans="1:7">
      <c r="A82" t="str">
        <f t="shared" si="5"/>
        <v/>
      </c>
      <c r="B82" s="22"/>
      <c r="D82" s="29" t="str">
        <f t="shared" ref="D82:D145" si="7">IF(A82&lt;&gt;"",PPMT($C$5/$C$7,$A82,$C$6*$C$7,-$C$4),"")</f>
        <v/>
      </c>
      <c r="E82" s="29" t="str">
        <f t="shared" ref="E82:E145" si="8">IF($A82&lt;&gt;"",IPMT($C$5/$C$7,$A82,$C$6*$C$7,-$C$4),"")</f>
        <v/>
      </c>
      <c r="F82" s="29" t="str">
        <f t="shared" ref="F82:F145" si="9">IF(A82&lt;&gt;"",-(CUMPRINC($C$5/$C$7,$C$6*$C$7,$C$4,1,$A82,0)),"")</f>
        <v/>
      </c>
      <c r="G82" s="29" t="str">
        <f t="shared" ref="G82:G145" si="10">IF(A82&lt;&gt;"",-(CUMIPMT($C$5/$C$7,$C$6*$C$7,$C$4,1,$A82,0)),"")</f>
        <v/>
      </c>
    </row>
    <row r="83" spans="1:7">
      <c r="A83" t="str">
        <f t="shared" ref="A83:A146" si="11">IF($C$6*$C$7&gt;A82,A82+1,"")</f>
        <v/>
      </c>
      <c r="B83" s="22"/>
      <c r="D83" s="29" t="str">
        <f t="shared" si="7"/>
        <v/>
      </c>
      <c r="E83" s="29" t="str">
        <f t="shared" si="8"/>
        <v/>
      </c>
      <c r="F83" s="29" t="str">
        <f t="shared" si="9"/>
        <v/>
      </c>
      <c r="G83" s="29" t="str">
        <f t="shared" si="10"/>
        <v/>
      </c>
    </row>
    <row r="84" spans="1:7">
      <c r="A84" t="str">
        <f t="shared" si="11"/>
        <v/>
      </c>
      <c r="B84" s="22"/>
      <c r="D84" s="29" t="str">
        <f t="shared" si="7"/>
        <v/>
      </c>
      <c r="E84" s="29" t="str">
        <f t="shared" si="8"/>
        <v/>
      </c>
      <c r="F84" s="29" t="str">
        <f t="shared" si="9"/>
        <v/>
      </c>
      <c r="G84" s="29" t="str">
        <f t="shared" si="10"/>
        <v/>
      </c>
    </row>
    <row r="85" spans="1:7">
      <c r="A85" t="str">
        <f t="shared" si="11"/>
        <v/>
      </c>
      <c r="B85" s="22"/>
      <c r="D85" s="29" t="str">
        <f t="shared" si="7"/>
        <v/>
      </c>
      <c r="E85" s="29" t="str">
        <f t="shared" si="8"/>
        <v/>
      </c>
      <c r="F85" s="29" t="str">
        <f t="shared" si="9"/>
        <v/>
      </c>
      <c r="G85" s="29" t="str">
        <f t="shared" si="10"/>
        <v/>
      </c>
    </row>
    <row r="86" spans="1:7">
      <c r="A86" t="str">
        <f t="shared" si="11"/>
        <v/>
      </c>
      <c r="B86" s="22"/>
      <c r="D86" s="29" t="str">
        <f t="shared" si="7"/>
        <v/>
      </c>
      <c r="E86" s="29" t="str">
        <f t="shared" si="8"/>
        <v/>
      </c>
      <c r="F86" s="29" t="str">
        <f t="shared" si="9"/>
        <v/>
      </c>
      <c r="G86" s="29" t="str">
        <f t="shared" si="10"/>
        <v/>
      </c>
    </row>
    <row r="87" spans="1:7">
      <c r="A87" t="str">
        <f t="shared" si="11"/>
        <v/>
      </c>
      <c r="B87" s="22"/>
      <c r="D87" s="29" t="str">
        <f t="shared" si="7"/>
        <v/>
      </c>
      <c r="E87" s="29" t="str">
        <f t="shared" si="8"/>
        <v/>
      </c>
      <c r="F87" s="29" t="str">
        <f t="shared" si="9"/>
        <v/>
      </c>
      <c r="G87" s="29" t="str">
        <f t="shared" si="10"/>
        <v/>
      </c>
    </row>
    <row r="88" spans="1:7">
      <c r="A88" t="str">
        <f t="shared" si="11"/>
        <v/>
      </c>
      <c r="B88" s="22"/>
      <c r="D88" s="29" t="str">
        <f t="shared" si="7"/>
        <v/>
      </c>
      <c r="E88" s="29" t="str">
        <f t="shared" si="8"/>
        <v/>
      </c>
      <c r="F88" s="29" t="str">
        <f t="shared" si="9"/>
        <v/>
      </c>
      <c r="G88" s="29" t="str">
        <f t="shared" si="10"/>
        <v/>
      </c>
    </row>
    <row r="89" spans="1:7">
      <c r="A89" t="str">
        <f t="shared" si="11"/>
        <v/>
      </c>
      <c r="B89" s="22"/>
      <c r="D89" s="29" t="str">
        <f t="shared" si="7"/>
        <v/>
      </c>
      <c r="E89" s="29" t="str">
        <f t="shared" si="8"/>
        <v/>
      </c>
      <c r="F89" s="29" t="str">
        <f t="shared" si="9"/>
        <v/>
      </c>
      <c r="G89" s="29" t="str">
        <f t="shared" si="10"/>
        <v/>
      </c>
    </row>
    <row r="90" spans="1:7">
      <c r="A90" t="str">
        <f t="shared" si="11"/>
        <v/>
      </c>
      <c r="B90" s="22"/>
      <c r="D90" s="29" t="str">
        <f t="shared" si="7"/>
        <v/>
      </c>
      <c r="E90" s="29" t="str">
        <f t="shared" si="8"/>
        <v/>
      </c>
      <c r="F90" s="29" t="str">
        <f t="shared" si="9"/>
        <v/>
      </c>
      <c r="G90" s="29" t="str">
        <f t="shared" si="10"/>
        <v/>
      </c>
    </row>
    <row r="91" spans="1:7">
      <c r="A91" t="str">
        <f t="shared" si="11"/>
        <v/>
      </c>
      <c r="B91" s="22"/>
      <c r="D91" s="29" t="str">
        <f t="shared" si="7"/>
        <v/>
      </c>
      <c r="E91" s="29" t="str">
        <f t="shared" si="8"/>
        <v/>
      </c>
      <c r="F91" s="29" t="str">
        <f t="shared" si="9"/>
        <v/>
      </c>
      <c r="G91" s="29" t="str">
        <f t="shared" si="10"/>
        <v/>
      </c>
    </row>
    <row r="92" spans="1:7">
      <c r="A92" t="str">
        <f t="shared" si="11"/>
        <v/>
      </c>
      <c r="B92" s="22"/>
      <c r="D92" s="29" t="str">
        <f t="shared" si="7"/>
        <v/>
      </c>
      <c r="E92" s="29" t="str">
        <f t="shared" si="8"/>
        <v/>
      </c>
      <c r="F92" s="29" t="str">
        <f t="shared" si="9"/>
        <v/>
      </c>
      <c r="G92" s="29" t="str">
        <f t="shared" si="10"/>
        <v/>
      </c>
    </row>
    <row r="93" spans="1:7">
      <c r="A93" t="str">
        <f t="shared" si="11"/>
        <v/>
      </c>
      <c r="B93" s="22"/>
      <c r="D93" s="29" t="str">
        <f t="shared" si="7"/>
        <v/>
      </c>
      <c r="E93" s="29" t="str">
        <f t="shared" si="8"/>
        <v/>
      </c>
      <c r="F93" s="29" t="str">
        <f t="shared" si="9"/>
        <v/>
      </c>
      <c r="G93" s="29" t="str">
        <f t="shared" si="10"/>
        <v/>
      </c>
    </row>
    <row r="94" spans="1:7">
      <c r="A94" t="str">
        <f t="shared" si="11"/>
        <v/>
      </c>
      <c r="B94" s="22"/>
      <c r="D94" s="29" t="str">
        <f t="shared" si="7"/>
        <v/>
      </c>
      <c r="E94" s="29" t="str">
        <f t="shared" si="8"/>
        <v/>
      </c>
      <c r="F94" s="29" t="str">
        <f t="shared" si="9"/>
        <v/>
      </c>
      <c r="G94" s="29" t="str">
        <f t="shared" si="10"/>
        <v/>
      </c>
    </row>
    <row r="95" spans="1:7">
      <c r="A95" t="str">
        <f t="shared" si="11"/>
        <v/>
      </c>
      <c r="B95" s="22"/>
      <c r="D95" s="29" t="str">
        <f t="shared" si="7"/>
        <v/>
      </c>
      <c r="E95" s="29" t="str">
        <f t="shared" si="8"/>
        <v/>
      </c>
      <c r="F95" s="29" t="str">
        <f t="shared" si="9"/>
        <v/>
      </c>
      <c r="G95" s="29" t="str">
        <f t="shared" si="10"/>
        <v/>
      </c>
    </row>
    <row r="96" spans="1:7">
      <c r="A96" t="str">
        <f t="shared" si="11"/>
        <v/>
      </c>
      <c r="B96" s="22"/>
      <c r="D96" s="29" t="str">
        <f t="shared" si="7"/>
        <v/>
      </c>
      <c r="E96" s="29" t="str">
        <f t="shared" si="8"/>
        <v/>
      </c>
      <c r="F96" s="29" t="str">
        <f t="shared" si="9"/>
        <v/>
      </c>
      <c r="G96" s="29" t="str">
        <f t="shared" si="10"/>
        <v/>
      </c>
    </row>
    <row r="97" spans="1:7">
      <c r="A97" t="str">
        <f t="shared" si="11"/>
        <v/>
      </c>
      <c r="B97" s="22"/>
      <c r="D97" s="29" t="str">
        <f t="shared" si="7"/>
        <v/>
      </c>
      <c r="E97" s="29" t="str">
        <f t="shared" si="8"/>
        <v/>
      </c>
      <c r="F97" s="29" t="str">
        <f t="shared" si="9"/>
        <v/>
      </c>
      <c r="G97" s="29" t="str">
        <f t="shared" si="10"/>
        <v/>
      </c>
    </row>
    <row r="98" spans="1:7">
      <c r="A98" t="str">
        <f t="shared" si="11"/>
        <v/>
      </c>
      <c r="B98" s="22"/>
      <c r="D98" s="29" t="str">
        <f t="shared" si="7"/>
        <v/>
      </c>
      <c r="E98" s="29" t="str">
        <f t="shared" si="8"/>
        <v/>
      </c>
      <c r="F98" s="29" t="str">
        <f t="shared" si="9"/>
        <v/>
      </c>
      <c r="G98" s="29" t="str">
        <f t="shared" si="10"/>
        <v/>
      </c>
    </row>
    <row r="99" spans="1:7">
      <c r="A99" t="str">
        <f t="shared" si="11"/>
        <v/>
      </c>
      <c r="B99" s="22"/>
      <c r="D99" s="29" t="str">
        <f t="shared" si="7"/>
        <v/>
      </c>
      <c r="E99" s="29" t="str">
        <f t="shared" si="8"/>
        <v/>
      </c>
      <c r="F99" s="29" t="str">
        <f t="shared" si="9"/>
        <v/>
      </c>
      <c r="G99" s="29" t="str">
        <f t="shared" si="10"/>
        <v/>
      </c>
    </row>
    <row r="100" spans="1:7">
      <c r="A100" t="str">
        <f t="shared" si="11"/>
        <v/>
      </c>
      <c r="B100" s="22"/>
      <c r="D100" s="29" t="str">
        <f t="shared" si="7"/>
        <v/>
      </c>
      <c r="E100" s="29" t="str">
        <f t="shared" si="8"/>
        <v/>
      </c>
      <c r="F100" s="29" t="str">
        <f t="shared" si="9"/>
        <v/>
      </c>
      <c r="G100" s="29" t="str">
        <f t="shared" si="10"/>
        <v/>
      </c>
    </row>
    <row r="101" spans="1:7">
      <c r="A101" t="str">
        <f t="shared" si="11"/>
        <v/>
      </c>
      <c r="B101" s="22"/>
      <c r="D101" s="29" t="str">
        <f t="shared" si="7"/>
        <v/>
      </c>
      <c r="E101" s="29" t="str">
        <f t="shared" si="8"/>
        <v/>
      </c>
      <c r="F101" s="29" t="str">
        <f t="shared" si="9"/>
        <v/>
      </c>
      <c r="G101" s="29" t="str">
        <f t="shared" si="10"/>
        <v/>
      </c>
    </row>
    <row r="102" spans="1:7">
      <c r="A102" t="str">
        <f t="shared" si="11"/>
        <v/>
      </c>
      <c r="B102" s="22"/>
      <c r="D102" s="29" t="str">
        <f t="shared" si="7"/>
        <v/>
      </c>
      <c r="E102" s="29" t="str">
        <f t="shared" si="8"/>
        <v/>
      </c>
      <c r="F102" s="29" t="str">
        <f t="shared" si="9"/>
        <v/>
      </c>
      <c r="G102" s="29" t="str">
        <f t="shared" si="10"/>
        <v/>
      </c>
    </row>
    <row r="103" spans="1:7">
      <c r="A103" t="str">
        <f t="shared" si="11"/>
        <v/>
      </c>
      <c r="B103" s="22"/>
      <c r="D103" s="29" t="str">
        <f t="shared" si="7"/>
        <v/>
      </c>
      <c r="E103" s="29" t="str">
        <f t="shared" si="8"/>
        <v/>
      </c>
      <c r="F103" s="29" t="str">
        <f t="shared" si="9"/>
        <v/>
      </c>
      <c r="G103" s="29" t="str">
        <f t="shared" si="10"/>
        <v/>
      </c>
    </row>
    <row r="104" spans="1:7">
      <c r="A104" t="str">
        <f t="shared" si="11"/>
        <v/>
      </c>
      <c r="B104" s="22"/>
      <c r="D104" s="29" t="str">
        <f t="shared" si="7"/>
        <v/>
      </c>
      <c r="E104" s="29" t="str">
        <f t="shared" si="8"/>
        <v/>
      </c>
      <c r="F104" s="29" t="str">
        <f t="shared" si="9"/>
        <v/>
      </c>
      <c r="G104" s="29" t="str">
        <f t="shared" si="10"/>
        <v/>
      </c>
    </row>
    <row r="105" spans="1:7">
      <c r="A105" t="str">
        <f t="shared" si="11"/>
        <v/>
      </c>
      <c r="B105" s="22"/>
      <c r="D105" s="29" t="str">
        <f t="shared" si="7"/>
        <v/>
      </c>
      <c r="E105" s="29" t="str">
        <f t="shared" si="8"/>
        <v/>
      </c>
      <c r="F105" s="29" t="str">
        <f t="shared" si="9"/>
        <v/>
      </c>
      <c r="G105" s="29" t="str">
        <f t="shared" si="10"/>
        <v/>
      </c>
    </row>
    <row r="106" spans="1:7">
      <c r="A106" t="str">
        <f t="shared" si="11"/>
        <v/>
      </c>
      <c r="B106" s="22"/>
      <c r="D106" s="29" t="str">
        <f t="shared" si="7"/>
        <v/>
      </c>
      <c r="E106" s="29" t="str">
        <f t="shared" si="8"/>
        <v/>
      </c>
      <c r="F106" s="29" t="str">
        <f t="shared" si="9"/>
        <v/>
      </c>
      <c r="G106" s="29" t="str">
        <f t="shared" si="10"/>
        <v/>
      </c>
    </row>
    <row r="107" spans="1:7">
      <c r="A107" t="str">
        <f t="shared" si="11"/>
        <v/>
      </c>
      <c r="B107" s="22"/>
      <c r="D107" s="29" t="str">
        <f t="shared" si="7"/>
        <v/>
      </c>
      <c r="E107" s="29" t="str">
        <f t="shared" si="8"/>
        <v/>
      </c>
      <c r="F107" s="29" t="str">
        <f t="shared" si="9"/>
        <v/>
      </c>
      <c r="G107" s="29" t="str">
        <f t="shared" si="10"/>
        <v/>
      </c>
    </row>
    <row r="108" spans="1:7">
      <c r="A108" t="str">
        <f t="shared" si="11"/>
        <v/>
      </c>
      <c r="B108" s="22"/>
      <c r="D108" s="29" t="str">
        <f t="shared" si="7"/>
        <v/>
      </c>
      <c r="E108" s="29" t="str">
        <f t="shared" si="8"/>
        <v/>
      </c>
      <c r="F108" s="29" t="str">
        <f t="shared" si="9"/>
        <v/>
      </c>
      <c r="G108" s="29" t="str">
        <f t="shared" si="10"/>
        <v/>
      </c>
    </row>
    <row r="109" spans="1:7">
      <c r="A109" t="str">
        <f t="shared" si="11"/>
        <v/>
      </c>
      <c r="B109" s="22"/>
      <c r="D109" s="29" t="str">
        <f t="shared" si="7"/>
        <v/>
      </c>
      <c r="E109" s="29" t="str">
        <f t="shared" si="8"/>
        <v/>
      </c>
      <c r="F109" s="29" t="str">
        <f t="shared" si="9"/>
        <v/>
      </c>
      <c r="G109" s="29" t="str">
        <f t="shared" si="10"/>
        <v/>
      </c>
    </row>
    <row r="110" spans="1:7">
      <c r="A110" t="str">
        <f t="shared" si="11"/>
        <v/>
      </c>
      <c r="B110" s="22"/>
      <c r="D110" s="29" t="str">
        <f t="shared" si="7"/>
        <v/>
      </c>
      <c r="E110" s="29" t="str">
        <f t="shared" si="8"/>
        <v/>
      </c>
      <c r="F110" s="29" t="str">
        <f t="shared" si="9"/>
        <v/>
      </c>
      <c r="G110" s="29" t="str">
        <f t="shared" si="10"/>
        <v/>
      </c>
    </row>
    <row r="111" spans="1:7">
      <c r="A111" t="str">
        <f t="shared" si="11"/>
        <v/>
      </c>
      <c r="B111" s="22"/>
      <c r="D111" s="29" t="str">
        <f t="shared" si="7"/>
        <v/>
      </c>
      <c r="E111" s="29" t="str">
        <f t="shared" si="8"/>
        <v/>
      </c>
      <c r="F111" s="29" t="str">
        <f t="shared" si="9"/>
        <v/>
      </c>
      <c r="G111" s="29" t="str">
        <f t="shared" si="10"/>
        <v/>
      </c>
    </row>
    <row r="112" spans="1:7">
      <c r="A112" t="str">
        <f t="shared" si="11"/>
        <v/>
      </c>
      <c r="B112" s="22"/>
      <c r="D112" s="29" t="str">
        <f t="shared" si="7"/>
        <v/>
      </c>
      <c r="E112" s="29" t="str">
        <f t="shared" si="8"/>
        <v/>
      </c>
      <c r="F112" s="29" t="str">
        <f t="shared" si="9"/>
        <v/>
      </c>
      <c r="G112" s="29" t="str">
        <f t="shared" si="10"/>
        <v/>
      </c>
    </row>
    <row r="113" spans="1:7">
      <c r="A113" t="str">
        <f t="shared" si="11"/>
        <v/>
      </c>
      <c r="B113" s="22"/>
      <c r="D113" s="29" t="str">
        <f t="shared" si="7"/>
        <v/>
      </c>
      <c r="E113" s="29" t="str">
        <f t="shared" si="8"/>
        <v/>
      </c>
      <c r="F113" s="29" t="str">
        <f t="shared" si="9"/>
        <v/>
      </c>
      <c r="G113" s="29" t="str">
        <f t="shared" si="10"/>
        <v/>
      </c>
    </row>
    <row r="114" spans="1:7">
      <c r="A114" t="str">
        <f t="shared" si="11"/>
        <v/>
      </c>
      <c r="B114" s="22"/>
      <c r="D114" s="29" t="str">
        <f t="shared" si="7"/>
        <v/>
      </c>
      <c r="E114" s="29" t="str">
        <f t="shared" si="8"/>
        <v/>
      </c>
      <c r="F114" s="29" t="str">
        <f t="shared" si="9"/>
        <v/>
      </c>
      <c r="G114" s="29" t="str">
        <f t="shared" si="10"/>
        <v/>
      </c>
    </row>
    <row r="115" spans="1:7">
      <c r="A115" t="str">
        <f t="shared" si="11"/>
        <v/>
      </c>
      <c r="B115" s="22"/>
      <c r="D115" s="29" t="str">
        <f t="shared" si="7"/>
        <v/>
      </c>
      <c r="E115" s="29" t="str">
        <f t="shared" si="8"/>
        <v/>
      </c>
      <c r="F115" s="29" t="str">
        <f t="shared" si="9"/>
        <v/>
      </c>
      <c r="G115" s="29" t="str">
        <f t="shared" si="10"/>
        <v/>
      </c>
    </row>
    <row r="116" spans="1:7">
      <c r="A116" t="str">
        <f t="shared" si="11"/>
        <v/>
      </c>
      <c r="B116" s="22"/>
      <c r="D116" s="29" t="str">
        <f t="shared" si="7"/>
        <v/>
      </c>
      <c r="E116" s="29" t="str">
        <f t="shared" si="8"/>
        <v/>
      </c>
      <c r="F116" s="29" t="str">
        <f t="shared" si="9"/>
        <v/>
      </c>
      <c r="G116" s="29" t="str">
        <f t="shared" si="10"/>
        <v/>
      </c>
    </row>
    <row r="117" spans="1:7">
      <c r="A117" t="str">
        <f t="shared" si="11"/>
        <v/>
      </c>
      <c r="B117" s="22"/>
      <c r="D117" s="29" t="str">
        <f t="shared" si="7"/>
        <v/>
      </c>
      <c r="E117" s="29" t="str">
        <f t="shared" si="8"/>
        <v/>
      </c>
      <c r="F117" s="29" t="str">
        <f t="shared" si="9"/>
        <v/>
      </c>
      <c r="G117" s="29" t="str">
        <f t="shared" si="10"/>
        <v/>
      </c>
    </row>
    <row r="118" spans="1:7">
      <c r="A118" t="str">
        <f t="shared" si="11"/>
        <v/>
      </c>
      <c r="B118" s="22"/>
      <c r="D118" s="29" t="str">
        <f t="shared" si="7"/>
        <v/>
      </c>
      <c r="E118" s="29" t="str">
        <f t="shared" si="8"/>
        <v/>
      </c>
      <c r="F118" s="29" t="str">
        <f t="shared" si="9"/>
        <v/>
      </c>
      <c r="G118" s="29" t="str">
        <f t="shared" si="10"/>
        <v/>
      </c>
    </row>
    <row r="119" spans="1:7">
      <c r="A119" t="str">
        <f t="shared" si="11"/>
        <v/>
      </c>
      <c r="B119" s="22"/>
      <c r="D119" s="29" t="str">
        <f t="shared" si="7"/>
        <v/>
      </c>
      <c r="E119" s="29" t="str">
        <f t="shared" si="8"/>
        <v/>
      </c>
      <c r="F119" s="29" t="str">
        <f t="shared" si="9"/>
        <v/>
      </c>
      <c r="G119" s="29" t="str">
        <f t="shared" si="10"/>
        <v/>
      </c>
    </row>
    <row r="120" spans="1:7">
      <c r="A120" t="str">
        <f t="shared" si="11"/>
        <v/>
      </c>
      <c r="B120" s="22"/>
      <c r="D120" s="29" t="str">
        <f t="shared" si="7"/>
        <v/>
      </c>
      <c r="E120" s="29" t="str">
        <f t="shared" si="8"/>
        <v/>
      </c>
      <c r="F120" s="29" t="str">
        <f t="shared" si="9"/>
        <v/>
      </c>
      <c r="G120" s="29" t="str">
        <f t="shared" si="10"/>
        <v/>
      </c>
    </row>
    <row r="121" spans="1:7">
      <c r="A121" t="str">
        <f t="shared" si="11"/>
        <v/>
      </c>
      <c r="B121" s="22"/>
      <c r="D121" s="29" t="str">
        <f t="shared" si="7"/>
        <v/>
      </c>
      <c r="E121" s="29" t="str">
        <f t="shared" si="8"/>
        <v/>
      </c>
      <c r="F121" s="29" t="str">
        <f t="shared" si="9"/>
        <v/>
      </c>
      <c r="G121" s="29" t="str">
        <f t="shared" si="10"/>
        <v/>
      </c>
    </row>
    <row r="122" spans="1:7">
      <c r="A122" t="str">
        <f t="shared" si="11"/>
        <v/>
      </c>
      <c r="B122" s="22"/>
      <c r="D122" s="29" t="str">
        <f t="shared" si="7"/>
        <v/>
      </c>
      <c r="E122" s="29" t="str">
        <f t="shared" si="8"/>
        <v/>
      </c>
      <c r="F122" s="29" t="str">
        <f t="shared" si="9"/>
        <v/>
      </c>
      <c r="G122" s="29" t="str">
        <f t="shared" si="10"/>
        <v/>
      </c>
    </row>
    <row r="123" spans="1:7">
      <c r="A123" t="str">
        <f t="shared" si="11"/>
        <v/>
      </c>
      <c r="B123" s="22"/>
      <c r="D123" s="29" t="str">
        <f t="shared" si="7"/>
        <v/>
      </c>
      <c r="E123" s="29" t="str">
        <f t="shared" si="8"/>
        <v/>
      </c>
      <c r="F123" s="29" t="str">
        <f t="shared" si="9"/>
        <v/>
      </c>
      <c r="G123" s="29" t="str">
        <f t="shared" si="10"/>
        <v/>
      </c>
    </row>
    <row r="124" spans="1:7">
      <c r="A124" t="str">
        <f t="shared" si="11"/>
        <v/>
      </c>
      <c r="B124" s="22"/>
      <c r="D124" s="29" t="str">
        <f t="shared" si="7"/>
        <v/>
      </c>
      <c r="E124" s="29" t="str">
        <f t="shared" si="8"/>
        <v/>
      </c>
      <c r="F124" s="29" t="str">
        <f t="shared" si="9"/>
        <v/>
      </c>
      <c r="G124" s="29" t="str">
        <f t="shared" si="10"/>
        <v/>
      </c>
    </row>
    <row r="125" spans="1:7">
      <c r="A125" t="str">
        <f t="shared" si="11"/>
        <v/>
      </c>
      <c r="B125" s="22"/>
      <c r="D125" s="29" t="str">
        <f t="shared" si="7"/>
        <v/>
      </c>
      <c r="E125" s="29" t="str">
        <f t="shared" si="8"/>
        <v/>
      </c>
      <c r="F125" s="29" t="str">
        <f t="shared" si="9"/>
        <v/>
      </c>
      <c r="G125" s="29" t="str">
        <f t="shared" si="10"/>
        <v/>
      </c>
    </row>
    <row r="126" spans="1:7">
      <c r="A126" t="str">
        <f t="shared" si="11"/>
        <v/>
      </c>
      <c r="B126" s="22"/>
      <c r="D126" s="29" t="str">
        <f t="shared" si="7"/>
        <v/>
      </c>
      <c r="E126" s="29" t="str">
        <f t="shared" si="8"/>
        <v/>
      </c>
      <c r="F126" s="29" t="str">
        <f t="shared" si="9"/>
        <v/>
      </c>
      <c r="G126" s="29" t="str">
        <f t="shared" si="10"/>
        <v/>
      </c>
    </row>
    <row r="127" spans="1:7">
      <c r="A127" t="str">
        <f t="shared" si="11"/>
        <v/>
      </c>
      <c r="B127" s="22"/>
      <c r="D127" s="29" t="str">
        <f t="shared" si="7"/>
        <v/>
      </c>
      <c r="E127" s="29" t="str">
        <f t="shared" si="8"/>
        <v/>
      </c>
      <c r="F127" s="29" t="str">
        <f t="shared" si="9"/>
        <v/>
      </c>
      <c r="G127" s="29" t="str">
        <f t="shared" si="10"/>
        <v/>
      </c>
    </row>
    <row r="128" spans="1:7">
      <c r="A128" t="str">
        <f t="shared" si="11"/>
        <v/>
      </c>
      <c r="B128" s="22"/>
      <c r="D128" s="29" t="str">
        <f t="shared" si="7"/>
        <v/>
      </c>
      <c r="E128" s="29" t="str">
        <f t="shared" si="8"/>
        <v/>
      </c>
      <c r="F128" s="29" t="str">
        <f t="shared" si="9"/>
        <v/>
      </c>
      <c r="G128" s="29" t="str">
        <f t="shared" si="10"/>
        <v/>
      </c>
    </row>
    <row r="129" spans="1:7">
      <c r="A129" t="str">
        <f t="shared" si="11"/>
        <v/>
      </c>
      <c r="B129" s="22"/>
      <c r="D129" s="29" t="str">
        <f t="shared" si="7"/>
        <v/>
      </c>
      <c r="E129" s="29" t="str">
        <f t="shared" si="8"/>
        <v/>
      </c>
      <c r="F129" s="29" t="str">
        <f t="shared" si="9"/>
        <v/>
      </c>
      <c r="G129" s="29" t="str">
        <f t="shared" si="10"/>
        <v/>
      </c>
    </row>
    <row r="130" spans="1:7">
      <c r="A130" t="str">
        <f t="shared" si="11"/>
        <v/>
      </c>
      <c r="B130" s="22"/>
      <c r="D130" s="29" t="str">
        <f t="shared" si="7"/>
        <v/>
      </c>
      <c r="E130" s="29" t="str">
        <f t="shared" si="8"/>
        <v/>
      </c>
      <c r="F130" s="29" t="str">
        <f t="shared" si="9"/>
        <v/>
      </c>
      <c r="G130" s="29" t="str">
        <f t="shared" si="10"/>
        <v/>
      </c>
    </row>
    <row r="131" spans="1:7">
      <c r="A131" t="str">
        <f t="shared" si="11"/>
        <v/>
      </c>
      <c r="B131" s="22"/>
      <c r="D131" s="29" t="str">
        <f t="shared" si="7"/>
        <v/>
      </c>
      <c r="E131" s="29" t="str">
        <f t="shared" si="8"/>
        <v/>
      </c>
      <c r="F131" s="29" t="str">
        <f t="shared" si="9"/>
        <v/>
      </c>
      <c r="G131" s="29" t="str">
        <f t="shared" si="10"/>
        <v/>
      </c>
    </row>
    <row r="132" spans="1:7">
      <c r="A132" t="str">
        <f t="shared" si="11"/>
        <v/>
      </c>
      <c r="B132" s="22"/>
      <c r="D132" s="29" t="str">
        <f t="shared" si="7"/>
        <v/>
      </c>
      <c r="E132" s="29" t="str">
        <f t="shared" si="8"/>
        <v/>
      </c>
      <c r="F132" s="29" t="str">
        <f t="shared" si="9"/>
        <v/>
      </c>
      <c r="G132" s="29" t="str">
        <f t="shared" si="10"/>
        <v/>
      </c>
    </row>
    <row r="133" spans="1:7">
      <c r="A133" t="str">
        <f t="shared" si="11"/>
        <v/>
      </c>
      <c r="B133" s="22"/>
      <c r="D133" s="29" t="str">
        <f t="shared" si="7"/>
        <v/>
      </c>
      <c r="E133" s="29" t="str">
        <f t="shared" si="8"/>
        <v/>
      </c>
      <c r="F133" s="29" t="str">
        <f t="shared" si="9"/>
        <v/>
      </c>
      <c r="G133" s="29" t="str">
        <f t="shared" si="10"/>
        <v/>
      </c>
    </row>
    <row r="134" spans="1:7">
      <c r="A134" t="str">
        <f t="shared" si="11"/>
        <v/>
      </c>
      <c r="B134" s="22"/>
      <c r="D134" s="29" t="str">
        <f t="shared" si="7"/>
        <v/>
      </c>
      <c r="E134" s="29" t="str">
        <f t="shared" si="8"/>
        <v/>
      </c>
      <c r="F134" s="29" t="str">
        <f t="shared" si="9"/>
        <v/>
      </c>
      <c r="G134" s="29" t="str">
        <f t="shared" si="10"/>
        <v/>
      </c>
    </row>
    <row r="135" spans="1:7">
      <c r="A135" t="str">
        <f t="shared" si="11"/>
        <v/>
      </c>
      <c r="B135" s="22"/>
      <c r="D135" s="29" t="str">
        <f t="shared" si="7"/>
        <v/>
      </c>
      <c r="E135" s="29" t="str">
        <f t="shared" si="8"/>
        <v/>
      </c>
      <c r="F135" s="29" t="str">
        <f t="shared" si="9"/>
        <v/>
      </c>
      <c r="G135" s="29" t="str">
        <f t="shared" si="10"/>
        <v/>
      </c>
    </row>
    <row r="136" spans="1:7">
      <c r="A136" t="str">
        <f t="shared" si="11"/>
        <v/>
      </c>
      <c r="B136" s="22"/>
      <c r="D136" s="29" t="str">
        <f t="shared" si="7"/>
        <v/>
      </c>
      <c r="E136" s="29" t="str">
        <f t="shared" si="8"/>
        <v/>
      </c>
      <c r="F136" s="29" t="str">
        <f t="shared" si="9"/>
        <v/>
      </c>
      <c r="G136" s="29" t="str">
        <f t="shared" si="10"/>
        <v/>
      </c>
    </row>
    <row r="137" spans="1:7">
      <c r="A137" t="str">
        <f t="shared" si="11"/>
        <v/>
      </c>
      <c r="B137" s="22"/>
      <c r="D137" s="29" t="str">
        <f t="shared" si="7"/>
        <v/>
      </c>
      <c r="E137" s="29" t="str">
        <f t="shared" si="8"/>
        <v/>
      </c>
      <c r="F137" s="29" t="str">
        <f t="shared" si="9"/>
        <v/>
      </c>
      <c r="G137" s="29" t="str">
        <f t="shared" si="10"/>
        <v/>
      </c>
    </row>
    <row r="138" spans="1:7">
      <c r="A138" t="str">
        <f t="shared" si="11"/>
        <v/>
      </c>
      <c r="B138" s="22"/>
      <c r="D138" s="29" t="str">
        <f t="shared" si="7"/>
        <v/>
      </c>
      <c r="E138" s="29" t="str">
        <f t="shared" si="8"/>
        <v/>
      </c>
      <c r="F138" s="29" t="str">
        <f t="shared" si="9"/>
        <v/>
      </c>
      <c r="G138" s="29" t="str">
        <f t="shared" si="10"/>
        <v/>
      </c>
    </row>
    <row r="139" spans="1:7">
      <c r="A139" t="str">
        <f t="shared" si="11"/>
        <v/>
      </c>
      <c r="B139" s="22"/>
      <c r="D139" s="29" t="str">
        <f t="shared" si="7"/>
        <v/>
      </c>
      <c r="E139" s="29" t="str">
        <f t="shared" si="8"/>
        <v/>
      </c>
      <c r="F139" s="29" t="str">
        <f t="shared" si="9"/>
        <v/>
      </c>
      <c r="G139" s="29" t="str">
        <f t="shared" si="10"/>
        <v/>
      </c>
    </row>
    <row r="140" spans="1:7">
      <c r="A140" t="str">
        <f t="shared" si="11"/>
        <v/>
      </c>
      <c r="B140" s="22"/>
      <c r="D140" s="29" t="str">
        <f t="shared" si="7"/>
        <v/>
      </c>
      <c r="E140" s="29" t="str">
        <f t="shared" si="8"/>
        <v/>
      </c>
      <c r="F140" s="29" t="str">
        <f t="shared" si="9"/>
        <v/>
      </c>
      <c r="G140" s="29" t="str">
        <f t="shared" si="10"/>
        <v/>
      </c>
    </row>
    <row r="141" spans="1:7">
      <c r="A141" t="str">
        <f t="shared" si="11"/>
        <v/>
      </c>
      <c r="B141" s="22"/>
      <c r="D141" s="29" t="str">
        <f t="shared" si="7"/>
        <v/>
      </c>
      <c r="E141" s="29" t="str">
        <f t="shared" si="8"/>
        <v/>
      </c>
      <c r="F141" s="29" t="str">
        <f t="shared" si="9"/>
        <v/>
      </c>
      <c r="G141" s="29" t="str">
        <f t="shared" si="10"/>
        <v/>
      </c>
    </row>
    <row r="142" spans="1:7">
      <c r="A142" t="str">
        <f t="shared" si="11"/>
        <v/>
      </c>
      <c r="B142" s="22"/>
      <c r="D142" s="29" t="str">
        <f t="shared" si="7"/>
        <v/>
      </c>
      <c r="E142" s="29" t="str">
        <f t="shared" si="8"/>
        <v/>
      </c>
      <c r="F142" s="29" t="str">
        <f t="shared" si="9"/>
        <v/>
      </c>
      <c r="G142" s="29" t="str">
        <f t="shared" si="10"/>
        <v/>
      </c>
    </row>
    <row r="143" spans="1:7">
      <c r="A143" t="str">
        <f t="shared" si="11"/>
        <v/>
      </c>
      <c r="B143" s="22"/>
      <c r="D143" s="29" t="str">
        <f t="shared" si="7"/>
        <v/>
      </c>
      <c r="E143" s="29" t="str">
        <f t="shared" si="8"/>
        <v/>
      </c>
      <c r="F143" s="29" t="str">
        <f t="shared" si="9"/>
        <v/>
      </c>
      <c r="G143" s="29" t="str">
        <f t="shared" si="10"/>
        <v/>
      </c>
    </row>
    <row r="144" spans="1:7">
      <c r="A144" t="str">
        <f t="shared" si="11"/>
        <v/>
      </c>
      <c r="B144" s="22"/>
      <c r="D144" s="29" t="str">
        <f t="shared" si="7"/>
        <v/>
      </c>
      <c r="E144" s="29" t="str">
        <f t="shared" si="8"/>
        <v/>
      </c>
      <c r="F144" s="29" t="str">
        <f t="shared" si="9"/>
        <v/>
      </c>
      <c r="G144" s="29" t="str">
        <f t="shared" si="10"/>
        <v/>
      </c>
    </row>
    <row r="145" spans="1:7">
      <c r="A145" t="str">
        <f t="shared" si="11"/>
        <v/>
      </c>
      <c r="B145" s="22"/>
      <c r="D145" s="29" t="str">
        <f t="shared" si="7"/>
        <v/>
      </c>
      <c r="E145" s="29" t="str">
        <f t="shared" si="8"/>
        <v/>
      </c>
      <c r="F145" s="29" t="str">
        <f t="shared" si="9"/>
        <v/>
      </c>
      <c r="G145" s="29" t="str">
        <f t="shared" si="10"/>
        <v/>
      </c>
    </row>
    <row r="146" spans="1:7">
      <c r="A146" t="str">
        <f t="shared" si="11"/>
        <v/>
      </c>
      <c r="B146" s="22"/>
      <c r="D146" s="29" t="str">
        <f t="shared" ref="D146:D209" si="12">IF(A146&lt;&gt;"",PPMT($C$5/$C$7,$A146,$C$6*$C$7,-$C$4),"")</f>
        <v/>
      </c>
      <c r="E146" s="29" t="str">
        <f t="shared" ref="E146:E209" si="13">IF($A146&lt;&gt;"",IPMT($C$5/$C$7,$A146,$C$6*$C$7,-$C$4),"")</f>
        <v/>
      </c>
      <c r="F146" s="29" t="str">
        <f t="shared" ref="F146:F209" si="14">IF(A146&lt;&gt;"",-(CUMPRINC($C$5/$C$7,$C$6*$C$7,$C$4,1,$A146,0)),"")</f>
        <v/>
      </c>
      <c r="G146" s="29" t="str">
        <f t="shared" ref="G146:G209" si="15">IF(A146&lt;&gt;"",-(CUMIPMT($C$5/$C$7,$C$6*$C$7,$C$4,1,$A146,0)),"")</f>
        <v/>
      </c>
    </row>
    <row r="147" spans="1:7">
      <c r="A147" t="str">
        <f t="shared" ref="A147:A210" si="16">IF($C$6*$C$7&gt;A146,A146+1,"")</f>
        <v/>
      </c>
      <c r="B147" s="22"/>
      <c r="D147" s="29" t="str">
        <f t="shared" si="12"/>
        <v/>
      </c>
      <c r="E147" s="29" t="str">
        <f t="shared" si="13"/>
        <v/>
      </c>
      <c r="F147" s="29" t="str">
        <f t="shared" si="14"/>
        <v/>
      </c>
      <c r="G147" s="29" t="str">
        <f t="shared" si="15"/>
        <v/>
      </c>
    </row>
    <row r="148" spans="1:7">
      <c r="A148" t="str">
        <f t="shared" si="16"/>
        <v/>
      </c>
      <c r="B148" s="22"/>
      <c r="D148" s="29" t="str">
        <f t="shared" si="12"/>
        <v/>
      </c>
      <c r="E148" s="29" t="str">
        <f t="shared" si="13"/>
        <v/>
      </c>
      <c r="F148" s="29" t="str">
        <f t="shared" si="14"/>
        <v/>
      </c>
      <c r="G148" s="29" t="str">
        <f t="shared" si="15"/>
        <v/>
      </c>
    </row>
    <row r="149" spans="1:7">
      <c r="A149" t="str">
        <f t="shared" si="16"/>
        <v/>
      </c>
      <c r="B149" s="22"/>
      <c r="D149" s="29" t="str">
        <f t="shared" si="12"/>
        <v/>
      </c>
      <c r="E149" s="29" t="str">
        <f t="shared" si="13"/>
        <v/>
      </c>
      <c r="F149" s="29" t="str">
        <f t="shared" si="14"/>
        <v/>
      </c>
      <c r="G149" s="29" t="str">
        <f t="shared" si="15"/>
        <v/>
      </c>
    </row>
    <row r="150" spans="1:7">
      <c r="A150" t="str">
        <f t="shared" si="16"/>
        <v/>
      </c>
      <c r="B150" s="22"/>
      <c r="D150" s="29" t="str">
        <f t="shared" si="12"/>
        <v/>
      </c>
      <c r="E150" s="29" t="str">
        <f t="shared" si="13"/>
        <v/>
      </c>
      <c r="F150" s="29" t="str">
        <f t="shared" si="14"/>
        <v/>
      </c>
      <c r="G150" s="29" t="str">
        <f t="shared" si="15"/>
        <v/>
      </c>
    </row>
    <row r="151" spans="1:7">
      <c r="A151" t="str">
        <f t="shared" si="16"/>
        <v/>
      </c>
      <c r="B151" s="22"/>
      <c r="D151" s="29" t="str">
        <f t="shared" si="12"/>
        <v/>
      </c>
      <c r="E151" s="29" t="str">
        <f t="shared" si="13"/>
        <v/>
      </c>
      <c r="F151" s="29" t="str">
        <f t="shared" si="14"/>
        <v/>
      </c>
      <c r="G151" s="29" t="str">
        <f t="shared" si="15"/>
        <v/>
      </c>
    </row>
    <row r="152" spans="1:7">
      <c r="A152" t="str">
        <f t="shared" si="16"/>
        <v/>
      </c>
      <c r="B152" s="22"/>
      <c r="D152" s="29" t="str">
        <f t="shared" si="12"/>
        <v/>
      </c>
      <c r="E152" s="29" t="str">
        <f t="shared" si="13"/>
        <v/>
      </c>
      <c r="F152" s="29" t="str">
        <f t="shared" si="14"/>
        <v/>
      </c>
      <c r="G152" s="29" t="str">
        <f t="shared" si="15"/>
        <v/>
      </c>
    </row>
    <row r="153" spans="1:7">
      <c r="A153" t="str">
        <f t="shared" si="16"/>
        <v/>
      </c>
      <c r="B153" s="22"/>
      <c r="D153" s="29" t="str">
        <f t="shared" si="12"/>
        <v/>
      </c>
      <c r="E153" s="29" t="str">
        <f t="shared" si="13"/>
        <v/>
      </c>
      <c r="F153" s="29" t="str">
        <f t="shared" si="14"/>
        <v/>
      </c>
      <c r="G153" s="29" t="str">
        <f t="shared" si="15"/>
        <v/>
      </c>
    </row>
    <row r="154" spans="1:7">
      <c r="A154" t="str">
        <f t="shared" si="16"/>
        <v/>
      </c>
      <c r="B154" s="22"/>
      <c r="D154" s="29" t="str">
        <f t="shared" si="12"/>
        <v/>
      </c>
      <c r="E154" s="29" t="str">
        <f t="shared" si="13"/>
        <v/>
      </c>
      <c r="F154" s="29" t="str">
        <f t="shared" si="14"/>
        <v/>
      </c>
      <c r="G154" s="29" t="str">
        <f t="shared" si="15"/>
        <v/>
      </c>
    </row>
    <row r="155" spans="1:7">
      <c r="A155" t="str">
        <f t="shared" si="16"/>
        <v/>
      </c>
      <c r="B155" s="22"/>
      <c r="D155" s="29" t="str">
        <f t="shared" si="12"/>
        <v/>
      </c>
      <c r="E155" s="29" t="str">
        <f t="shared" si="13"/>
        <v/>
      </c>
      <c r="F155" s="29" t="str">
        <f t="shared" si="14"/>
        <v/>
      </c>
      <c r="G155" s="29" t="str">
        <f t="shared" si="15"/>
        <v/>
      </c>
    </row>
    <row r="156" spans="1:7">
      <c r="A156" t="str">
        <f t="shared" si="16"/>
        <v/>
      </c>
      <c r="B156" s="22"/>
      <c r="D156" s="29" t="str">
        <f t="shared" si="12"/>
        <v/>
      </c>
      <c r="E156" s="29" t="str">
        <f t="shared" si="13"/>
        <v/>
      </c>
      <c r="F156" s="29" t="str">
        <f t="shared" si="14"/>
        <v/>
      </c>
      <c r="G156" s="29" t="str">
        <f t="shared" si="15"/>
        <v/>
      </c>
    </row>
    <row r="157" spans="1:7">
      <c r="A157" t="str">
        <f t="shared" si="16"/>
        <v/>
      </c>
      <c r="B157" s="22"/>
      <c r="D157" s="29" t="str">
        <f t="shared" si="12"/>
        <v/>
      </c>
      <c r="E157" s="29" t="str">
        <f t="shared" si="13"/>
        <v/>
      </c>
      <c r="F157" s="29" t="str">
        <f t="shared" si="14"/>
        <v/>
      </c>
      <c r="G157" s="29" t="str">
        <f t="shared" si="15"/>
        <v/>
      </c>
    </row>
    <row r="158" spans="1:7">
      <c r="A158" t="str">
        <f t="shared" si="16"/>
        <v/>
      </c>
      <c r="B158" s="22"/>
      <c r="D158" s="29" t="str">
        <f t="shared" si="12"/>
        <v/>
      </c>
      <c r="E158" s="29" t="str">
        <f t="shared" si="13"/>
        <v/>
      </c>
      <c r="F158" s="29" t="str">
        <f t="shared" si="14"/>
        <v/>
      </c>
      <c r="G158" s="29" t="str">
        <f t="shared" si="15"/>
        <v/>
      </c>
    </row>
    <row r="159" spans="1:7">
      <c r="A159" t="str">
        <f t="shared" si="16"/>
        <v/>
      </c>
      <c r="B159" s="22"/>
      <c r="D159" s="29" t="str">
        <f t="shared" si="12"/>
        <v/>
      </c>
      <c r="E159" s="29" t="str">
        <f t="shared" si="13"/>
        <v/>
      </c>
      <c r="F159" s="29" t="str">
        <f t="shared" si="14"/>
        <v/>
      </c>
      <c r="G159" s="29" t="str">
        <f t="shared" si="15"/>
        <v/>
      </c>
    </row>
    <row r="160" spans="1:7">
      <c r="A160" t="str">
        <f t="shared" si="16"/>
        <v/>
      </c>
      <c r="B160" s="22"/>
      <c r="D160" s="29" t="str">
        <f t="shared" si="12"/>
        <v/>
      </c>
      <c r="E160" s="29" t="str">
        <f t="shared" si="13"/>
        <v/>
      </c>
      <c r="F160" s="29" t="str">
        <f t="shared" si="14"/>
        <v/>
      </c>
      <c r="G160" s="29" t="str">
        <f t="shared" si="15"/>
        <v/>
      </c>
    </row>
    <row r="161" spans="1:7">
      <c r="A161" t="str">
        <f t="shared" si="16"/>
        <v/>
      </c>
      <c r="B161" s="22"/>
      <c r="D161" s="29" t="str">
        <f t="shared" si="12"/>
        <v/>
      </c>
      <c r="E161" s="29" t="str">
        <f t="shared" si="13"/>
        <v/>
      </c>
      <c r="F161" s="29" t="str">
        <f t="shared" si="14"/>
        <v/>
      </c>
      <c r="G161" s="29" t="str">
        <f t="shared" si="15"/>
        <v/>
      </c>
    </row>
    <row r="162" spans="1:7">
      <c r="A162" t="str">
        <f t="shared" si="16"/>
        <v/>
      </c>
      <c r="B162" s="22"/>
      <c r="D162" s="29" t="str">
        <f t="shared" si="12"/>
        <v/>
      </c>
      <c r="E162" s="29" t="str">
        <f t="shared" si="13"/>
        <v/>
      </c>
      <c r="F162" s="29" t="str">
        <f t="shared" si="14"/>
        <v/>
      </c>
      <c r="G162" s="29" t="str">
        <f t="shared" si="15"/>
        <v/>
      </c>
    </row>
    <row r="163" spans="1:7">
      <c r="A163" t="str">
        <f t="shared" si="16"/>
        <v/>
      </c>
      <c r="B163" s="22"/>
      <c r="D163" s="29" t="str">
        <f t="shared" si="12"/>
        <v/>
      </c>
      <c r="E163" s="29" t="str">
        <f t="shared" si="13"/>
        <v/>
      </c>
      <c r="F163" s="29" t="str">
        <f t="shared" si="14"/>
        <v/>
      </c>
      <c r="G163" s="29" t="str">
        <f t="shared" si="15"/>
        <v/>
      </c>
    </row>
    <row r="164" spans="1:7">
      <c r="A164" t="str">
        <f t="shared" si="16"/>
        <v/>
      </c>
      <c r="B164" s="22"/>
      <c r="D164" s="29" t="str">
        <f t="shared" si="12"/>
        <v/>
      </c>
      <c r="E164" s="29" t="str">
        <f t="shared" si="13"/>
        <v/>
      </c>
      <c r="F164" s="29" t="str">
        <f t="shared" si="14"/>
        <v/>
      </c>
      <c r="G164" s="29" t="str">
        <f t="shared" si="15"/>
        <v/>
      </c>
    </row>
    <row r="165" spans="1:7">
      <c r="A165" t="str">
        <f t="shared" si="16"/>
        <v/>
      </c>
      <c r="B165" s="22"/>
      <c r="D165" s="29" t="str">
        <f t="shared" si="12"/>
        <v/>
      </c>
      <c r="E165" s="29" t="str">
        <f t="shared" si="13"/>
        <v/>
      </c>
      <c r="F165" s="29" t="str">
        <f t="shared" si="14"/>
        <v/>
      </c>
      <c r="G165" s="29" t="str">
        <f t="shared" si="15"/>
        <v/>
      </c>
    </row>
    <row r="166" spans="1:7">
      <c r="A166" t="str">
        <f t="shared" si="16"/>
        <v/>
      </c>
      <c r="B166" s="22"/>
      <c r="D166" s="29" t="str">
        <f t="shared" si="12"/>
        <v/>
      </c>
      <c r="E166" s="29" t="str">
        <f t="shared" si="13"/>
        <v/>
      </c>
      <c r="F166" s="29" t="str">
        <f t="shared" si="14"/>
        <v/>
      </c>
      <c r="G166" s="29" t="str">
        <f t="shared" si="15"/>
        <v/>
      </c>
    </row>
    <row r="167" spans="1:7">
      <c r="A167" t="str">
        <f t="shared" si="16"/>
        <v/>
      </c>
      <c r="B167" s="22"/>
      <c r="D167" s="29" t="str">
        <f t="shared" si="12"/>
        <v/>
      </c>
      <c r="E167" s="29" t="str">
        <f t="shared" si="13"/>
        <v/>
      </c>
      <c r="F167" s="29" t="str">
        <f t="shared" si="14"/>
        <v/>
      </c>
      <c r="G167" s="29" t="str">
        <f t="shared" si="15"/>
        <v/>
      </c>
    </row>
    <row r="168" spans="1:7">
      <c r="A168" t="str">
        <f t="shared" si="16"/>
        <v/>
      </c>
      <c r="B168" s="22"/>
      <c r="D168" s="29" t="str">
        <f t="shared" si="12"/>
        <v/>
      </c>
      <c r="E168" s="29" t="str">
        <f t="shared" si="13"/>
        <v/>
      </c>
      <c r="F168" s="29" t="str">
        <f t="shared" si="14"/>
        <v/>
      </c>
      <c r="G168" s="29" t="str">
        <f t="shared" si="15"/>
        <v/>
      </c>
    </row>
    <row r="169" spans="1:7">
      <c r="A169" t="str">
        <f t="shared" si="16"/>
        <v/>
      </c>
      <c r="B169" s="22"/>
      <c r="D169" s="29" t="str">
        <f t="shared" si="12"/>
        <v/>
      </c>
      <c r="E169" s="29" t="str">
        <f t="shared" si="13"/>
        <v/>
      </c>
      <c r="F169" s="29" t="str">
        <f t="shared" si="14"/>
        <v/>
      </c>
      <c r="G169" s="29" t="str">
        <f t="shared" si="15"/>
        <v/>
      </c>
    </row>
    <row r="170" spans="1:7">
      <c r="A170" t="str">
        <f t="shared" si="16"/>
        <v/>
      </c>
      <c r="B170" s="22"/>
      <c r="D170" s="29" t="str">
        <f t="shared" si="12"/>
        <v/>
      </c>
      <c r="E170" s="29" t="str">
        <f t="shared" si="13"/>
        <v/>
      </c>
      <c r="F170" s="29" t="str">
        <f t="shared" si="14"/>
        <v/>
      </c>
      <c r="G170" s="29" t="str">
        <f t="shared" si="15"/>
        <v/>
      </c>
    </row>
    <row r="171" spans="1:7">
      <c r="A171" t="str">
        <f t="shared" si="16"/>
        <v/>
      </c>
      <c r="B171" s="22"/>
      <c r="D171" s="29" t="str">
        <f t="shared" si="12"/>
        <v/>
      </c>
      <c r="E171" s="29" t="str">
        <f t="shared" si="13"/>
        <v/>
      </c>
      <c r="F171" s="29" t="str">
        <f t="shared" si="14"/>
        <v/>
      </c>
      <c r="G171" s="29" t="str">
        <f t="shared" si="15"/>
        <v/>
      </c>
    </row>
    <row r="172" spans="1:7">
      <c r="A172" t="str">
        <f t="shared" si="16"/>
        <v/>
      </c>
      <c r="B172" s="22"/>
      <c r="D172" s="29" t="str">
        <f t="shared" si="12"/>
        <v/>
      </c>
      <c r="E172" s="29" t="str">
        <f t="shared" si="13"/>
        <v/>
      </c>
      <c r="F172" s="29" t="str">
        <f t="shared" si="14"/>
        <v/>
      </c>
      <c r="G172" s="29" t="str">
        <f t="shared" si="15"/>
        <v/>
      </c>
    </row>
    <row r="173" spans="1:7">
      <c r="A173" t="str">
        <f t="shared" si="16"/>
        <v/>
      </c>
      <c r="B173" s="22"/>
      <c r="D173" s="29" t="str">
        <f t="shared" si="12"/>
        <v/>
      </c>
      <c r="E173" s="29" t="str">
        <f t="shared" si="13"/>
        <v/>
      </c>
      <c r="F173" s="29" t="str">
        <f t="shared" si="14"/>
        <v/>
      </c>
      <c r="G173" s="29" t="str">
        <f t="shared" si="15"/>
        <v/>
      </c>
    </row>
    <row r="174" spans="1:7">
      <c r="A174" t="str">
        <f t="shared" si="16"/>
        <v/>
      </c>
      <c r="B174" s="22"/>
      <c r="D174" s="29" t="str">
        <f t="shared" si="12"/>
        <v/>
      </c>
      <c r="E174" s="29" t="str">
        <f t="shared" si="13"/>
        <v/>
      </c>
      <c r="F174" s="29" t="str">
        <f t="shared" si="14"/>
        <v/>
      </c>
      <c r="G174" s="29" t="str">
        <f t="shared" si="15"/>
        <v/>
      </c>
    </row>
    <row r="175" spans="1:7">
      <c r="A175" t="str">
        <f t="shared" si="16"/>
        <v/>
      </c>
      <c r="B175" s="22"/>
      <c r="D175" s="29" t="str">
        <f t="shared" si="12"/>
        <v/>
      </c>
      <c r="E175" s="29" t="str">
        <f t="shared" si="13"/>
        <v/>
      </c>
      <c r="F175" s="29" t="str">
        <f t="shared" si="14"/>
        <v/>
      </c>
      <c r="G175" s="29" t="str">
        <f t="shared" si="15"/>
        <v/>
      </c>
    </row>
    <row r="176" spans="1:7">
      <c r="A176" t="str">
        <f t="shared" si="16"/>
        <v/>
      </c>
      <c r="B176" s="22"/>
      <c r="D176" s="29" t="str">
        <f t="shared" si="12"/>
        <v/>
      </c>
      <c r="E176" s="29" t="str">
        <f t="shared" si="13"/>
        <v/>
      </c>
      <c r="F176" s="29" t="str">
        <f t="shared" si="14"/>
        <v/>
      </c>
      <c r="G176" s="29" t="str">
        <f t="shared" si="15"/>
        <v/>
      </c>
    </row>
    <row r="177" spans="1:7">
      <c r="A177" t="str">
        <f t="shared" si="16"/>
        <v/>
      </c>
      <c r="B177" s="22"/>
      <c r="D177" s="29" t="str">
        <f t="shared" si="12"/>
        <v/>
      </c>
      <c r="E177" s="29" t="str">
        <f t="shared" si="13"/>
        <v/>
      </c>
      <c r="F177" s="29" t="str">
        <f t="shared" si="14"/>
        <v/>
      </c>
      <c r="G177" s="29" t="str">
        <f t="shared" si="15"/>
        <v/>
      </c>
    </row>
    <row r="178" spans="1:7">
      <c r="A178" t="str">
        <f t="shared" si="16"/>
        <v/>
      </c>
      <c r="B178" s="22"/>
      <c r="D178" s="29" t="str">
        <f t="shared" si="12"/>
        <v/>
      </c>
      <c r="E178" s="29" t="str">
        <f t="shared" si="13"/>
        <v/>
      </c>
      <c r="F178" s="29" t="str">
        <f t="shared" si="14"/>
        <v/>
      </c>
      <c r="G178" s="29" t="str">
        <f t="shared" si="15"/>
        <v/>
      </c>
    </row>
    <row r="179" spans="1:7">
      <c r="A179" t="str">
        <f t="shared" si="16"/>
        <v/>
      </c>
      <c r="B179" s="22"/>
      <c r="D179" s="29" t="str">
        <f t="shared" si="12"/>
        <v/>
      </c>
      <c r="E179" s="29" t="str">
        <f t="shared" si="13"/>
        <v/>
      </c>
      <c r="F179" s="29" t="str">
        <f t="shared" si="14"/>
        <v/>
      </c>
      <c r="G179" s="29" t="str">
        <f t="shared" si="15"/>
        <v/>
      </c>
    </row>
    <row r="180" spans="1:7">
      <c r="A180" t="str">
        <f t="shared" si="16"/>
        <v/>
      </c>
      <c r="B180" s="22"/>
      <c r="D180" s="29" t="str">
        <f t="shared" si="12"/>
        <v/>
      </c>
      <c r="E180" s="29" t="str">
        <f t="shared" si="13"/>
        <v/>
      </c>
      <c r="F180" s="29" t="str">
        <f t="shared" si="14"/>
        <v/>
      </c>
      <c r="G180" s="29" t="str">
        <f t="shared" si="15"/>
        <v/>
      </c>
    </row>
    <row r="181" spans="1:7">
      <c r="A181" t="str">
        <f t="shared" si="16"/>
        <v/>
      </c>
      <c r="B181" s="22"/>
      <c r="D181" s="29" t="str">
        <f t="shared" si="12"/>
        <v/>
      </c>
      <c r="E181" s="29" t="str">
        <f t="shared" si="13"/>
        <v/>
      </c>
      <c r="F181" s="29" t="str">
        <f t="shared" si="14"/>
        <v/>
      </c>
      <c r="G181" s="29" t="str">
        <f t="shared" si="15"/>
        <v/>
      </c>
    </row>
    <row r="182" spans="1:7">
      <c r="A182" t="str">
        <f t="shared" si="16"/>
        <v/>
      </c>
      <c r="B182" s="22"/>
      <c r="D182" s="29" t="str">
        <f t="shared" si="12"/>
        <v/>
      </c>
      <c r="E182" s="29" t="str">
        <f t="shared" si="13"/>
        <v/>
      </c>
      <c r="F182" s="29" t="str">
        <f t="shared" si="14"/>
        <v/>
      </c>
      <c r="G182" s="29" t="str">
        <f t="shared" si="15"/>
        <v/>
      </c>
    </row>
    <row r="183" spans="1:7">
      <c r="A183" t="str">
        <f t="shared" si="16"/>
        <v/>
      </c>
      <c r="B183" s="22"/>
      <c r="D183" s="29" t="str">
        <f t="shared" si="12"/>
        <v/>
      </c>
      <c r="E183" s="29" t="str">
        <f t="shared" si="13"/>
        <v/>
      </c>
      <c r="F183" s="29" t="str">
        <f t="shared" si="14"/>
        <v/>
      </c>
      <c r="G183" s="29" t="str">
        <f t="shared" si="15"/>
        <v/>
      </c>
    </row>
    <row r="184" spans="1:7">
      <c r="A184" t="str">
        <f t="shared" si="16"/>
        <v/>
      </c>
      <c r="B184" s="22"/>
      <c r="D184" s="29" t="str">
        <f t="shared" si="12"/>
        <v/>
      </c>
      <c r="E184" s="29" t="str">
        <f t="shared" si="13"/>
        <v/>
      </c>
      <c r="F184" s="29" t="str">
        <f t="shared" si="14"/>
        <v/>
      </c>
      <c r="G184" s="29" t="str">
        <f t="shared" si="15"/>
        <v/>
      </c>
    </row>
    <row r="185" spans="1:7">
      <c r="A185" t="str">
        <f t="shared" si="16"/>
        <v/>
      </c>
      <c r="B185" s="22"/>
      <c r="D185" s="29" t="str">
        <f t="shared" si="12"/>
        <v/>
      </c>
      <c r="E185" s="29" t="str">
        <f t="shared" si="13"/>
        <v/>
      </c>
      <c r="F185" s="29" t="str">
        <f t="shared" si="14"/>
        <v/>
      </c>
      <c r="G185" s="29" t="str">
        <f t="shared" si="15"/>
        <v/>
      </c>
    </row>
    <row r="186" spans="1:7">
      <c r="A186" t="str">
        <f t="shared" si="16"/>
        <v/>
      </c>
      <c r="B186" s="22"/>
      <c r="D186" s="29" t="str">
        <f t="shared" si="12"/>
        <v/>
      </c>
      <c r="E186" s="29" t="str">
        <f t="shared" si="13"/>
        <v/>
      </c>
      <c r="F186" s="29" t="str">
        <f t="shared" si="14"/>
        <v/>
      </c>
      <c r="G186" s="29" t="str">
        <f t="shared" si="15"/>
        <v/>
      </c>
    </row>
    <row r="187" spans="1:7">
      <c r="A187" t="str">
        <f t="shared" si="16"/>
        <v/>
      </c>
      <c r="B187" s="22"/>
      <c r="D187" s="29" t="str">
        <f t="shared" si="12"/>
        <v/>
      </c>
      <c r="E187" s="29" t="str">
        <f t="shared" si="13"/>
        <v/>
      </c>
      <c r="F187" s="29" t="str">
        <f t="shared" si="14"/>
        <v/>
      </c>
      <c r="G187" s="29" t="str">
        <f t="shared" si="15"/>
        <v/>
      </c>
    </row>
    <row r="188" spans="1:7">
      <c r="A188" t="str">
        <f t="shared" si="16"/>
        <v/>
      </c>
      <c r="B188" s="22"/>
      <c r="D188" s="29" t="str">
        <f t="shared" si="12"/>
        <v/>
      </c>
      <c r="E188" s="29" t="str">
        <f t="shared" si="13"/>
        <v/>
      </c>
      <c r="F188" s="29" t="str">
        <f t="shared" si="14"/>
        <v/>
      </c>
      <c r="G188" s="29" t="str">
        <f t="shared" si="15"/>
        <v/>
      </c>
    </row>
    <row r="189" spans="1:7">
      <c r="A189" t="str">
        <f t="shared" si="16"/>
        <v/>
      </c>
      <c r="B189" s="22"/>
      <c r="D189" s="29" t="str">
        <f t="shared" si="12"/>
        <v/>
      </c>
      <c r="E189" s="29" t="str">
        <f t="shared" si="13"/>
        <v/>
      </c>
      <c r="F189" s="29" t="str">
        <f t="shared" si="14"/>
        <v/>
      </c>
      <c r="G189" s="29" t="str">
        <f t="shared" si="15"/>
        <v/>
      </c>
    </row>
    <row r="190" spans="1:7">
      <c r="A190" t="str">
        <f t="shared" si="16"/>
        <v/>
      </c>
      <c r="B190" s="22"/>
      <c r="D190" s="29" t="str">
        <f t="shared" si="12"/>
        <v/>
      </c>
      <c r="E190" s="29" t="str">
        <f t="shared" si="13"/>
        <v/>
      </c>
      <c r="F190" s="29" t="str">
        <f t="shared" si="14"/>
        <v/>
      </c>
      <c r="G190" s="29" t="str">
        <f t="shared" si="15"/>
        <v/>
      </c>
    </row>
    <row r="191" spans="1:7">
      <c r="A191" t="str">
        <f t="shared" si="16"/>
        <v/>
      </c>
      <c r="B191" s="22"/>
      <c r="D191" s="29" t="str">
        <f t="shared" si="12"/>
        <v/>
      </c>
      <c r="E191" s="29" t="str">
        <f t="shared" si="13"/>
        <v/>
      </c>
      <c r="F191" s="29" t="str">
        <f t="shared" si="14"/>
        <v/>
      </c>
      <c r="G191" s="29" t="str">
        <f t="shared" si="15"/>
        <v/>
      </c>
    </row>
    <row r="192" spans="1:7">
      <c r="A192" t="str">
        <f t="shared" si="16"/>
        <v/>
      </c>
      <c r="B192" s="22"/>
      <c r="D192" s="29" t="str">
        <f t="shared" si="12"/>
        <v/>
      </c>
      <c r="E192" s="29" t="str">
        <f t="shared" si="13"/>
        <v/>
      </c>
      <c r="F192" s="29" t="str">
        <f t="shared" si="14"/>
        <v/>
      </c>
      <c r="G192" s="29" t="str">
        <f t="shared" si="15"/>
        <v/>
      </c>
    </row>
    <row r="193" spans="1:7">
      <c r="A193" t="str">
        <f t="shared" si="16"/>
        <v/>
      </c>
      <c r="B193" s="22"/>
      <c r="D193" s="29" t="str">
        <f t="shared" si="12"/>
        <v/>
      </c>
      <c r="E193" s="29" t="str">
        <f t="shared" si="13"/>
        <v/>
      </c>
      <c r="F193" s="29" t="str">
        <f t="shared" si="14"/>
        <v/>
      </c>
      <c r="G193" s="29" t="str">
        <f t="shared" si="15"/>
        <v/>
      </c>
    </row>
    <row r="194" spans="1:7">
      <c r="A194" t="str">
        <f t="shared" si="16"/>
        <v/>
      </c>
      <c r="B194" s="22"/>
      <c r="D194" s="29" t="str">
        <f t="shared" si="12"/>
        <v/>
      </c>
      <c r="E194" s="29" t="str">
        <f t="shared" si="13"/>
        <v/>
      </c>
      <c r="F194" s="29" t="str">
        <f t="shared" si="14"/>
        <v/>
      </c>
      <c r="G194" s="29" t="str">
        <f t="shared" si="15"/>
        <v/>
      </c>
    </row>
    <row r="195" spans="1:7">
      <c r="A195" t="str">
        <f t="shared" si="16"/>
        <v/>
      </c>
      <c r="B195" s="22"/>
      <c r="D195" s="29" t="str">
        <f t="shared" si="12"/>
        <v/>
      </c>
      <c r="E195" s="29" t="str">
        <f t="shared" si="13"/>
        <v/>
      </c>
      <c r="F195" s="29" t="str">
        <f t="shared" si="14"/>
        <v/>
      </c>
      <c r="G195" s="29" t="str">
        <f t="shared" si="15"/>
        <v/>
      </c>
    </row>
    <row r="196" spans="1:7">
      <c r="A196" t="str">
        <f t="shared" si="16"/>
        <v/>
      </c>
      <c r="B196" s="22"/>
      <c r="D196" s="29" t="str">
        <f t="shared" si="12"/>
        <v/>
      </c>
      <c r="E196" s="29" t="str">
        <f t="shared" si="13"/>
        <v/>
      </c>
      <c r="F196" s="29" t="str">
        <f t="shared" si="14"/>
        <v/>
      </c>
      <c r="G196" s="29" t="str">
        <f t="shared" si="15"/>
        <v/>
      </c>
    </row>
    <row r="197" spans="1:7">
      <c r="A197" t="str">
        <f t="shared" si="16"/>
        <v/>
      </c>
      <c r="B197" s="22"/>
      <c r="D197" s="29" t="str">
        <f t="shared" si="12"/>
        <v/>
      </c>
      <c r="E197" s="29" t="str">
        <f t="shared" si="13"/>
        <v/>
      </c>
      <c r="F197" s="29" t="str">
        <f t="shared" si="14"/>
        <v/>
      </c>
      <c r="G197" s="29" t="str">
        <f t="shared" si="15"/>
        <v/>
      </c>
    </row>
    <row r="198" spans="1:7">
      <c r="A198" t="str">
        <f t="shared" si="16"/>
        <v/>
      </c>
      <c r="B198" s="22"/>
      <c r="D198" s="29" t="str">
        <f t="shared" si="12"/>
        <v/>
      </c>
      <c r="E198" s="29" t="str">
        <f t="shared" si="13"/>
        <v/>
      </c>
      <c r="F198" s="29" t="str">
        <f t="shared" si="14"/>
        <v/>
      </c>
      <c r="G198" s="29" t="str">
        <f t="shared" si="15"/>
        <v/>
      </c>
    </row>
    <row r="199" spans="1:7">
      <c r="A199" t="str">
        <f t="shared" si="16"/>
        <v/>
      </c>
      <c r="B199" s="22"/>
      <c r="D199" s="29" t="str">
        <f t="shared" si="12"/>
        <v/>
      </c>
      <c r="E199" s="29" t="str">
        <f t="shared" si="13"/>
        <v/>
      </c>
      <c r="F199" s="29" t="str">
        <f t="shared" si="14"/>
        <v/>
      </c>
      <c r="G199" s="29" t="str">
        <f t="shared" si="15"/>
        <v/>
      </c>
    </row>
    <row r="200" spans="1:7">
      <c r="A200" t="str">
        <f t="shared" si="16"/>
        <v/>
      </c>
      <c r="B200" s="22"/>
      <c r="D200" s="29" t="str">
        <f t="shared" si="12"/>
        <v/>
      </c>
      <c r="E200" s="29" t="str">
        <f t="shared" si="13"/>
        <v/>
      </c>
      <c r="F200" s="29" t="str">
        <f t="shared" si="14"/>
        <v/>
      </c>
      <c r="G200" s="29" t="str">
        <f t="shared" si="15"/>
        <v/>
      </c>
    </row>
    <row r="201" spans="1:7">
      <c r="A201" t="str">
        <f t="shared" si="16"/>
        <v/>
      </c>
      <c r="B201" s="22"/>
      <c r="D201" s="29" t="str">
        <f t="shared" si="12"/>
        <v/>
      </c>
      <c r="E201" s="29" t="str">
        <f t="shared" si="13"/>
        <v/>
      </c>
      <c r="F201" s="29" t="str">
        <f t="shared" si="14"/>
        <v/>
      </c>
      <c r="G201" s="29" t="str">
        <f t="shared" si="15"/>
        <v/>
      </c>
    </row>
    <row r="202" spans="1:7">
      <c r="A202" t="str">
        <f t="shared" si="16"/>
        <v/>
      </c>
      <c r="B202" s="22"/>
      <c r="D202" s="29" t="str">
        <f t="shared" si="12"/>
        <v/>
      </c>
      <c r="E202" s="29" t="str">
        <f t="shared" si="13"/>
        <v/>
      </c>
      <c r="F202" s="29" t="str">
        <f t="shared" si="14"/>
        <v/>
      </c>
      <c r="G202" s="29" t="str">
        <f t="shared" si="15"/>
        <v/>
      </c>
    </row>
    <row r="203" spans="1:7">
      <c r="A203" t="str">
        <f t="shared" si="16"/>
        <v/>
      </c>
      <c r="B203" s="22"/>
      <c r="D203" s="29" t="str">
        <f t="shared" si="12"/>
        <v/>
      </c>
      <c r="E203" s="29" t="str">
        <f t="shared" si="13"/>
        <v/>
      </c>
      <c r="F203" s="29" t="str">
        <f t="shared" si="14"/>
        <v/>
      </c>
      <c r="G203" s="29" t="str">
        <f t="shared" si="15"/>
        <v/>
      </c>
    </row>
    <row r="204" spans="1:7">
      <c r="A204" t="str">
        <f t="shared" si="16"/>
        <v/>
      </c>
      <c r="B204" s="22"/>
      <c r="D204" s="29" t="str">
        <f t="shared" si="12"/>
        <v/>
      </c>
      <c r="E204" s="29" t="str">
        <f t="shared" si="13"/>
        <v/>
      </c>
      <c r="F204" s="29" t="str">
        <f t="shared" si="14"/>
        <v/>
      </c>
      <c r="G204" s="29" t="str">
        <f t="shared" si="15"/>
        <v/>
      </c>
    </row>
    <row r="205" spans="1:7">
      <c r="A205" t="str">
        <f t="shared" si="16"/>
        <v/>
      </c>
      <c r="B205" s="22"/>
      <c r="D205" s="29" t="str">
        <f t="shared" si="12"/>
        <v/>
      </c>
      <c r="E205" s="29" t="str">
        <f t="shared" si="13"/>
        <v/>
      </c>
      <c r="F205" s="29" t="str">
        <f t="shared" si="14"/>
        <v/>
      </c>
      <c r="G205" s="29" t="str">
        <f t="shared" si="15"/>
        <v/>
      </c>
    </row>
    <row r="206" spans="1:7">
      <c r="A206" t="str">
        <f t="shared" si="16"/>
        <v/>
      </c>
      <c r="B206" s="22"/>
      <c r="D206" s="29" t="str">
        <f t="shared" si="12"/>
        <v/>
      </c>
      <c r="E206" s="29" t="str">
        <f t="shared" si="13"/>
        <v/>
      </c>
      <c r="F206" s="29" t="str">
        <f t="shared" si="14"/>
        <v/>
      </c>
      <c r="G206" s="29" t="str">
        <f t="shared" si="15"/>
        <v/>
      </c>
    </row>
    <row r="207" spans="1:7">
      <c r="A207" t="str">
        <f t="shared" si="16"/>
        <v/>
      </c>
      <c r="B207" s="22"/>
      <c r="D207" s="29" t="str">
        <f t="shared" si="12"/>
        <v/>
      </c>
      <c r="E207" s="29" t="str">
        <f t="shared" si="13"/>
        <v/>
      </c>
      <c r="F207" s="29" t="str">
        <f t="shared" si="14"/>
        <v/>
      </c>
      <c r="G207" s="29" t="str">
        <f t="shared" si="15"/>
        <v/>
      </c>
    </row>
    <row r="208" spans="1:7">
      <c r="A208" t="str">
        <f t="shared" si="16"/>
        <v/>
      </c>
      <c r="B208" s="22"/>
      <c r="D208" s="29" t="str">
        <f t="shared" si="12"/>
        <v/>
      </c>
      <c r="E208" s="29" t="str">
        <f t="shared" si="13"/>
        <v/>
      </c>
      <c r="F208" s="29" t="str">
        <f t="shared" si="14"/>
        <v/>
      </c>
      <c r="G208" s="29" t="str">
        <f t="shared" si="15"/>
        <v/>
      </c>
    </row>
    <row r="209" spans="1:7">
      <c r="A209" t="str">
        <f t="shared" si="16"/>
        <v/>
      </c>
      <c r="B209" s="22"/>
      <c r="D209" s="29" t="str">
        <f t="shared" si="12"/>
        <v/>
      </c>
      <c r="E209" s="29" t="str">
        <f t="shared" si="13"/>
        <v/>
      </c>
      <c r="F209" s="29" t="str">
        <f t="shared" si="14"/>
        <v/>
      </c>
      <c r="G209" s="29" t="str">
        <f t="shared" si="15"/>
        <v/>
      </c>
    </row>
    <row r="210" spans="1:7">
      <c r="A210" t="str">
        <f t="shared" si="16"/>
        <v/>
      </c>
      <c r="B210" s="22"/>
      <c r="D210" s="29" t="str">
        <f t="shared" ref="D210:D273" si="17">IF(A210&lt;&gt;"",PPMT($C$5/$C$7,$A210,$C$6*$C$7,-$C$4),"")</f>
        <v/>
      </c>
      <c r="E210" s="29" t="str">
        <f t="shared" ref="E210:E273" si="18">IF($A210&lt;&gt;"",IPMT($C$5/$C$7,$A210,$C$6*$C$7,-$C$4),"")</f>
        <v/>
      </c>
      <c r="F210" s="29" t="str">
        <f t="shared" ref="F210:F273" si="19">IF(A210&lt;&gt;"",-(CUMPRINC($C$5/$C$7,$C$6*$C$7,$C$4,1,$A210,0)),"")</f>
        <v/>
      </c>
      <c r="G210" s="29" t="str">
        <f t="shared" ref="G210:G273" si="20">IF(A210&lt;&gt;"",-(CUMIPMT($C$5/$C$7,$C$6*$C$7,$C$4,1,$A210,0)),"")</f>
        <v/>
      </c>
    </row>
    <row r="211" spans="1:7">
      <c r="A211" t="str">
        <f t="shared" ref="A211:A230" si="21">IF($C$6*$C$7&gt;A210,A210+1,"")</f>
        <v/>
      </c>
      <c r="B211" s="22"/>
      <c r="D211" s="29" t="str">
        <f t="shared" si="17"/>
        <v/>
      </c>
      <c r="E211" s="29" t="str">
        <f t="shared" si="18"/>
        <v/>
      </c>
      <c r="F211" s="29" t="str">
        <f t="shared" si="19"/>
        <v/>
      </c>
      <c r="G211" s="29" t="str">
        <f t="shared" si="20"/>
        <v/>
      </c>
    </row>
    <row r="212" spans="1:7">
      <c r="A212" t="str">
        <f t="shared" si="21"/>
        <v/>
      </c>
      <c r="B212" s="22"/>
      <c r="D212" s="29" t="str">
        <f t="shared" si="17"/>
        <v/>
      </c>
      <c r="E212" s="29" t="str">
        <f t="shared" si="18"/>
        <v/>
      </c>
      <c r="F212" s="29" t="str">
        <f t="shared" si="19"/>
        <v/>
      </c>
      <c r="G212" s="29" t="str">
        <f t="shared" si="20"/>
        <v/>
      </c>
    </row>
    <row r="213" spans="1:7">
      <c r="A213" t="str">
        <f t="shared" si="21"/>
        <v/>
      </c>
      <c r="B213" s="22"/>
      <c r="D213" s="29" t="str">
        <f t="shared" si="17"/>
        <v/>
      </c>
      <c r="E213" s="29" t="str">
        <f t="shared" si="18"/>
        <v/>
      </c>
      <c r="F213" s="29" t="str">
        <f t="shared" si="19"/>
        <v/>
      </c>
      <c r="G213" s="29" t="str">
        <f t="shared" si="20"/>
        <v/>
      </c>
    </row>
    <row r="214" spans="1:7">
      <c r="A214" t="str">
        <f t="shared" si="21"/>
        <v/>
      </c>
      <c r="B214" s="22"/>
      <c r="D214" s="29" t="str">
        <f t="shared" si="17"/>
        <v/>
      </c>
      <c r="E214" s="29" t="str">
        <f t="shared" si="18"/>
        <v/>
      </c>
      <c r="F214" s="29" t="str">
        <f t="shared" si="19"/>
        <v/>
      </c>
      <c r="G214" s="29" t="str">
        <f t="shared" si="20"/>
        <v/>
      </c>
    </row>
    <row r="215" spans="1:7">
      <c r="A215" t="str">
        <f t="shared" si="21"/>
        <v/>
      </c>
      <c r="B215" s="22"/>
      <c r="D215" s="29" t="str">
        <f t="shared" si="17"/>
        <v/>
      </c>
      <c r="E215" s="29" t="str">
        <f t="shared" si="18"/>
        <v/>
      </c>
      <c r="F215" s="29" t="str">
        <f t="shared" si="19"/>
        <v/>
      </c>
      <c r="G215" s="29" t="str">
        <f t="shared" si="20"/>
        <v/>
      </c>
    </row>
    <row r="216" spans="1:7">
      <c r="A216" t="str">
        <f t="shared" si="21"/>
        <v/>
      </c>
      <c r="B216" s="22"/>
      <c r="D216" s="29" t="str">
        <f t="shared" si="17"/>
        <v/>
      </c>
      <c r="E216" s="29" t="str">
        <f t="shared" si="18"/>
        <v/>
      </c>
      <c r="F216" s="29" t="str">
        <f t="shared" si="19"/>
        <v/>
      </c>
      <c r="G216" s="29" t="str">
        <f t="shared" si="20"/>
        <v/>
      </c>
    </row>
    <row r="217" spans="1:7">
      <c r="A217" t="str">
        <f t="shared" si="21"/>
        <v/>
      </c>
      <c r="B217" s="22"/>
      <c r="D217" s="29" t="str">
        <f t="shared" si="17"/>
        <v/>
      </c>
      <c r="E217" s="29" t="str">
        <f t="shared" si="18"/>
        <v/>
      </c>
      <c r="F217" s="29" t="str">
        <f t="shared" si="19"/>
        <v/>
      </c>
      <c r="G217" s="29" t="str">
        <f t="shared" si="20"/>
        <v/>
      </c>
    </row>
    <row r="218" spans="1:7">
      <c r="A218" t="str">
        <f t="shared" si="21"/>
        <v/>
      </c>
      <c r="B218" s="22"/>
      <c r="D218" s="29" t="str">
        <f t="shared" si="17"/>
        <v/>
      </c>
      <c r="E218" s="29" t="str">
        <f t="shared" si="18"/>
        <v/>
      </c>
      <c r="F218" s="29" t="str">
        <f t="shared" si="19"/>
        <v/>
      </c>
      <c r="G218" s="29" t="str">
        <f t="shared" si="20"/>
        <v/>
      </c>
    </row>
    <row r="219" spans="1:7">
      <c r="A219" t="str">
        <f t="shared" si="21"/>
        <v/>
      </c>
      <c r="B219" s="22"/>
      <c r="D219" s="29" t="str">
        <f t="shared" si="17"/>
        <v/>
      </c>
      <c r="E219" s="29" t="str">
        <f t="shared" si="18"/>
        <v/>
      </c>
      <c r="F219" s="29" t="str">
        <f t="shared" si="19"/>
        <v/>
      </c>
      <c r="G219" s="29" t="str">
        <f t="shared" si="20"/>
        <v/>
      </c>
    </row>
    <row r="220" spans="1:7">
      <c r="A220" t="str">
        <f t="shared" si="21"/>
        <v/>
      </c>
      <c r="B220" s="22"/>
      <c r="D220" s="29" t="str">
        <f t="shared" si="17"/>
        <v/>
      </c>
      <c r="E220" s="29" t="str">
        <f t="shared" si="18"/>
        <v/>
      </c>
      <c r="F220" s="29" t="str">
        <f t="shared" si="19"/>
        <v/>
      </c>
      <c r="G220" s="29" t="str">
        <f t="shared" si="20"/>
        <v/>
      </c>
    </row>
    <row r="221" spans="1:7">
      <c r="A221" t="str">
        <f t="shared" si="21"/>
        <v/>
      </c>
      <c r="B221" s="22"/>
      <c r="D221" s="29" t="str">
        <f t="shared" si="17"/>
        <v/>
      </c>
      <c r="E221" s="29" t="str">
        <f t="shared" si="18"/>
        <v/>
      </c>
      <c r="F221" s="29" t="str">
        <f t="shared" si="19"/>
        <v/>
      </c>
      <c r="G221" s="29" t="str">
        <f t="shared" si="20"/>
        <v/>
      </c>
    </row>
    <row r="222" spans="1:7">
      <c r="A222" t="str">
        <f t="shared" si="21"/>
        <v/>
      </c>
      <c r="B222" s="22"/>
      <c r="D222" s="29" t="str">
        <f t="shared" si="17"/>
        <v/>
      </c>
      <c r="E222" s="29" t="str">
        <f t="shared" si="18"/>
        <v/>
      </c>
      <c r="F222" s="29" t="str">
        <f t="shared" si="19"/>
        <v/>
      </c>
      <c r="G222" s="29" t="str">
        <f t="shared" si="20"/>
        <v/>
      </c>
    </row>
    <row r="223" spans="1:7">
      <c r="A223" t="str">
        <f t="shared" si="21"/>
        <v/>
      </c>
      <c r="B223" s="22"/>
      <c r="D223" s="29" t="str">
        <f t="shared" si="17"/>
        <v/>
      </c>
      <c r="E223" s="29" t="str">
        <f t="shared" si="18"/>
        <v/>
      </c>
      <c r="F223" s="29" t="str">
        <f t="shared" si="19"/>
        <v/>
      </c>
      <c r="G223" s="29" t="str">
        <f t="shared" si="20"/>
        <v/>
      </c>
    </row>
    <row r="224" spans="1:7">
      <c r="A224" t="str">
        <f t="shared" si="21"/>
        <v/>
      </c>
      <c r="B224" s="22"/>
      <c r="D224" s="29" t="str">
        <f t="shared" si="17"/>
        <v/>
      </c>
      <c r="E224" s="29" t="str">
        <f t="shared" si="18"/>
        <v/>
      </c>
      <c r="F224" s="29" t="str">
        <f t="shared" si="19"/>
        <v/>
      </c>
      <c r="G224" s="29" t="str">
        <f t="shared" si="20"/>
        <v/>
      </c>
    </row>
    <row r="225" spans="1:7">
      <c r="A225" t="str">
        <f t="shared" si="21"/>
        <v/>
      </c>
      <c r="B225" s="22"/>
      <c r="D225" s="29" t="str">
        <f t="shared" si="17"/>
        <v/>
      </c>
      <c r="E225" s="29" t="str">
        <f t="shared" si="18"/>
        <v/>
      </c>
      <c r="F225" s="29" t="str">
        <f t="shared" si="19"/>
        <v/>
      </c>
      <c r="G225" s="29" t="str">
        <f t="shared" si="20"/>
        <v/>
      </c>
    </row>
    <row r="226" spans="1:7">
      <c r="A226" t="str">
        <f t="shared" si="21"/>
        <v/>
      </c>
      <c r="B226" s="22"/>
      <c r="D226" s="29" t="str">
        <f t="shared" si="17"/>
        <v/>
      </c>
      <c r="E226" s="29" t="str">
        <f t="shared" si="18"/>
        <v/>
      </c>
      <c r="F226" s="29" t="str">
        <f t="shared" si="19"/>
        <v/>
      </c>
      <c r="G226" s="29" t="str">
        <f t="shared" si="20"/>
        <v/>
      </c>
    </row>
    <row r="227" spans="1:7">
      <c r="A227" t="str">
        <f t="shared" si="21"/>
        <v/>
      </c>
      <c r="B227" s="22"/>
      <c r="D227" s="29" t="str">
        <f t="shared" si="17"/>
        <v/>
      </c>
      <c r="E227" s="29" t="str">
        <f t="shared" si="18"/>
        <v/>
      </c>
      <c r="F227" s="29" t="str">
        <f t="shared" si="19"/>
        <v/>
      </c>
      <c r="G227" s="29" t="str">
        <f t="shared" si="20"/>
        <v/>
      </c>
    </row>
    <row r="228" spans="1:7">
      <c r="A228" t="str">
        <f t="shared" si="21"/>
        <v/>
      </c>
      <c r="B228" s="22"/>
      <c r="D228" s="29" t="str">
        <f t="shared" si="17"/>
        <v/>
      </c>
      <c r="E228" s="29" t="str">
        <f t="shared" si="18"/>
        <v/>
      </c>
      <c r="F228" s="29" t="str">
        <f t="shared" si="19"/>
        <v/>
      </c>
      <c r="G228" s="29" t="str">
        <f t="shared" si="20"/>
        <v/>
      </c>
    </row>
    <row r="229" spans="1:7">
      <c r="A229" t="str">
        <f t="shared" si="21"/>
        <v/>
      </c>
      <c r="B229" s="22"/>
      <c r="D229" s="29" t="str">
        <f t="shared" si="17"/>
        <v/>
      </c>
      <c r="E229" s="29" t="str">
        <f t="shared" si="18"/>
        <v/>
      </c>
      <c r="F229" s="29" t="str">
        <f t="shared" si="19"/>
        <v/>
      </c>
      <c r="G229" s="29" t="str">
        <f t="shared" si="20"/>
        <v/>
      </c>
    </row>
    <row r="230" spans="1:7">
      <c r="A230" t="str">
        <f t="shared" si="21"/>
        <v/>
      </c>
      <c r="B230" s="22"/>
      <c r="D230" s="29" t="str">
        <f t="shared" si="17"/>
        <v/>
      </c>
      <c r="E230" s="29" t="str">
        <f t="shared" si="18"/>
        <v/>
      </c>
      <c r="F230" s="29" t="str">
        <f t="shared" si="19"/>
        <v/>
      </c>
      <c r="G230" s="29" t="str">
        <f t="shared" si="20"/>
        <v/>
      </c>
    </row>
    <row r="231" spans="1:7">
      <c r="A231" t="str">
        <f>IF($C$6*$C$7&gt;A230,A230+1,"")</f>
        <v/>
      </c>
      <c r="B231" s="22"/>
      <c r="D231" s="29" t="str">
        <f t="shared" si="17"/>
        <v/>
      </c>
      <c r="E231" s="29" t="str">
        <f t="shared" si="18"/>
        <v/>
      </c>
      <c r="F231" s="29" t="str">
        <f t="shared" si="19"/>
        <v/>
      </c>
      <c r="G231" s="29" t="str">
        <f t="shared" si="20"/>
        <v/>
      </c>
    </row>
    <row r="232" spans="1:7">
      <c r="A232" t="str">
        <f t="shared" ref="A232:A295" si="22">IF($C$6*$C$7&gt;A231,A231+1,"")</f>
        <v/>
      </c>
      <c r="B232" s="22"/>
      <c r="D232" s="29" t="str">
        <f t="shared" si="17"/>
        <v/>
      </c>
      <c r="E232" s="29" t="str">
        <f t="shared" si="18"/>
        <v/>
      </c>
      <c r="F232" s="29" t="str">
        <f t="shared" si="19"/>
        <v/>
      </c>
      <c r="G232" s="29" t="str">
        <f t="shared" si="20"/>
        <v/>
      </c>
    </row>
    <row r="233" spans="1:7">
      <c r="A233" t="str">
        <f t="shared" si="22"/>
        <v/>
      </c>
      <c r="B233" s="22"/>
      <c r="D233" s="29" t="str">
        <f t="shared" si="17"/>
        <v/>
      </c>
      <c r="E233" s="29" t="str">
        <f t="shared" si="18"/>
        <v/>
      </c>
      <c r="F233" s="29" t="str">
        <f t="shared" si="19"/>
        <v/>
      </c>
      <c r="G233" s="29" t="str">
        <f t="shared" si="20"/>
        <v/>
      </c>
    </row>
    <row r="234" spans="1:7">
      <c r="A234" t="str">
        <f t="shared" si="22"/>
        <v/>
      </c>
      <c r="B234" s="22"/>
      <c r="D234" s="29" t="str">
        <f t="shared" si="17"/>
        <v/>
      </c>
      <c r="E234" s="29" t="str">
        <f t="shared" si="18"/>
        <v/>
      </c>
      <c r="F234" s="29" t="str">
        <f t="shared" si="19"/>
        <v/>
      </c>
      <c r="G234" s="29" t="str">
        <f t="shared" si="20"/>
        <v/>
      </c>
    </row>
    <row r="235" spans="1:7">
      <c r="A235" t="str">
        <f t="shared" si="22"/>
        <v/>
      </c>
      <c r="B235" s="22"/>
      <c r="D235" s="29" t="str">
        <f t="shared" si="17"/>
        <v/>
      </c>
      <c r="E235" s="29" t="str">
        <f t="shared" si="18"/>
        <v/>
      </c>
      <c r="F235" s="29" t="str">
        <f t="shared" si="19"/>
        <v/>
      </c>
      <c r="G235" s="29" t="str">
        <f t="shared" si="20"/>
        <v/>
      </c>
    </row>
    <row r="236" spans="1:7">
      <c r="A236" t="str">
        <f t="shared" si="22"/>
        <v/>
      </c>
      <c r="B236" s="22"/>
      <c r="D236" s="29" t="str">
        <f t="shared" si="17"/>
        <v/>
      </c>
      <c r="E236" s="29" t="str">
        <f t="shared" si="18"/>
        <v/>
      </c>
      <c r="F236" s="29" t="str">
        <f t="shared" si="19"/>
        <v/>
      </c>
      <c r="G236" s="29" t="str">
        <f t="shared" si="20"/>
        <v/>
      </c>
    </row>
    <row r="237" spans="1:7">
      <c r="A237" t="str">
        <f t="shared" si="22"/>
        <v/>
      </c>
      <c r="B237" s="22"/>
      <c r="D237" s="29" t="str">
        <f t="shared" si="17"/>
        <v/>
      </c>
      <c r="E237" s="29" t="str">
        <f t="shared" si="18"/>
        <v/>
      </c>
      <c r="F237" s="29" t="str">
        <f t="shared" si="19"/>
        <v/>
      </c>
      <c r="G237" s="29" t="str">
        <f t="shared" si="20"/>
        <v/>
      </c>
    </row>
    <row r="238" spans="1:7">
      <c r="A238" t="str">
        <f t="shared" si="22"/>
        <v/>
      </c>
      <c r="B238" s="22"/>
      <c r="D238" s="29" t="str">
        <f t="shared" si="17"/>
        <v/>
      </c>
      <c r="E238" s="29" t="str">
        <f t="shared" si="18"/>
        <v/>
      </c>
      <c r="F238" s="29" t="str">
        <f t="shared" si="19"/>
        <v/>
      </c>
      <c r="G238" s="29" t="str">
        <f t="shared" si="20"/>
        <v/>
      </c>
    </row>
    <row r="239" spans="1:7">
      <c r="A239" t="str">
        <f t="shared" si="22"/>
        <v/>
      </c>
      <c r="B239" s="22"/>
      <c r="D239" s="29" t="str">
        <f t="shared" si="17"/>
        <v/>
      </c>
      <c r="E239" s="29" t="str">
        <f t="shared" si="18"/>
        <v/>
      </c>
      <c r="F239" s="29" t="str">
        <f t="shared" si="19"/>
        <v/>
      </c>
      <c r="G239" s="29" t="str">
        <f t="shared" si="20"/>
        <v/>
      </c>
    </row>
    <row r="240" spans="1:7">
      <c r="A240" t="str">
        <f t="shared" si="22"/>
        <v/>
      </c>
      <c r="B240" s="22"/>
      <c r="D240" s="29" t="str">
        <f t="shared" si="17"/>
        <v/>
      </c>
      <c r="E240" s="29" t="str">
        <f t="shared" si="18"/>
        <v/>
      </c>
      <c r="F240" s="29" t="str">
        <f t="shared" si="19"/>
        <v/>
      </c>
      <c r="G240" s="29" t="str">
        <f t="shared" si="20"/>
        <v/>
      </c>
    </row>
    <row r="241" spans="1:7">
      <c r="A241" t="str">
        <f t="shared" si="22"/>
        <v/>
      </c>
      <c r="B241" s="22"/>
      <c r="D241" s="29" t="str">
        <f t="shared" si="17"/>
        <v/>
      </c>
      <c r="E241" s="29" t="str">
        <f t="shared" si="18"/>
        <v/>
      </c>
      <c r="F241" s="29" t="str">
        <f t="shared" si="19"/>
        <v/>
      </c>
      <c r="G241" s="29" t="str">
        <f t="shared" si="20"/>
        <v/>
      </c>
    </row>
    <row r="242" spans="1:7">
      <c r="A242" t="str">
        <f t="shared" si="22"/>
        <v/>
      </c>
      <c r="B242" s="22"/>
      <c r="D242" s="29" t="str">
        <f t="shared" si="17"/>
        <v/>
      </c>
      <c r="E242" s="29" t="str">
        <f t="shared" si="18"/>
        <v/>
      </c>
      <c r="F242" s="29" t="str">
        <f t="shared" si="19"/>
        <v/>
      </c>
      <c r="G242" s="29" t="str">
        <f t="shared" si="20"/>
        <v/>
      </c>
    </row>
    <row r="243" spans="1:7">
      <c r="A243" t="str">
        <f t="shared" si="22"/>
        <v/>
      </c>
      <c r="B243" s="22"/>
      <c r="D243" s="29" t="str">
        <f t="shared" si="17"/>
        <v/>
      </c>
      <c r="E243" s="29" t="str">
        <f t="shared" si="18"/>
        <v/>
      </c>
      <c r="F243" s="29" t="str">
        <f t="shared" si="19"/>
        <v/>
      </c>
      <c r="G243" s="29" t="str">
        <f t="shared" si="20"/>
        <v/>
      </c>
    </row>
    <row r="244" spans="1:7">
      <c r="A244" t="str">
        <f t="shared" si="22"/>
        <v/>
      </c>
      <c r="B244" s="22"/>
      <c r="D244" s="29" t="str">
        <f t="shared" si="17"/>
        <v/>
      </c>
      <c r="E244" s="29" t="str">
        <f t="shared" si="18"/>
        <v/>
      </c>
      <c r="F244" s="29" t="str">
        <f t="shared" si="19"/>
        <v/>
      </c>
      <c r="G244" s="29" t="str">
        <f t="shared" si="20"/>
        <v/>
      </c>
    </row>
    <row r="245" spans="1:7">
      <c r="A245" t="str">
        <f t="shared" si="22"/>
        <v/>
      </c>
      <c r="B245" s="22"/>
      <c r="D245" s="29" t="str">
        <f t="shared" si="17"/>
        <v/>
      </c>
      <c r="E245" s="29" t="str">
        <f t="shared" si="18"/>
        <v/>
      </c>
      <c r="F245" s="29" t="str">
        <f t="shared" si="19"/>
        <v/>
      </c>
      <c r="G245" s="29" t="str">
        <f t="shared" si="20"/>
        <v/>
      </c>
    </row>
    <row r="246" spans="1:7">
      <c r="A246" t="str">
        <f t="shared" si="22"/>
        <v/>
      </c>
      <c r="B246" s="22"/>
      <c r="D246" s="29" t="str">
        <f t="shared" si="17"/>
        <v/>
      </c>
      <c r="E246" s="29" t="str">
        <f t="shared" si="18"/>
        <v/>
      </c>
      <c r="F246" s="29" t="str">
        <f t="shared" si="19"/>
        <v/>
      </c>
      <c r="G246" s="29" t="str">
        <f t="shared" si="20"/>
        <v/>
      </c>
    </row>
    <row r="247" spans="1:7">
      <c r="A247" t="str">
        <f t="shared" si="22"/>
        <v/>
      </c>
      <c r="B247" s="22"/>
      <c r="D247" s="29" t="str">
        <f t="shared" si="17"/>
        <v/>
      </c>
      <c r="E247" s="29" t="str">
        <f t="shared" si="18"/>
        <v/>
      </c>
      <c r="F247" s="29" t="str">
        <f t="shared" si="19"/>
        <v/>
      </c>
      <c r="G247" s="29" t="str">
        <f t="shared" si="20"/>
        <v/>
      </c>
    </row>
    <row r="248" spans="1:7">
      <c r="A248" t="str">
        <f t="shared" si="22"/>
        <v/>
      </c>
      <c r="B248" s="22"/>
      <c r="D248" s="29" t="str">
        <f t="shared" si="17"/>
        <v/>
      </c>
      <c r="E248" s="29" t="str">
        <f t="shared" si="18"/>
        <v/>
      </c>
      <c r="F248" s="29" t="str">
        <f t="shared" si="19"/>
        <v/>
      </c>
      <c r="G248" s="29" t="str">
        <f t="shared" si="20"/>
        <v/>
      </c>
    </row>
    <row r="249" spans="1:7">
      <c r="A249" t="str">
        <f t="shared" si="22"/>
        <v/>
      </c>
      <c r="B249" s="22"/>
      <c r="D249" s="29" t="str">
        <f t="shared" si="17"/>
        <v/>
      </c>
      <c r="E249" s="29" t="str">
        <f t="shared" si="18"/>
        <v/>
      </c>
      <c r="F249" s="29" t="str">
        <f t="shared" si="19"/>
        <v/>
      </c>
      <c r="G249" s="29" t="str">
        <f t="shared" si="20"/>
        <v/>
      </c>
    </row>
    <row r="250" spans="1:7">
      <c r="A250" t="str">
        <f t="shared" si="22"/>
        <v/>
      </c>
      <c r="B250" s="22"/>
      <c r="D250" s="29" t="str">
        <f t="shared" si="17"/>
        <v/>
      </c>
      <c r="E250" s="29" t="str">
        <f t="shared" si="18"/>
        <v/>
      </c>
      <c r="F250" s="29" t="str">
        <f t="shared" si="19"/>
        <v/>
      </c>
      <c r="G250" s="29" t="str">
        <f t="shared" si="20"/>
        <v/>
      </c>
    </row>
    <row r="251" spans="1:7">
      <c r="A251" t="str">
        <f t="shared" si="22"/>
        <v/>
      </c>
      <c r="B251" s="22"/>
      <c r="D251" s="29" t="str">
        <f t="shared" si="17"/>
        <v/>
      </c>
      <c r="E251" s="29" t="str">
        <f t="shared" si="18"/>
        <v/>
      </c>
      <c r="F251" s="29" t="str">
        <f t="shared" si="19"/>
        <v/>
      </c>
      <c r="G251" s="29" t="str">
        <f t="shared" si="20"/>
        <v/>
      </c>
    </row>
    <row r="252" spans="1:7">
      <c r="A252" t="str">
        <f t="shared" si="22"/>
        <v/>
      </c>
      <c r="B252" s="22"/>
      <c r="D252" s="29" t="str">
        <f t="shared" si="17"/>
        <v/>
      </c>
      <c r="E252" s="29" t="str">
        <f t="shared" si="18"/>
        <v/>
      </c>
      <c r="F252" s="29" t="str">
        <f t="shared" si="19"/>
        <v/>
      </c>
      <c r="G252" s="29" t="str">
        <f t="shared" si="20"/>
        <v/>
      </c>
    </row>
    <row r="253" spans="1:7">
      <c r="A253" t="str">
        <f t="shared" si="22"/>
        <v/>
      </c>
      <c r="B253" s="22"/>
      <c r="D253" s="29" t="str">
        <f t="shared" si="17"/>
        <v/>
      </c>
      <c r="E253" s="29" t="str">
        <f t="shared" si="18"/>
        <v/>
      </c>
      <c r="F253" s="29" t="str">
        <f t="shared" si="19"/>
        <v/>
      </c>
      <c r="G253" s="29" t="str">
        <f t="shared" si="20"/>
        <v/>
      </c>
    </row>
    <row r="254" spans="1:7">
      <c r="A254" t="str">
        <f t="shared" si="22"/>
        <v/>
      </c>
      <c r="B254" s="22"/>
      <c r="D254" s="29" t="str">
        <f t="shared" si="17"/>
        <v/>
      </c>
      <c r="E254" s="29" t="str">
        <f t="shared" si="18"/>
        <v/>
      </c>
      <c r="F254" s="29" t="str">
        <f t="shared" si="19"/>
        <v/>
      </c>
      <c r="G254" s="29" t="str">
        <f t="shared" si="20"/>
        <v/>
      </c>
    </row>
    <row r="255" spans="1:7">
      <c r="A255" t="str">
        <f t="shared" si="22"/>
        <v/>
      </c>
      <c r="B255" s="22"/>
      <c r="D255" s="29" t="str">
        <f t="shared" si="17"/>
        <v/>
      </c>
      <c r="E255" s="29" t="str">
        <f t="shared" si="18"/>
        <v/>
      </c>
      <c r="F255" s="29" t="str">
        <f t="shared" si="19"/>
        <v/>
      </c>
      <c r="G255" s="29" t="str">
        <f t="shared" si="20"/>
        <v/>
      </c>
    </row>
    <row r="256" spans="1:7">
      <c r="A256" t="str">
        <f t="shared" si="22"/>
        <v/>
      </c>
      <c r="B256" s="22"/>
      <c r="D256" s="29" t="str">
        <f t="shared" si="17"/>
        <v/>
      </c>
      <c r="E256" s="29" t="str">
        <f t="shared" si="18"/>
        <v/>
      </c>
      <c r="F256" s="29" t="str">
        <f t="shared" si="19"/>
        <v/>
      </c>
      <c r="G256" s="29" t="str">
        <f t="shared" si="20"/>
        <v/>
      </c>
    </row>
    <row r="257" spans="1:7">
      <c r="A257" t="str">
        <f t="shared" si="22"/>
        <v/>
      </c>
      <c r="B257" s="22"/>
      <c r="D257" s="29" t="str">
        <f t="shared" si="17"/>
        <v/>
      </c>
      <c r="E257" s="29" t="str">
        <f t="shared" si="18"/>
        <v/>
      </c>
      <c r="F257" s="29" t="str">
        <f t="shared" si="19"/>
        <v/>
      </c>
      <c r="G257" s="29" t="str">
        <f t="shared" si="20"/>
        <v/>
      </c>
    </row>
    <row r="258" spans="1:7">
      <c r="A258" t="str">
        <f t="shared" si="22"/>
        <v/>
      </c>
      <c r="B258" s="22"/>
      <c r="D258" s="29" t="str">
        <f t="shared" si="17"/>
        <v/>
      </c>
      <c r="E258" s="29" t="str">
        <f t="shared" si="18"/>
        <v/>
      </c>
      <c r="F258" s="29" t="str">
        <f t="shared" si="19"/>
        <v/>
      </c>
      <c r="G258" s="29" t="str">
        <f t="shared" si="20"/>
        <v/>
      </c>
    </row>
    <row r="259" spans="1:7">
      <c r="A259" t="str">
        <f t="shared" si="22"/>
        <v/>
      </c>
      <c r="B259" s="22"/>
      <c r="D259" s="29" t="str">
        <f t="shared" si="17"/>
        <v/>
      </c>
      <c r="E259" s="29" t="str">
        <f t="shared" si="18"/>
        <v/>
      </c>
      <c r="F259" s="29" t="str">
        <f t="shared" si="19"/>
        <v/>
      </c>
      <c r="G259" s="29" t="str">
        <f t="shared" si="20"/>
        <v/>
      </c>
    </row>
    <row r="260" spans="1:7">
      <c r="A260" t="str">
        <f t="shared" si="22"/>
        <v/>
      </c>
      <c r="B260" s="22"/>
      <c r="D260" s="29" t="str">
        <f t="shared" si="17"/>
        <v/>
      </c>
      <c r="E260" s="29" t="str">
        <f t="shared" si="18"/>
        <v/>
      </c>
      <c r="F260" s="29" t="str">
        <f t="shared" si="19"/>
        <v/>
      </c>
      <c r="G260" s="29" t="str">
        <f t="shared" si="20"/>
        <v/>
      </c>
    </row>
    <row r="261" spans="1:7">
      <c r="A261" t="str">
        <f t="shared" si="22"/>
        <v/>
      </c>
      <c r="B261" s="22"/>
      <c r="D261" s="29" t="str">
        <f t="shared" si="17"/>
        <v/>
      </c>
      <c r="E261" s="29" t="str">
        <f t="shared" si="18"/>
        <v/>
      </c>
      <c r="F261" s="29" t="str">
        <f t="shared" si="19"/>
        <v/>
      </c>
      <c r="G261" s="29" t="str">
        <f t="shared" si="20"/>
        <v/>
      </c>
    </row>
    <row r="262" spans="1:7">
      <c r="A262" t="str">
        <f t="shared" si="22"/>
        <v/>
      </c>
      <c r="B262" s="22"/>
      <c r="D262" s="29" t="str">
        <f t="shared" si="17"/>
        <v/>
      </c>
      <c r="E262" s="29" t="str">
        <f t="shared" si="18"/>
        <v/>
      </c>
      <c r="F262" s="29" t="str">
        <f t="shared" si="19"/>
        <v/>
      </c>
      <c r="G262" s="29" t="str">
        <f t="shared" si="20"/>
        <v/>
      </c>
    </row>
    <row r="263" spans="1:7">
      <c r="A263" t="str">
        <f t="shared" si="22"/>
        <v/>
      </c>
      <c r="B263" s="22"/>
      <c r="D263" s="29" t="str">
        <f t="shared" si="17"/>
        <v/>
      </c>
      <c r="E263" s="29" t="str">
        <f t="shared" si="18"/>
        <v/>
      </c>
      <c r="F263" s="29" t="str">
        <f t="shared" si="19"/>
        <v/>
      </c>
      <c r="G263" s="29" t="str">
        <f t="shared" si="20"/>
        <v/>
      </c>
    </row>
    <row r="264" spans="1:7">
      <c r="A264" t="str">
        <f t="shared" si="22"/>
        <v/>
      </c>
      <c r="B264" s="22"/>
      <c r="D264" s="29" t="str">
        <f t="shared" si="17"/>
        <v/>
      </c>
      <c r="E264" s="29" t="str">
        <f t="shared" si="18"/>
        <v/>
      </c>
      <c r="F264" s="29" t="str">
        <f t="shared" si="19"/>
        <v/>
      </c>
      <c r="G264" s="29" t="str">
        <f t="shared" si="20"/>
        <v/>
      </c>
    </row>
    <row r="265" spans="1:7">
      <c r="A265" t="str">
        <f t="shared" si="22"/>
        <v/>
      </c>
      <c r="B265" s="22"/>
      <c r="D265" s="29" t="str">
        <f t="shared" si="17"/>
        <v/>
      </c>
      <c r="E265" s="29" t="str">
        <f t="shared" si="18"/>
        <v/>
      </c>
      <c r="F265" s="29" t="str">
        <f t="shared" si="19"/>
        <v/>
      </c>
      <c r="G265" s="29" t="str">
        <f t="shared" si="20"/>
        <v/>
      </c>
    </row>
    <row r="266" spans="1:7">
      <c r="A266" t="str">
        <f t="shared" si="22"/>
        <v/>
      </c>
      <c r="B266" s="22"/>
      <c r="D266" s="29" t="str">
        <f t="shared" si="17"/>
        <v/>
      </c>
      <c r="E266" s="29" t="str">
        <f t="shared" si="18"/>
        <v/>
      </c>
      <c r="F266" s="29" t="str">
        <f t="shared" si="19"/>
        <v/>
      </c>
      <c r="G266" s="29" t="str">
        <f t="shared" si="20"/>
        <v/>
      </c>
    </row>
    <row r="267" spans="1:7">
      <c r="A267" t="str">
        <f t="shared" si="22"/>
        <v/>
      </c>
      <c r="B267" s="22"/>
      <c r="D267" s="29" t="str">
        <f t="shared" si="17"/>
        <v/>
      </c>
      <c r="E267" s="29" t="str">
        <f t="shared" si="18"/>
        <v/>
      </c>
      <c r="F267" s="29" t="str">
        <f t="shared" si="19"/>
        <v/>
      </c>
      <c r="G267" s="29" t="str">
        <f t="shared" si="20"/>
        <v/>
      </c>
    </row>
    <row r="268" spans="1:7">
      <c r="A268" t="str">
        <f t="shared" si="22"/>
        <v/>
      </c>
      <c r="B268" s="22"/>
      <c r="D268" s="29" t="str">
        <f t="shared" si="17"/>
        <v/>
      </c>
      <c r="E268" s="29" t="str">
        <f t="shared" si="18"/>
        <v/>
      </c>
      <c r="F268" s="29" t="str">
        <f t="shared" si="19"/>
        <v/>
      </c>
      <c r="G268" s="29" t="str">
        <f t="shared" si="20"/>
        <v/>
      </c>
    </row>
    <row r="269" spans="1:7">
      <c r="A269" t="str">
        <f t="shared" si="22"/>
        <v/>
      </c>
      <c r="B269" s="22"/>
      <c r="D269" s="29" t="str">
        <f t="shared" si="17"/>
        <v/>
      </c>
      <c r="E269" s="29" t="str">
        <f t="shared" si="18"/>
        <v/>
      </c>
      <c r="F269" s="29" t="str">
        <f t="shared" si="19"/>
        <v/>
      </c>
      <c r="G269" s="29" t="str">
        <f t="shared" si="20"/>
        <v/>
      </c>
    </row>
    <row r="270" spans="1:7">
      <c r="A270" t="str">
        <f t="shared" si="22"/>
        <v/>
      </c>
      <c r="B270" s="22"/>
      <c r="D270" s="29" t="str">
        <f t="shared" si="17"/>
        <v/>
      </c>
      <c r="E270" s="29" t="str">
        <f t="shared" si="18"/>
        <v/>
      </c>
      <c r="F270" s="29" t="str">
        <f t="shared" si="19"/>
        <v/>
      </c>
      <c r="G270" s="29" t="str">
        <f t="shared" si="20"/>
        <v/>
      </c>
    </row>
    <row r="271" spans="1:7">
      <c r="A271" t="str">
        <f t="shared" si="22"/>
        <v/>
      </c>
      <c r="B271" s="22"/>
      <c r="D271" s="29" t="str">
        <f t="shared" si="17"/>
        <v/>
      </c>
      <c r="E271" s="29" t="str">
        <f t="shared" si="18"/>
        <v/>
      </c>
      <c r="F271" s="29" t="str">
        <f t="shared" si="19"/>
        <v/>
      </c>
      <c r="G271" s="29" t="str">
        <f t="shared" si="20"/>
        <v/>
      </c>
    </row>
    <row r="272" spans="1:7">
      <c r="A272" t="str">
        <f t="shared" si="22"/>
        <v/>
      </c>
      <c r="B272" s="22"/>
      <c r="D272" s="29" t="str">
        <f t="shared" si="17"/>
        <v/>
      </c>
      <c r="E272" s="29" t="str">
        <f t="shared" si="18"/>
        <v/>
      </c>
      <c r="F272" s="29" t="str">
        <f t="shared" si="19"/>
        <v/>
      </c>
      <c r="G272" s="29" t="str">
        <f t="shared" si="20"/>
        <v/>
      </c>
    </row>
    <row r="273" spans="1:7">
      <c r="A273" t="str">
        <f t="shared" si="22"/>
        <v/>
      </c>
      <c r="B273" s="22"/>
      <c r="D273" s="29" t="str">
        <f t="shared" si="17"/>
        <v/>
      </c>
      <c r="E273" s="29" t="str">
        <f t="shared" si="18"/>
        <v/>
      </c>
      <c r="F273" s="29" t="str">
        <f t="shared" si="19"/>
        <v/>
      </c>
      <c r="G273" s="29" t="str">
        <f t="shared" si="20"/>
        <v/>
      </c>
    </row>
    <row r="274" spans="1:7">
      <c r="A274" t="str">
        <f t="shared" si="22"/>
        <v/>
      </c>
      <c r="B274" s="22"/>
      <c r="D274" s="29" t="str">
        <f t="shared" ref="D274:D300" si="23">IF(A274&lt;&gt;"",PPMT($C$5/$C$7,$A274,$C$6*$C$7,-$C$4),"")</f>
        <v/>
      </c>
      <c r="E274" s="29" t="str">
        <f t="shared" ref="E274:E300" si="24">IF($A274&lt;&gt;"",IPMT($C$5/$C$7,$A274,$C$6*$C$7,-$C$4),"")</f>
        <v/>
      </c>
      <c r="F274" s="29" t="str">
        <f t="shared" ref="F274:F300" si="25">IF(A274&lt;&gt;"",-(CUMPRINC($C$5/$C$7,$C$6*$C$7,$C$4,1,$A274,0)),"")</f>
        <v/>
      </c>
      <c r="G274" s="29" t="str">
        <f t="shared" ref="G274:G300" si="26">IF(A274&lt;&gt;"",-(CUMIPMT($C$5/$C$7,$C$6*$C$7,$C$4,1,$A274,0)),"")</f>
        <v/>
      </c>
    </row>
    <row r="275" spans="1:7">
      <c r="A275" t="str">
        <f t="shared" si="22"/>
        <v/>
      </c>
      <c r="B275" s="22"/>
      <c r="D275" s="29" t="str">
        <f t="shared" si="23"/>
        <v/>
      </c>
      <c r="E275" s="29" t="str">
        <f t="shared" si="24"/>
        <v/>
      </c>
      <c r="F275" s="29" t="str">
        <f t="shared" si="25"/>
        <v/>
      </c>
      <c r="G275" s="29" t="str">
        <f t="shared" si="26"/>
        <v/>
      </c>
    </row>
    <row r="276" spans="1:7">
      <c r="A276" t="str">
        <f t="shared" si="22"/>
        <v/>
      </c>
      <c r="B276" s="22"/>
      <c r="D276" s="29" t="str">
        <f t="shared" si="23"/>
        <v/>
      </c>
      <c r="E276" s="29" t="str">
        <f t="shared" si="24"/>
        <v/>
      </c>
      <c r="F276" s="29" t="str">
        <f t="shared" si="25"/>
        <v/>
      </c>
      <c r="G276" s="29" t="str">
        <f t="shared" si="26"/>
        <v/>
      </c>
    </row>
    <row r="277" spans="1:7">
      <c r="A277" t="str">
        <f t="shared" si="22"/>
        <v/>
      </c>
      <c r="B277" s="22"/>
      <c r="D277" s="29" t="str">
        <f t="shared" si="23"/>
        <v/>
      </c>
      <c r="E277" s="29" t="str">
        <f t="shared" si="24"/>
        <v/>
      </c>
      <c r="F277" s="29" t="str">
        <f t="shared" si="25"/>
        <v/>
      </c>
      <c r="G277" s="29" t="str">
        <f t="shared" si="26"/>
        <v/>
      </c>
    </row>
    <row r="278" spans="1:7">
      <c r="A278" t="str">
        <f t="shared" si="22"/>
        <v/>
      </c>
      <c r="B278" s="22"/>
      <c r="D278" s="29" t="str">
        <f t="shared" si="23"/>
        <v/>
      </c>
      <c r="E278" s="29" t="str">
        <f t="shared" si="24"/>
        <v/>
      </c>
      <c r="F278" s="29" t="str">
        <f t="shared" si="25"/>
        <v/>
      </c>
      <c r="G278" s="29" t="str">
        <f t="shared" si="26"/>
        <v/>
      </c>
    </row>
    <row r="279" spans="1:7">
      <c r="A279" t="str">
        <f t="shared" si="22"/>
        <v/>
      </c>
      <c r="B279" s="22"/>
      <c r="D279" s="29" t="str">
        <f t="shared" si="23"/>
        <v/>
      </c>
      <c r="E279" s="29" t="str">
        <f t="shared" si="24"/>
        <v/>
      </c>
      <c r="F279" s="29" t="str">
        <f t="shared" si="25"/>
        <v/>
      </c>
      <c r="G279" s="29" t="str">
        <f t="shared" si="26"/>
        <v/>
      </c>
    </row>
    <row r="280" spans="1:7">
      <c r="A280" t="str">
        <f t="shared" si="22"/>
        <v/>
      </c>
      <c r="B280" s="22"/>
      <c r="D280" s="29" t="str">
        <f t="shared" si="23"/>
        <v/>
      </c>
      <c r="E280" s="29" t="str">
        <f t="shared" si="24"/>
        <v/>
      </c>
      <c r="F280" s="29" t="str">
        <f t="shared" si="25"/>
        <v/>
      </c>
      <c r="G280" s="29" t="str">
        <f t="shared" si="26"/>
        <v/>
      </c>
    </row>
    <row r="281" spans="1:7">
      <c r="A281" t="str">
        <f t="shared" si="22"/>
        <v/>
      </c>
      <c r="B281" s="22"/>
      <c r="D281" s="29" t="str">
        <f t="shared" si="23"/>
        <v/>
      </c>
      <c r="E281" s="29" t="str">
        <f t="shared" si="24"/>
        <v/>
      </c>
      <c r="F281" s="29" t="str">
        <f t="shared" si="25"/>
        <v/>
      </c>
      <c r="G281" s="29" t="str">
        <f t="shared" si="26"/>
        <v/>
      </c>
    </row>
    <row r="282" spans="1:7">
      <c r="A282" t="str">
        <f t="shared" si="22"/>
        <v/>
      </c>
      <c r="B282" s="22"/>
      <c r="D282" s="29" t="str">
        <f t="shared" si="23"/>
        <v/>
      </c>
      <c r="E282" s="29" t="str">
        <f t="shared" si="24"/>
        <v/>
      </c>
      <c r="F282" s="29" t="str">
        <f t="shared" si="25"/>
        <v/>
      </c>
      <c r="G282" s="29" t="str">
        <f t="shared" si="26"/>
        <v/>
      </c>
    </row>
    <row r="283" spans="1:7">
      <c r="A283" t="str">
        <f t="shared" si="22"/>
        <v/>
      </c>
      <c r="B283" s="22"/>
      <c r="D283" s="29" t="str">
        <f t="shared" si="23"/>
        <v/>
      </c>
      <c r="E283" s="29" t="str">
        <f t="shared" si="24"/>
        <v/>
      </c>
      <c r="F283" s="29" t="str">
        <f t="shared" si="25"/>
        <v/>
      </c>
      <c r="G283" s="29" t="str">
        <f t="shared" si="26"/>
        <v/>
      </c>
    </row>
    <row r="284" spans="1:7">
      <c r="A284" t="str">
        <f t="shared" si="22"/>
        <v/>
      </c>
      <c r="B284" s="22"/>
      <c r="D284" s="29" t="str">
        <f t="shared" si="23"/>
        <v/>
      </c>
      <c r="E284" s="29" t="str">
        <f t="shared" si="24"/>
        <v/>
      </c>
      <c r="F284" s="29" t="str">
        <f t="shared" si="25"/>
        <v/>
      </c>
      <c r="G284" s="29" t="str">
        <f t="shared" si="26"/>
        <v/>
      </c>
    </row>
    <row r="285" spans="1:7">
      <c r="A285" t="str">
        <f t="shared" si="22"/>
        <v/>
      </c>
      <c r="B285" s="22"/>
      <c r="D285" s="29" t="str">
        <f t="shared" si="23"/>
        <v/>
      </c>
      <c r="E285" s="29" t="str">
        <f t="shared" si="24"/>
        <v/>
      </c>
      <c r="F285" s="29" t="str">
        <f t="shared" si="25"/>
        <v/>
      </c>
      <c r="G285" s="29" t="str">
        <f t="shared" si="26"/>
        <v/>
      </c>
    </row>
    <row r="286" spans="1:7">
      <c r="A286" t="str">
        <f t="shared" si="22"/>
        <v/>
      </c>
      <c r="B286" s="22"/>
      <c r="D286" s="29" t="str">
        <f t="shared" si="23"/>
        <v/>
      </c>
      <c r="E286" s="29" t="str">
        <f t="shared" si="24"/>
        <v/>
      </c>
      <c r="F286" s="29" t="str">
        <f t="shared" si="25"/>
        <v/>
      </c>
      <c r="G286" s="29" t="str">
        <f t="shared" si="26"/>
        <v/>
      </c>
    </row>
    <row r="287" spans="1:7">
      <c r="A287" t="str">
        <f t="shared" si="22"/>
        <v/>
      </c>
      <c r="B287" s="22"/>
      <c r="D287" s="29" t="str">
        <f t="shared" si="23"/>
        <v/>
      </c>
      <c r="E287" s="29" t="str">
        <f t="shared" si="24"/>
        <v/>
      </c>
      <c r="F287" s="29" t="str">
        <f t="shared" si="25"/>
        <v/>
      </c>
      <c r="G287" s="29" t="str">
        <f t="shared" si="26"/>
        <v/>
      </c>
    </row>
    <row r="288" spans="1:7">
      <c r="A288" t="str">
        <f t="shared" si="22"/>
        <v/>
      </c>
      <c r="B288" s="22"/>
      <c r="D288" s="29" t="str">
        <f t="shared" si="23"/>
        <v/>
      </c>
      <c r="E288" s="29" t="str">
        <f t="shared" si="24"/>
        <v/>
      </c>
      <c r="F288" s="29" t="str">
        <f t="shared" si="25"/>
        <v/>
      </c>
      <c r="G288" s="29" t="str">
        <f t="shared" si="26"/>
        <v/>
      </c>
    </row>
    <row r="289" spans="1:7">
      <c r="A289" t="str">
        <f t="shared" si="22"/>
        <v/>
      </c>
      <c r="B289" s="22"/>
      <c r="D289" s="29" t="str">
        <f t="shared" si="23"/>
        <v/>
      </c>
      <c r="E289" s="29" t="str">
        <f t="shared" si="24"/>
        <v/>
      </c>
      <c r="F289" s="29" t="str">
        <f t="shared" si="25"/>
        <v/>
      </c>
      <c r="G289" s="29" t="str">
        <f t="shared" si="26"/>
        <v/>
      </c>
    </row>
    <row r="290" spans="1:7">
      <c r="A290" t="str">
        <f t="shared" si="22"/>
        <v/>
      </c>
      <c r="B290" s="22"/>
      <c r="D290" s="29" t="str">
        <f t="shared" si="23"/>
        <v/>
      </c>
      <c r="E290" s="29" t="str">
        <f t="shared" si="24"/>
        <v/>
      </c>
      <c r="F290" s="29" t="str">
        <f t="shared" si="25"/>
        <v/>
      </c>
      <c r="G290" s="29" t="str">
        <f t="shared" si="26"/>
        <v/>
      </c>
    </row>
    <row r="291" spans="1:7">
      <c r="A291" t="str">
        <f t="shared" si="22"/>
        <v/>
      </c>
      <c r="B291" s="22"/>
      <c r="D291" s="29" t="str">
        <f t="shared" si="23"/>
        <v/>
      </c>
      <c r="E291" s="29" t="str">
        <f t="shared" si="24"/>
        <v/>
      </c>
      <c r="F291" s="29" t="str">
        <f t="shared" si="25"/>
        <v/>
      </c>
      <c r="G291" s="29" t="str">
        <f t="shared" si="26"/>
        <v/>
      </c>
    </row>
    <row r="292" spans="1:7">
      <c r="A292" t="str">
        <f t="shared" si="22"/>
        <v/>
      </c>
      <c r="B292" s="22"/>
      <c r="D292" s="29" t="str">
        <f t="shared" si="23"/>
        <v/>
      </c>
      <c r="E292" s="29" t="str">
        <f t="shared" si="24"/>
        <v/>
      </c>
      <c r="F292" s="29" t="str">
        <f t="shared" si="25"/>
        <v/>
      </c>
      <c r="G292" s="29" t="str">
        <f t="shared" si="26"/>
        <v/>
      </c>
    </row>
    <row r="293" spans="1:7">
      <c r="A293" t="str">
        <f t="shared" si="22"/>
        <v/>
      </c>
      <c r="B293" s="22"/>
      <c r="D293" s="29" t="str">
        <f t="shared" si="23"/>
        <v/>
      </c>
      <c r="E293" s="29" t="str">
        <f t="shared" si="24"/>
        <v/>
      </c>
      <c r="F293" s="29" t="str">
        <f t="shared" si="25"/>
        <v/>
      </c>
      <c r="G293" s="29" t="str">
        <f t="shared" si="26"/>
        <v/>
      </c>
    </row>
    <row r="294" spans="1:7">
      <c r="A294" t="str">
        <f t="shared" si="22"/>
        <v/>
      </c>
      <c r="B294" s="22"/>
      <c r="D294" s="29" t="str">
        <f t="shared" si="23"/>
        <v/>
      </c>
      <c r="E294" s="29" t="str">
        <f t="shared" si="24"/>
        <v/>
      </c>
      <c r="F294" s="29" t="str">
        <f t="shared" si="25"/>
        <v/>
      </c>
      <c r="G294" s="29" t="str">
        <f t="shared" si="26"/>
        <v/>
      </c>
    </row>
    <row r="295" spans="1:7">
      <c r="A295" t="str">
        <f t="shared" si="22"/>
        <v/>
      </c>
      <c r="B295" s="22"/>
      <c r="D295" s="29" t="str">
        <f t="shared" si="23"/>
        <v/>
      </c>
      <c r="E295" s="29" t="str">
        <f t="shared" si="24"/>
        <v/>
      </c>
      <c r="F295" s="29" t="str">
        <f t="shared" si="25"/>
        <v/>
      </c>
      <c r="G295" s="29" t="str">
        <f t="shared" si="26"/>
        <v/>
      </c>
    </row>
    <row r="296" spans="1:7">
      <c r="A296" t="str">
        <f t="shared" ref="A296:A300" si="27">IF($C$6*$C$7&gt;A295,A295+1,"")</f>
        <v/>
      </c>
      <c r="B296" s="22"/>
      <c r="D296" s="29" t="str">
        <f t="shared" si="23"/>
        <v/>
      </c>
      <c r="E296" s="29" t="str">
        <f t="shared" si="24"/>
        <v/>
      </c>
      <c r="F296" s="29" t="str">
        <f t="shared" si="25"/>
        <v/>
      </c>
      <c r="G296" s="29" t="str">
        <f t="shared" si="26"/>
        <v/>
      </c>
    </row>
    <row r="297" spans="1:7">
      <c r="A297" t="str">
        <f t="shared" si="27"/>
        <v/>
      </c>
      <c r="B297" s="22"/>
      <c r="D297" s="29" t="str">
        <f t="shared" si="23"/>
        <v/>
      </c>
      <c r="E297" s="29" t="str">
        <f t="shared" si="24"/>
        <v/>
      </c>
      <c r="F297" s="29" t="str">
        <f t="shared" si="25"/>
        <v/>
      </c>
      <c r="G297" s="29" t="str">
        <f t="shared" si="26"/>
        <v/>
      </c>
    </row>
    <row r="298" spans="1:7">
      <c r="A298" t="str">
        <f t="shared" si="27"/>
        <v/>
      </c>
      <c r="B298" s="22"/>
      <c r="D298" s="29" t="str">
        <f t="shared" si="23"/>
        <v/>
      </c>
      <c r="E298" s="29" t="str">
        <f t="shared" si="24"/>
        <v/>
      </c>
      <c r="F298" s="29" t="str">
        <f t="shared" si="25"/>
        <v/>
      </c>
      <c r="G298" s="29" t="str">
        <f t="shared" si="26"/>
        <v/>
      </c>
    </row>
    <row r="299" spans="1:7">
      <c r="A299" t="str">
        <f t="shared" si="27"/>
        <v/>
      </c>
      <c r="B299" s="22"/>
      <c r="D299" s="29" t="str">
        <f t="shared" si="23"/>
        <v/>
      </c>
      <c r="E299" s="29" t="str">
        <f t="shared" si="24"/>
        <v/>
      </c>
      <c r="F299" s="29" t="str">
        <f t="shared" si="25"/>
        <v/>
      </c>
      <c r="G299" s="29" t="str">
        <f t="shared" si="26"/>
        <v/>
      </c>
    </row>
    <row r="300" spans="1:7">
      <c r="A300" t="str">
        <f t="shared" si="27"/>
        <v/>
      </c>
      <c r="B300" s="22"/>
      <c r="D300" s="29" t="str">
        <f t="shared" si="23"/>
        <v/>
      </c>
      <c r="E300" s="29" t="str">
        <f t="shared" si="24"/>
        <v/>
      </c>
      <c r="F300" s="29" t="str">
        <f t="shared" si="25"/>
        <v/>
      </c>
      <c r="G300" s="29" t="str">
        <f t="shared" si="26"/>
        <v/>
      </c>
    </row>
    <row r="301" spans="1:7">
      <c r="B301" s="22"/>
    </row>
    <row r="302" spans="1:7">
      <c r="B302" s="22"/>
    </row>
    <row r="303" spans="1:7">
      <c r="B303" s="22"/>
    </row>
    <row r="304" spans="1:7">
      <c r="B304" s="22"/>
    </row>
    <row r="305" spans="2:2">
      <c r="B305" s="22"/>
    </row>
    <row r="306" spans="2:2">
      <c r="B306" s="22"/>
    </row>
    <row r="307" spans="2:2">
      <c r="B307" s="22"/>
    </row>
    <row r="308" spans="2:2">
      <c r="B308" s="22"/>
    </row>
    <row r="309" spans="2:2">
      <c r="B309" s="22"/>
    </row>
    <row r="310" spans="2:2">
      <c r="B310" s="22"/>
    </row>
    <row r="311" spans="2:2">
      <c r="B311" s="22"/>
    </row>
    <row r="312" spans="2:2">
      <c r="B312" s="22"/>
    </row>
    <row r="313" spans="2:2">
      <c r="B313" s="22"/>
    </row>
    <row r="314" spans="2:2">
      <c r="B314" s="22"/>
    </row>
    <row r="315" spans="2:2">
      <c r="B315" s="22"/>
    </row>
    <row r="316" spans="2:2">
      <c r="B316" s="22"/>
    </row>
    <row r="317" spans="2:2">
      <c r="B317" s="22"/>
    </row>
    <row r="318" spans="2:2">
      <c r="B318" s="22"/>
    </row>
    <row r="319" spans="2:2">
      <c r="B319" s="22"/>
    </row>
    <row r="320" spans="2:2">
      <c r="B320" s="22"/>
    </row>
    <row r="321" spans="2:2">
      <c r="B321" s="22"/>
    </row>
    <row r="322" spans="2:2">
      <c r="B322" s="22"/>
    </row>
    <row r="323" spans="2:2">
      <c r="B323" s="22"/>
    </row>
    <row r="324" spans="2:2">
      <c r="B324" s="22"/>
    </row>
    <row r="325" spans="2:2">
      <c r="B325" s="22"/>
    </row>
    <row r="326" spans="2:2">
      <c r="B326" s="22"/>
    </row>
    <row r="327" spans="2:2">
      <c r="B327" s="22"/>
    </row>
    <row r="328" spans="2:2">
      <c r="B328" s="22"/>
    </row>
    <row r="329" spans="2:2">
      <c r="B329" s="22"/>
    </row>
    <row r="330" spans="2:2">
      <c r="B330" s="22"/>
    </row>
    <row r="331" spans="2:2">
      <c r="B331" s="22"/>
    </row>
    <row r="332" spans="2:2">
      <c r="B332" s="22"/>
    </row>
    <row r="333" spans="2:2">
      <c r="B333" s="22"/>
    </row>
    <row r="334" spans="2:2">
      <c r="B334" s="22"/>
    </row>
    <row r="335" spans="2:2">
      <c r="B335" s="22"/>
    </row>
    <row r="336" spans="2:2">
      <c r="B336" s="22"/>
    </row>
    <row r="337" spans="2:2">
      <c r="B337" s="22"/>
    </row>
    <row r="338" spans="2:2">
      <c r="B338" s="22"/>
    </row>
    <row r="339" spans="2:2">
      <c r="B339" s="22"/>
    </row>
    <row r="340" spans="2:2">
      <c r="B340" s="22"/>
    </row>
    <row r="341" spans="2:2">
      <c r="B341" s="22"/>
    </row>
    <row r="342" spans="2:2">
      <c r="B342" s="22"/>
    </row>
    <row r="343" spans="2:2">
      <c r="B343" s="22"/>
    </row>
    <row r="344" spans="2:2">
      <c r="B344" s="22"/>
    </row>
    <row r="345" spans="2:2">
      <c r="B345" s="22"/>
    </row>
    <row r="346" spans="2:2">
      <c r="B346" s="22"/>
    </row>
    <row r="347" spans="2:2">
      <c r="B347" s="22"/>
    </row>
    <row r="348" spans="2:2">
      <c r="B348" s="22"/>
    </row>
    <row r="349" spans="2:2">
      <c r="B349" s="22"/>
    </row>
    <row r="350" spans="2:2">
      <c r="B350" s="22"/>
    </row>
    <row r="351" spans="2:2">
      <c r="B351" s="22"/>
    </row>
    <row r="352" spans="2:2">
      <c r="B352" s="22"/>
    </row>
    <row r="353" spans="2:2">
      <c r="B353" s="22"/>
    </row>
    <row r="354" spans="2:2">
      <c r="B354" s="22"/>
    </row>
    <row r="355" spans="2:2">
      <c r="B355" s="22"/>
    </row>
    <row r="356" spans="2:2">
      <c r="B356" s="22"/>
    </row>
    <row r="357" spans="2:2">
      <c r="B357" s="22"/>
    </row>
    <row r="358" spans="2:2">
      <c r="B358" s="22"/>
    </row>
    <row r="359" spans="2:2">
      <c r="B359" s="22"/>
    </row>
    <row r="360" spans="2:2">
      <c r="B360" s="22"/>
    </row>
    <row r="361" spans="2:2">
      <c r="B361" s="22"/>
    </row>
    <row r="362" spans="2:2">
      <c r="B362" s="22"/>
    </row>
    <row r="363" spans="2:2">
      <c r="B363" s="22"/>
    </row>
    <row r="364" spans="2:2">
      <c r="B364" s="22"/>
    </row>
    <row r="365" spans="2:2">
      <c r="B365" s="22"/>
    </row>
    <row r="366" spans="2:2">
      <c r="B366" s="22"/>
    </row>
    <row r="367" spans="2:2">
      <c r="B367" s="22"/>
    </row>
    <row r="368" spans="2:2">
      <c r="B368" s="22"/>
    </row>
    <row r="369" spans="2:2">
      <c r="B369" s="22"/>
    </row>
    <row r="370" spans="2:2">
      <c r="B370" s="22"/>
    </row>
    <row r="371" spans="2:2">
      <c r="B371" s="22"/>
    </row>
    <row r="372" spans="2:2">
      <c r="B372" s="22"/>
    </row>
    <row r="373" spans="2:2">
      <c r="B373" s="22"/>
    </row>
    <row r="374" spans="2:2">
      <c r="B374" s="22"/>
    </row>
    <row r="375" spans="2:2">
      <c r="B375" s="22"/>
    </row>
    <row r="376" spans="2:2">
      <c r="B376" s="22"/>
    </row>
    <row r="377" spans="2:2">
      <c r="B377" s="22"/>
    </row>
    <row r="378" spans="2:2">
      <c r="B378" s="22"/>
    </row>
    <row r="379" spans="2:2">
      <c r="B379" s="22"/>
    </row>
    <row r="380" spans="2:2">
      <c r="B380" s="22"/>
    </row>
    <row r="381" spans="2:2">
      <c r="B381" s="22"/>
    </row>
    <row r="382" spans="2:2">
      <c r="B382" s="22"/>
    </row>
    <row r="383" spans="2:2">
      <c r="B383" s="22"/>
    </row>
    <row r="384" spans="2:2">
      <c r="B384" s="22"/>
    </row>
    <row r="385" spans="2:2">
      <c r="B385" s="22"/>
    </row>
    <row r="386" spans="2:2">
      <c r="B386" s="22"/>
    </row>
    <row r="387" spans="2:2">
      <c r="B387" s="22"/>
    </row>
    <row r="388" spans="2:2">
      <c r="B388" s="22"/>
    </row>
    <row r="389" spans="2:2">
      <c r="B389" s="22"/>
    </row>
    <row r="390" spans="2:2">
      <c r="B390" s="22"/>
    </row>
    <row r="391" spans="2:2">
      <c r="B391" s="22"/>
    </row>
    <row r="392" spans="2:2">
      <c r="B392" s="22"/>
    </row>
    <row r="393" spans="2:2">
      <c r="B393" s="22"/>
    </row>
    <row r="394" spans="2:2">
      <c r="B394" s="22"/>
    </row>
    <row r="395" spans="2:2">
      <c r="B395" s="22"/>
    </row>
    <row r="396" spans="2:2">
      <c r="B396" s="22"/>
    </row>
    <row r="397" spans="2:2">
      <c r="B397" s="22"/>
    </row>
    <row r="398" spans="2:2">
      <c r="B398" s="22"/>
    </row>
    <row r="399" spans="2:2">
      <c r="B399" s="22"/>
    </row>
    <row r="400" spans="2:2">
      <c r="B400" s="22"/>
    </row>
    <row r="401" spans="2:2">
      <c r="B401" s="22"/>
    </row>
    <row r="402" spans="2:2">
      <c r="B402" s="22"/>
    </row>
    <row r="403" spans="2:2">
      <c r="B403" s="22"/>
    </row>
    <row r="404" spans="2:2">
      <c r="B404" s="22"/>
    </row>
    <row r="405" spans="2:2">
      <c r="B405" s="22"/>
    </row>
    <row r="406" spans="2:2">
      <c r="B406" s="22"/>
    </row>
    <row r="407" spans="2:2">
      <c r="B407" s="22"/>
    </row>
    <row r="408" spans="2:2">
      <c r="B408" s="22"/>
    </row>
    <row r="409" spans="2:2">
      <c r="B409" s="22"/>
    </row>
    <row r="410" spans="2:2">
      <c r="B410" s="22"/>
    </row>
    <row r="411" spans="2:2">
      <c r="B411" s="22"/>
    </row>
    <row r="412" spans="2:2">
      <c r="B412" s="22"/>
    </row>
    <row r="413" spans="2:2">
      <c r="B413" s="22"/>
    </row>
    <row r="414" spans="2:2">
      <c r="B414" s="22"/>
    </row>
    <row r="415" spans="2:2">
      <c r="B415" s="22"/>
    </row>
    <row r="416" spans="2:2">
      <c r="B416" s="22"/>
    </row>
    <row r="417" spans="2:2">
      <c r="B417" s="22"/>
    </row>
    <row r="418" spans="2:2">
      <c r="B418" s="22"/>
    </row>
    <row r="419" spans="2:2">
      <c r="B419" s="22"/>
    </row>
    <row r="420" spans="2:2">
      <c r="B420" s="22"/>
    </row>
    <row r="421" spans="2:2">
      <c r="B421" s="22"/>
    </row>
    <row r="422" spans="2:2">
      <c r="B422" s="22"/>
    </row>
    <row r="423" spans="2:2">
      <c r="B423" s="22"/>
    </row>
    <row r="424" spans="2:2">
      <c r="B424" s="22"/>
    </row>
    <row r="425" spans="2:2">
      <c r="B425" s="22"/>
    </row>
    <row r="426" spans="2:2">
      <c r="B426" s="22"/>
    </row>
    <row r="427" spans="2:2">
      <c r="B427" s="22"/>
    </row>
    <row r="428" spans="2:2">
      <c r="B428" s="22"/>
    </row>
    <row r="429" spans="2:2">
      <c r="B429" s="22"/>
    </row>
    <row r="430" spans="2:2">
      <c r="B430" s="22"/>
    </row>
    <row r="431" spans="2:2">
      <c r="B431" s="22"/>
    </row>
    <row r="432" spans="2:2">
      <c r="B432" s="22"/>
    </row>
    <row r="433" spans="2:2">
      <c r="B433" s="22"/>
    </row>
    <row r="434" spans="2:2">
      <c r="B434" s="22"/>
    </row>
    <row r="435" spans="2:2">
      <c r="B435" s="22"/>
    </row>
    <row r="436" spans="2:2">
      <c r="B436" s="22"/>
    </row>
    <row r="437" spans="2:2">
      <c r="B437" s="22"/>
    </row>
    <row r="438" spans="2:2">
      <c r="B438" s="22"/>
    </row>
    <row r="439" spans="2:2">
      <c r="B439" s="22"/>
    </row>
    <row r="440" spans="2:2">
      <c r="B440" s="22"/>
    </row>
    <row r="441" spans="2:2">
      <c r="B441" s="22"/>
    </row>
    <row r="442" spans="2:2">
      <c r="B442" s="22"/>
    </row>
    <row r="443" spans="2:2">
      <c r="B443" s="22"/>
    </row>
    <row r="444" spans="2:2">
      <c r="B444" s="22"/>
    </row>
    <row r="445" spans="2:2">
      <c r="B445" s="22"/>
    </row>
    <row r="446" spans="2:2">
      <c r="B446" s="22"/>
    </row>
    <row r="447" spans="2:2">
      <c r="B447" s="22"/>
    </row>
    <row r="448" spans="2:2">
      <c r="B448" s="22"/>
    </row>
    <row r="449" spans="2:2">
      <c r="B449" s="22"/>
    </row>
    <row r="450" spans="2:2">
      <c r="B450" s="22"/>
    </row>
    <row r="451" spans="2:2">
      <c r="B451" s="22"/>
    </row>
    <row r="452" spans="2:2">
      <c r="B452" s="22"/>
    </row>
    <row r="453" spans="2:2">
      <c r="B453" s="22"/>
    </row>
    <row r="454" spans="2:2">
      <c r="B454" s="22"/>
    </row>
    <row r="455" spans="2:2">
      <c r="B455" s="22"/>
    </row>
    <row r="456" spans="2:2">
      <c r="B456" s="22"/>
    </row>
    <row r="457" spans="2:2">
      <c r="B457" s="22"/>
    </row>
    <row r="458" spans="2:2">
      <c r="B458" s="22"/>
    </row>
    <row r="459" spans="2:2">
      <c r="B459" s="22"/>
    </row>
    <row r="460" spans="2:2">
      <c r="B460" s="22"/>
    </row>
    <row r="461" spans="2:2">
      <c r="B461" s="22"/>
    </row>
    <row r="462" spans="2:2">
      <c r="B462" s="22"/>
    </row>
    <row r="463" spans="2:2">
      <c r="B463" s="22"/>
    </row>
    <row r="464" spans="2:2">
      <c r="B464" s="22"/>
    </row>
    <row r="465" spans="2:2">
      <c r="B465" s="22"/>
    </row>
    <row r="466" spans="2:2">
      <c r="B466" s="22"/>
    </row>
    <row r="467" spans="2:2">
      <c r="B467" s="22"/>
    </row>
    <row r="468" spans="2:2">
      <c r="B468" s="22"/>
    </row>
    <row r="469" spans="2:2">
      <c r="B469" s="22"/>
    </row>
    <row r="470" spans="2:2">
      <c r="B470" s="22"/>
    </row>
    <row r="471" spans="2:2">
      <c r="B471" s="22"/>
    </row>
    <row r="472" spans="2:2">
      <c r="B472" s="22"/>
    </row>
    <row r="473" spans="2:2">
      <c r="B473" s="22"/>
    </row>
    <row r="474" spans="2:2">
      <c r="B474" s="22"/>
    </row>
    <row r="475" spans="2:2">
      <c r="B475" s="22"/>
    </row>
    <row r="476" spans="2:2">
      <c r="B476" s="22"/>
    </row>
    <row r="477" spans="2:2">
      <c r="B477" s="22"/>
    </row>
    <row r="478" spans="2:2">
      <c r="B478" s="22"/>
    </row>
    <row r="479" spans="2:2">
      <c r="B479" s="22"/>
    </row>
    <row r="480" spans="2:2">
      <c r="B480" s="22"/>
    </row>
    <row r="481" spans="2:2">
      <c r="B481" s="22"/>
    </row>
    <row r="482" spans="2:2">
      <c r="B482" s="22"/>
    </row>
    <row r="483" spans="2:2">
      <c r="B483" s="22"/>
    </row>
    <row r="484" spans="2:2">
      <c r="B484" s="22"/>
    </row>
    <row r="485" spans="2:2">
      <c r="B485" s="22"/>
    </row>
    <row r="486" spans="2:2">
      <c r="B486" s="22"/>
    </row>
    <row r="487" spans="2:2">
      <c r="B487" s="22"/>
    </row>
    <row r="488" spans="2:2">
      <c r="B488" s="22"/>
    </row>
    <row r="489" spans="2:2">
      <c r="B489" s="22"/>
    </row>
    <row r="490" spans="2:2">
      <c r="B490" s="22"/>
    </row>
    <row r="491" spans="2:2">
      <c r="B491" s="22"/>
    </row>
    <row r="492" spans="2:2">
      <c r="B492" s="22"/>
    </row>
    <row r="493" spans="2:2">
      <c r="B493" s="22"/>
    </row>
    <row r="494" spans="2:2">
      <c r="B494" s="22"/>
    </row>
    <row r="495" spans="2:2">
      <c r="B495" s="22"/>
    </row>
    <row r="496" spans="2:2">
      <c r="B496" s="22"/>
    </row>
    <row r="497" spans="2:2">
      <c r="B497" s="22"/>
    </row>
    <row r="498" spans="2:2">
      <c r="B498" s="22"/>
    </row>
    <row r="499" spans="2:2">
      <c r="B499" s="22"/>
    </row>
    <row r="500" spans="2:2">
      <c r="B500" s="22"/>
    </row>
    <row r="501" spans="2:2">
      <c r="B501" s="22"/>
    </row>
    <row r="502" spans="2:2">
      <c r="B502" s="22"/>
    </row>
    <row r="503" spans="2:2">
      <c r="B503" s="22"/>
    </row>
    <row r="504" spans="2:2">
      <c r="B504" s="22"/>
    </row>
    <row r="505" spans="2:2">
      <c r="B505" s="22"/>
    </row>
    <row r="506" spans="2:2">
      <c r="B506" s="22"/>
    </row>
    <row r="507" spans="2:2">
      <c r="B507" s="22"/>
    </row>
    <row r="508" spans="2:2">
      <c r="B508" s="22"/>
    </row>
    <row r="509" spans="2:2">
      <c r="B509" s="22"/>
    </row>
    <row r="510" spans="2:2">
      <c r="B510" s="22"/>
    </row>
    <row r="511" spans="2:2">
      <c r="B511" s="22"/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conditionalFormatting sqref="C3:C8">
    <cfRule type="containsBlanks" dxfId="9" priority="10">
      <formula>LEN(TRIM(C3))=0</formula>
    </cfRule>
  </conditionalFormatting>
  <conditionalFormatting sqref="C17:G52">
    <cfRule type="notContainsBlanks" dxfId="8" priority="9">
      <formula>LEN(TRIM(C17))&gt;0</formula>
    </cfRule>
  </conditionalFormatting>
  <conditionalFormatting sqref="C17:G17 C18:C52">
    <cfRule type="expression" dxfId="7" priority="8">
      <formula>"ЕСЛИ($A17&lt;&gt;"""")"</formula>
    </cfRule>
  </conditionalFormatting>
  <conditionalFormatting sqref="C17:G300">
    <cfRule type="expression" dxfId="6" priority="7">
      <formula>$C$3="$"</formula>
    </cfRule>
  </conditionalFormatting>
  <conditionalFormatting sqref="I10:I12 C17:F300">
    <cfRule type="expression" dxfId="5" priority="5">
      <formula>$C$3="Р"</formula>
    </cfRule>
  </conditionalFormatting>
  <conditionalFormatting sqref="I10:I12 C17:G300">
    <cfRule type="expression" dxfId="4" priority="4">
      <formula>$C$3="€"</formula>
    </cfRule>
    <cfRule type="expression" dxfId="3" priority="6">
      <formula>$C$3="$"</formula>
    </cfRule>
  </conditionalFormatting>
  <conditionalFormatting sqref="L10:L12">
    <cfRule type="expression" dxfId="2" priority="2">
      <formula>$C$3="Р"</formula>
    </cfRule>
  </conditionalFormatting>
  <conditionalFormatting sqref="L10:L12">
    <cfRule type="expression" dxfId="1" priority="1">
      <formula>$C$3="€"</formula>
    </cfRule>
    <cfRule type="expression" dxfId="0" priority="3">
      <formula>$C$3="$"</formula>
    </cfRule>
  </conditionalFormatting>
  <dataValidations count="2">
    <dataValidation type="list" allowBlank="1" showInputMessage="1" showErrorMessage="1" sqref="C3" xr:uid="{00000000-0002-0000-0100-000000000000}">
      <formula1>"$,€,Р"</formula1>
    </dataValidation>
    <dataValidation type="list" allowBlank="1" showInputMessage="1" showErrorMessage="1" sqref="C7" xr:uid="{00000000-0002-0000-0100-000001000000}">
      <formula1>"1,2,4,12"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Microsoft Office User</cp:lastModifiedBy>
  <dcterms:created xsi:type="dcterms:W3CDTF">2013-09-25T08:10:16Z</dcterms:created>
  <dcterms:modified xsi:type="dcterms:W3CDTF">2020-09-27T09:51:36Z</dcterms:modified>
</cp:coreProperties>
</file>