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windowHeight="8160" windowWidth="10275" xWindow="10230" yWindow="-15"/>
  </bookViews>
  <sheets>
    <sheet r:id="rId4" name="16 km Old Tt Road" sheetId="1"/>
  </sheets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5" i="2"/>
</calcChain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<sst xmlns="http://schemas.openxmlformats.org/spreadsheetml/2006/main" xmlns:s="http://schemas.openxmlformats.org/officeDocument/2006/sharedTypes" xmlns:r="http://schemas.openxmlformats.org/officeDocument/2006/relationships" xmlns:xdr="http://schemas.openxmlformats.org/drawingml/2006/spreadsheetDrawing" count="57" uniqueCount="57">
  <si>
    <t>WOMEN</t>
  </si>
  <si>
    <t>MEN</t>
  </si>
  <si>
    <t xml:space="preserve">Rebecca Bailey      </t>
  </si>
  <si>
    <t xml:space="preserve">Vanessa Rolton   </t>
  </si>
  <si>
    <t>Bruce Milne</t>
  </si>
  <si>
    <t xml:space="preserve">U15                    </t>
  </si>
  <si>
    <t>Kate Smith</t>
  </si>
  <si>
    <t xml:space="preserve">2013/2014 </t>
  </si>
  <si>
    <t>U17</t>
  </si>
  <si>
    <t xml:space="preserve">U19      </t>
  </si>
  <si>
    <t>Jake Marryatt</t>
  </si>
  <si>
    <t>U23</t>
  </si>
  <si>
    <t xml:space="preserve">Senior         </t>
  </si>
  <si>
    <t xml:space="preserve">Jo Kiesanowski </t>
  </si>
  <si>
    <t xml:space="preserve">Master I    </t>
  </si>
  <si>
    <t xml:space="preserve">Master 2   </t>
  </si>
  <si>
    <t>16/03/10</t>
  </si>
  <si>
    <t xml:space="preserve">Master 3    </t>
  </si>
  <si>
    <t xml:space="preserve">Master 4  </t>
  </si>
  <si>
    <t>Sara Harnett</t>
  </si>
  <si>
    <t xml:space="preserve">Master 5 </t>
  </si>
  <si>
    <t>Master 6</t>
  </si>
  <si>
    <t>Sharon Prutton</t>
  </si>
  <si>
    <t>Master 7</t>
  </si>
  <si>
    <t>Master 8</t>
  </si>
  <si>
    <t>Karen Farrell</t>
  </si>
  <si>
    <t>Neil Sutherland</t>
  </si>
  <si>
    <t>Gary Ferguson</t>
  </si>
  <si>
    <t>2012/2013</t>
  </si>
  <si>
    <t>Michael Vink</t>
  </si>
  <si>
    <t>Micheal Vink</t>
  </si>
  <si>
    <t>2011/2012</t>
  </si>
  <si>
    <t xml:space="preserve">Senior        </t>
  </si>
  <si>
    <t>Paul Odlin</t>
  </si>
  <si>
    <t>Fiona Humpheson</t>
  </si>
  <si>
    <t>Sue Lazar</t>
  </si>
  <si>
    <t>Ron Pithie</t>
  </si>
  <si>
    <t>Anthony Chapman</t>
  </si>
  <si>
    <t>Laura Siddall</t>
  </si>
  <si>
    <t>2015/2016</t>
  </si>
  <si>
    <t>Jeannie Blakemore</t>
  </si>
  <si>
    <t>2016/2017</t>
  </si>
  <si>
    <t>Laurence Pithie</t>
  </si>
  <si>
    <t>2010</t>
  </si>
  <si>
    <t>1998</t>
  </si>
  <si>
    <t>1994</t>
  </si>
  <si>
    <t>2012</t>
  </si>
  <si>
    <t>2014/2015</t>
  </si>
  <si>
    <t>CTTA Members &amp; Associate Members 16 km Old Tai Tapu Road Time Trial Records</t>
  </si>
  <si>
    <t>Grade</t>
  </si>
  <si>
    <t>Rider</t>
  </si>
  <si>
    <t>Time</t>
  </si>
  <si>
    <t>Avg Speed / kmh</t>
  </si>
  <si>
    <t>Year</t>
  </si>
  <si>
    <t>Course Record</t>
  </si>
  <si>
    <t>Sam Horgan</t>
  </si>
  <si>
    <t/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</si>
</sst>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7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  <numFmt formatCode="0.0" numFmtId="164"/>
  </numFmts>
  <fonts count="9">
    <font>
      <name val="Arial"/>
      <charset val="0"/>
      <family val="0"/>
      <b val="0"/>
      <i val="0"/>
      <strike val="0"/>
      <outline val="0"/>
      <shadow val="0"/>
      <color rgb="0000000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2"/>
      <b val="1"/>
      <i val="0"/>
      <strike val="0"/>
      <outline val="0"/>
      <shadow val="0"/>
      <color rgb="00000000"/>
      <sz val="12"/>
      <u val="none"/>
      <vertAlign val="baseline"/>
    </font>
    <font>
      <name val="Arial"/>
      <charset val="0"/>
      <family val="2"/>
      <b val="0"/>
      <i val="0"/>
      <strike val="0"/>
      <outline val="0"/>
      <shadow val="0"/>
      <color rgb="00000000"/>
      <sz val="10"/>
      <u val="none"/>
      <vertAlign val="baseline"/>
    </font>
    <font>
      <name val="Arial"/>
      <charset val="0"/>
      <family val="2"/>
      <b val="1"/>
      <i val="0"/>
      <strike val="0"/>
      <outline val="0"/>
      <shadow val="0"/>
      <color rgb="00000000"/>
      <sz val="10"/>
      <u val="single"/>
      <vertAlign val="baseline"/>
    </font>
    <font>
      <name val="Arial"/>
      <charset val="0"/>
      <family val="2"/>
      <b val="1"/>
      <i val="0"/>
      <strike val="0"/>
      <outline val="0"/>
      <shadow val="0"/>
      <color rgb="00000000"/>
      <sz val="10"/>
      <u val="none"/>
      <vertAlign val="baseline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</fills>
  <borders count="6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 diagonalDown="0" diagonalUp="0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 diagonalDown="0" diagonalUp="0">
      <left style="thin">
        <color indexed="64"/>
      </left>
      <top style="thin">
        <color indexed="64"/>
      </top>
      <bottom style="thin">
        <color indexed="64"/>
      </bottom>
    </border>
    <border diagonalDown="0" diagonalUp="0">
      <top style="thin">
        <color indexed="64"/>
      </top>
      <bottom style="thin">
        <color indexed="64"/>
      </bottom>
    </border>
    <border diagonalDown="0" diagonalUp="0">
      <right style="thin">
        <color indexed="64"/>
      </right>
      <top style="thin">
        <color indexed="64"/>
      </top>
      <bottom style="thin">
        <color indexed="64"/>
      </bottom>
    </border>
  </borders>
  <cellStyleXfs count="1">
    <xf borderId="0" fillId="0" fontId="0" numFmtId="0"/>
  </cellStyleXfs>
  <cellXfs count="55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borderId="1" fillId="0" fontId="0" numFmtId="0" xfId="0">
      <alignment horizontal="general" vertical="bottom"/>
    </xf>
    <xf borderId="1" fillId="0" fontId="0" numFmtId="43" xfId="0">
      <alignment horizontal="general" vertical="bottom"/>
    </xf>
    <xf borderId="1" fillId="0" fontId="0" numFmtId="41" xfId="0">
      <alignment horizontal="general" vertical="bottom"/>
    </xf>
    <xf borderId="1" fillId="0" fontId="0" numFmtId="44" xfId="0">
      <alignment horizontal="general" vertical="bottom"/>
    </xf>
    <xf borderId="1" fillId="0" fontId="0" numFmtId="42" xfId="0">
      <alignment horizontal="general" vertical="bottom"/>
    </xf>
    <xf borderId="1" fillId="0" fontId="0" numFmtId="9" xfId="0">
      <alignment horizontal="general" vertical="bottom"/>
    </xf>
    <xf applyAlignment="1" applyFont="1" borderId="0" fillId="0" fontId="6" numFmtId="0" xfId="0">
      <alignment horizontal="left"/>
    </xf>
    <xf applyAlignment="1" applyBorder="1" applyFont="1" borderId="2" fillId="0" fontId="8" numFmtId="0" xfId="0">
      <alignment horizontal="left"/>
    </xf>
    <xf applyAlignment="1" applyBorder="1" applyFont="1" borderId="2" fillId="0" fontId="8" numFmtId="0" xfId="0">
      <alignment horizontal="left" vertical="center"/>
    </xf>
    <xf applyAlignment="1" applyFont="1" borderId="0" fillId="0" fontId="8" numFmtId="0" xfId="0">
      <alignment horizontal="left"/>
    </xf>
    <xf applyAlignment="1" applyFont="1" borderId="0" fillId="0" fontId="5" numFmtId="0" xfId="0">
      <alignment horizontal="left"/>
    </xf>
    <xf applyAlignment="1" applyFont="1" applyNumberFormat="1" borderId="0" fillId="0" fontId="6" numFmtId="46" xfId="0">
      <alignment horizontal="left"/>
    </xf>
    <xf applyAlignment="1" applyFont="1" applyNumberFormat="1" borderId="0" fillId="0" fontId="6" numFmtId="49" xfId="0">
      <alignment horizontal="left"/>
    </xf>
    <xf applyAlignment="1" applyBorder="1" applyFont="1" applyNumberFormat="1" borderId="2" fillId="0" fontId="8" numFmtId="45" xfId="0">
      <alignment horizontal="left"/>
    </xf>
    <xf applyAlignment="1" applyBorder="1" applyFont="1" applyNumberFormat="1" borderId="2" fillId="0" fontId="8" numFmtId="164" xfId="0">
      <alignment horizontal="left"/>
    </xf>
    <xf applyAlignment="1" applyBorder="1" applyFont="1" applyNumberFormat="1" borderId="2" fillId="0" fontId="8" numFmtId="49" xfId="0">
      <alignment horizontal="left" vertical="center"/>
    </xf>
    <xf applyAlignment="1" applyBorder="1" applyFont="1" applyNumberFormat="1" borderId="2" fillId="0" fontId="8" numFmtId="45" xfId="0">
      <alignment horizontal="left" vertical="center"/>
    </xf>
    <xf applyAlignment="1" applyBorder="1" applyFont="1" borderId="2" fillId="0" fontId="8" numFmtId="0" xfId="0">
      <alignment horizontal="left" vertical="center" wrapText="1"/>
    </xf>
    <xf applyAlignment="1" applyFont="1" applyNumberFormat="1" borderId="0" fillId="0" fontId="8" numFmtId="46" xfId="0">
      <alignment horizontal="left" vertical="center"/>
    </xf>
    <xf applyAlignment="1" applyFont="1" applyNumberFormat="1" borderId="0" fillId="0" fontId="8" numFmtId="49" xfId="0">
      <alignment horizontal="left" vertical="center"/>
    </xf>
    <xf applyAlignment="1" applyBorder="1" applyFill="1" applyFont="1" borderId="2" fillId="2" fontId="8" numFmtId="0" xfId="0">
      <alignment horizontal="left"/>
    </xf>
    <xf applyAlignment="1" applyBorder="1" applyFill="1" applyFont="1" borderId="2" fillId="2" fontId="8" numFmtId="0" xfId="0">
      <alignment horizontal="left" vertical="center"/>
    </xf>
    <xf applyAlignment="1" applyBorder="1" applyFill="1" applyFont="1" applyNumberFormat="1" borderId="2" fillId="2" fontId="8" numFmtId="45" xfId="0">
      <alignment horizontal="left" vertical="center"/>
    </xf>
    <xf applyAlignment="1" applyBorder="1" applyFill="1" applyFont="1" applyNumberFormat="1" borderId="2" fillId="2" fontId="8" numFmtId="164" xfId="0">
      <alignment horizontal="left"/>
    </xf>
    <xf applyAlignment="1" applyBorder="1" applyFill="1" applyFont="1" applyNumberFormat="1" borderId="2" fillId="2" fontId="8" numFmtId="49" xfId="0">
      <alignment horizontal="left" vertical="center"/>
    </xf>
    <xf applyAlignment="1" applyBorder="1" applyFill="1" applyFont="1" applyNumberFormat="1" borderId="2" fillId="2" fontId="8" numFmtId="45" xfId="0">
      <alignment horizontal="left" vertical="center" wrapText="1"/>
    </xf>
    <xf applyAlignment="1" applyBorder="1" applyFill="1" applyFont="1" borderId="2" fillId="3" fontId="5" numFmtId="0" xfId="0">
      <alignment horizontal="center"/>
    </xf>
    <xf applyAlignment="1" applyBorder="1" applyFill="1" applyFont="1" applyNumberFormat="1" borderId="2" fillId="3" fontId="5" numFmtId="46" xfId="0">
      <alignment horizontal="center"/>
    </xf>
    <xf applyAlignment="1" applyBorder="1" applyFill="1" applyFont="1" borderId="2" fillId="3" fontId="5" numFmtId="0" xfId="0">
      <alignment horizontal="center" wrapText="1"/>
    </xf>
    <xf applyAlignment="1" applyBorder="1" applyFill="1" applyFont="1" applyNumberFormat="1" borderId="2" fillId="3" fontId="5" numFmtId="49" xfId="0">
      <alignment horizontal="center"/>
    </xf>
    <xf applyAlignment="1" applyBorder="1" applyFill="1" applyFont="1" borderId="3" fillId="4" fontId="7" numFmtId="0" xfId="0">
      <alignment horizontal="left"/>
    </xf>
    <xf applyAlignment="1" applyBorder="1" applyFill="1" applyFont="1" borderId="4" fillId="4" fontId="7" numFmtId="0" xfId="0">
      <alignment horizontal="left"/>
    </xf>
    <xf applyAlignment="1" applyBorder="1" applyFill="1" applyFont="1" borderId="5" fillId="4" fontId="7" numFmtId="0" xfId="0">
      <alignment horizontal="left"/>
    </xf>
    <xf applyAlignment="1" applyBorder="1" applyFill="1" applyFont="1" borderId="2" fillId="4" fontId="7" numFmtId="0" xfId="0">
      <alignment horizontal="left"/>
    </xf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2" defaultPivotStyle="PivotStyleLight16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K39"/>
  <sheetViews>
    <sheetView tabSelected="1" topLeftCell="C27" workbookViewId="0">
      <selection activeCell="C27" sqref="C27"/>
    </sheetView>
  </sheetViews>
  <sheetFormatPr customHeight="1" defaultColWidth="17.28515625" defaultRowHeight="14.25"/>
  <cols>
    <col customWidth="1" max="1" min="1" style="27" width="18.140625"/>
    <col customWidth="1" max="2" min="2" style="27" width="21.5703125"/>
    <col customWidth="1" max="3" min="3" style="27" width="16.85546875"/>
    <col customWidth="1" max="4" min="4" style="27" width="14"/>
    <col customWidth="1" max="5" min="5" style="27" width="15.140625"/>
    <col customWidth="1" max="6" min="6" style="27" width="17.85546875"/>
    <col customWidth="1" max="7" min="7" style="27" width="12.85546875"/>
    <col customWidth="1" max="8" min="8" style="27" width="22.42578125"/>
    <col customWidth="1" max="9" min="9" style="27" width="26.5703125"/>
    <col customWidth="1" max="13" min="10" style="27" width="9.140625"/>
    <col max="256" min="14" style="27" width="17.28515625"/>
  </cols>
  <sheetData>
    <row customHeight="1" ht="14.25" r="1">
      <c r="A1" s="31" t="s">
        <v>48</v>
      </c>
      <c r="C1" s="32"/>
      <c r="E1" s="33"/>
    </row>
    <row customHeight="1" ht="14.25" r="2">
      <c r="C2" s="32"/>
      <c r="E2" s="33"/>
    </row>
    <row customHeight="1" ht="37.5" r="3">
      <c r="A3" s="47" t="s">
        <v>49</v>
      </c>
      <c r="B3" s="47" t="s">
        <v>50</v>
      </c>
      <c r="C3" s="48" t="s">
        <v>51</v>
      </c>
      <c r="D3" s="49" t="s">
        <v>52</v>
      </c>
      <c r="E3" s="50" t="s">
        <v>53</v>
      </c>
    </row>
    <row customHeight="1" ht="14.25" r="4">
      <c r="A4" s="51" t="s">
        <v>0</v>
      </c>
      <c r="B4" s="52"/>
      <c r="C4" s="52"/>
      <c r="D4" s="52"/>
      <c r="E4" s="53"/>
    </row>
    <row customHeight="1" ht="14.25" r="5">
      <c r="A5" s="28" t="s">
        <v>5</v>
      </c>
      <c r="B5" s="28" t="s">
        <v>6</v>
      </c>
      <c r="C5" s="34">
        <v>0.019224537037037</v>
      </c>
      <c r="D5" s="35">
        <f>IF(ISERROR(16/(C5*24)),"",16/(C5*24))</f>
        <v>34.6779048765804</v>
      </c>
      <c r="E5" s="36" t="s">
        <v>7</v>
      </c>
    </row>
    <row customHeight="1" ht="14.25" r="6">
      <c r="A6" s="28" t="s">
        <v>8</v>
      </c>
      <c r="B6" s="28" t="s">
        <v>3</v>
      </c>
      <c r="C6" s="37">
        <v>0.0171412037037037</v>
      </c>
      <c r="D6" s="35">
        <f>IF(ISERROR(16/(C6*24)),"",16/(C6*24))</f>
        <v>38.8926401080351</v>
      </c>
      <c r="E6" s="36" t="s">
        <v>44</v>
      </c>
    </row>
    <row customHeight="1" ht="14.25" r="7">
      <c r="A7" s="28" t="s">
        <v>9</v>
      </c>
      <c r="B7" s="28" t="s">
        <v>2</v>
      </c>
      <c r="C7" s="37">
        <v>0.0163773148148148</v>
      </c>
      <c r="D7" s="35">
        <f>IF(ISERROR(16/(C7*24)),"",16/(C7*24))</f>
        <v>40.7067137809188</v>
      </c>
      <c r="E7" s="36" t="s">
        <v>45</v>
      </c>
    </row>
    <row customHeight="1" ht="14.25" r="8">
      <c r="A8" s="28" t="s">
        <v>11</v>
      </c>
      <c r="B8" s="28"/>
      <c r="C8" s="37"/>
      <c r="D8" s="35" t="str">
        <f>IF(ISERROR(16/(C8*24)),"",16/(C8*24))</f>
        <v/>
      </c>
      <c r="E8" s="36"/>
    </row>
    <row customHeight="1" ht="14.25" r="9">
      <c r="A9" s="28" t="s">
        <v>12</v>
      </c>
      <c r="B9" s="28" t="s">
        <v>13</v>
      </c>
      <c r="C9" s="37">
        <v>0.0157060185185185</v>
      </c>
      <c r="D9" s="35">
        <f>IF(ISERROR(16/(C9*24)),"",16/(C9*24))</f>
        <v>42.4465733235078</v>
      </c>
      <c r="E9" s="36" t="s">
        <v>46</v>
      </c>
    </row>
    <row customHeight="1" ht="14.25" r="10">
      <c r="A10" s="41" t="s">
        <v>14</v>
      </c>
      <c r="B10" s="42" t="s">
        <v>38</v>
      </c>
      <c r="C10" s="46">
        <v>0.0152314814814815</v>
      </c>
      <c r="D10" s="44">
        <f>IF(ISERROR(16/(C10*24)),"",16/(C10*24))</f>
        <v>43.7689969604863</v>
      </c>
      <c r="E10" s="45" t="s">
        <v>39</v>
      </c>
      <c r="F10" s="27" t="s">
        <v>54</v>
      </c>
    </row>
    <row customHeight="1" ht="14.25" r="11">
      <c r="A11" s="28" t="s">
        <v>15</v>
      </c>
      <c r="B11" s="28" t="s">
        <v>40</v>
      </c>
      <c r="C11" s="37">
        <v>0.0159027777777778</v>
      </c>
      <c r="D11" s="35">
        <f>IF(ISERROR(16/(C11*24)),"",16/(C11*24))</f>
        <v>41.9213973799126</v>
      </c>
      <c r="E11" s="36" t="s">
        <v>39</v>
      </c>
    </row>
    <row customHeight="1" ht="14.25" r="12">
      <c r="A12" s="28" t="s">
        <v>17</v>
      </c>
      <c r="B12" s="28" t="s">
        <v>34</v>
      </c>
      <c r="C12" s="37">
        <v>0.0163657407407407</v>
      </c>
      <c r="D12" s="35">
        <f>IF(ISERROR(16/(C12*24)),"",16/(C12*24))</f>
        <v>40.7355021216408</v>
      </c>
      <c r="E12" s="38" t="s">
        <v>41</v>
      </c>
    </row>
    <row customHeight="1" ht="14.25" r="13">
      <c r="A13" s="28" t="s">
        <v>18</v>
      </c>
      <c r="B13" s="29" t="s">
        <v>19</v>
      </c>
      <c r="C13" s="37">
        <v>0.0165393518518519</v>
      </c>
      <c r="D13" s="35">
        <f>IF(ISERROR(16/(C13*24)),"",16/(C13*24))</f>
        <v>40.3079076277116</v>
      </c>
      <c r="E13" s="36" t="s">
        <v>39</v>
      </c>
    </row>
    <row customHeight="1" ht="14.25" r="14">
      <c r="A14" s="28" t="s">
        <v>20</v>
      </c>
      <c r="B14" s="29" t="s">
        <v>35</v>
      </c>
      <c r="C14" s="37">
        <v>0.017349537037037</v>
      </c>
      <c r="D14" s="35">
        <f>IF(ISERROR(16/(C14*24)),"",16/(C14*24))</f>
        <v>38.4256170780521</v>
      </c>
      <c r="E14" s="36" t="s">
        <v>39</v>
      </c>
    </row>
    <row customHeight="1" ht="14.25" r="15">
      <c r="A15" s="28" t="s">
        <v>21</v>
      </c>
      <c r="B15" s="28" t="s">
        <v>22</v>
      </c>
      <c r="C15" s="37">
        <v>0.0171412037037037</v>
      </c>
      <c r="D15" s="35">
        <f>IF(ISERROR(16/(C15*24)),"",16/(C15*24))</f>
        <v>38.8926401080351</v>
      </c>
      <c r="E15" s="36" t="s">
        <v>47</v>
      </c>
    </row>
    <row customHeight="1" ht="14.25" r="16">
      <c r="A16" s="28" t="s">
        <v>23</v>
      </c>
      <c r="B16" s="29" t="s">
        <v>22</v>
      </c>
      <c r="C16" s="37">
        <v>0.0171296296296296</v>
      </c>
      <c r="D16" s="35">
        <f>IF(ISERROR(16/(C16*24)),"",16/(C16*24))</f>
        <v>38.918918918919</v>
      </c>
      <c r="E16" s="36" t="s">
        <v>39</v>
      </c>
    </row>
    <row customHeight="1" ht="14.25" r="17">
      <c r="A17" s="28" t="s">
        <v>24</v>
      </c>
      <c r="B17" s="28" t="s">
        <v>25</v>
      </c>
      <c r="C17" s="37">
        <v>0.0197106481481481</v>
      </c>
      <c r="D17" s="35">
        <f>IF(ISERROR(16/(C17*24)),"",16/(C17*24))</f>
        <v>33.8226658837347</v>
      </c>
      <c r="E17" s="36" t="s">
        <v>43</v>
      </c>
    </row>
    <row customHeight="1" ht="14.25" r="18">
      <c r="A18" s="54" t="s">
        <v>1</v>
      </c>
      <c r="B18" s="54"/>
      <c r="C18" s="54"/>
      <c r="D18" s="54"/>
      <c r="E18" s="54"/>
    </row>
    <row customHeight="1" ht="14.25" r="19">
      <c r="A19" s="28" t="s">
        <v>5</v>
      </c>
      <c r="B19" s="29" t="s">
        <v>42</v>
      </c>
      <c r="C19" s="37">
        <v>0.0156944444444444</v>
      </c>
      <c r="D19" s="35">
        <f>IF(ISERROR(16/(C19*24)),"",16/(C19*24))</f>
        <v>42.4778761061948</v>
      </c>
      <c r="E19" s="36" t="s">
        <v>7</v>
      </c>
    </row>
    <row customHeight="1" ht="14.25" r="20">
      <c r="A20" s="28" t="s">
        <v>8</v>
      </c>
      <c r="B20" s="29" t="s">
        <v>10</v>
      </c>
      <c r="C20" s="37">
        <v>0.0151851851851852</v>
      </c>
      <c r="D20" s="35">
        <f>IF(ISERROR(16/(C20*24)),"",16/(C20*24))</f>
        <v>43.9024390243902</v>
      </c>
      <c r="E20" s="28" t="s">
        <v>28</v>
      </c>
    </row>
    <row customHeight="1" ht="14.25" r="21">
      <c r="A21" s="28" t="s">
        <v>9</v>
      </c>
      <c r="B21" s="28" t="s">
        <v>29</v>
      </c>
      <c r="C21" s="37">
        <v>0.0136805555555556</v>
      </c>
      <c r="D21" s="35">
        <f>IF(ISERROR(16/(C21*24)),"",16/(C21*24))</f>
        <v>48.7309644670049</v>
      </c>
      <c r="E21" s="36" t="s">
        <v>16</v>
      </c>
    </row>
    <row customHeight="1" ht="14.25" r="22">
      <c r="A22" s="28" t="s">
        <v>11</v>
      </c>
      <c r="B22" s="28" t="s">
        <v>30</v>
      </c>
      <c r="C22" s="37">
        <v>0.0137384259259259</v>
      </c>
      <c r="D22" s="35">
        <f>IF(ISERROR(16/(C22*24)),"",16/(C22*24))</f>
        <v>48.5256950294862</v>
      </c>
      <c r="E22" s="36" t="s">
        <v>31</v>
      </c>
    </row>
    <row customHeight="1" ht="14.25" r="23">
      <c r="A23" s="41" t="s">
        <v>32</v>
      </c>
      <c r="B23" s="42" t="s">
        <v>55</v>
      </c>
      <c r="C23" s="43">
        <v>0.0134722222222222</v>
      </c>
      <c r="D23" s="44">
        <f>IF(ISERROR(16/(C23*24)),"",16/(C23*24))</f>
        <v>49.4845360824743</v>
      </c>
      <c r="E23" s="45" t="s">
        <v>41</v>
      </c>
      <c r="F23" s="27" t="s">
        <v>54</v>
      </c>
    </row>
    <row customHeight="1" ht="14.25" r="24">
      <c r="A24" s="28" t="s">
        <v>14</v>
      </c>
      <c r="B24" s="29" t="s">
        <v>33</v>
      </c>
      <c r="C24" s="37">
        <v>0.01375</v>
      </c>
      <c r="D24" s="35">
        <f>IF(ISERROR(16/(C24*24)),"",16/(C24*24))</f>
        <v>48.4848484848485</v>
      </c>
      <c r="E24" s="38" t="s">
        <v>41</v>
      </c>
    </row>
    <row customHeight="1" ht="14.25" r="25">
      <c r="A25" s="28" t="s">
        <v>15</v>
      </c>
      <c r="B25" s="29" t="s">
        <v>37</v>
      </c>
      <c r="C25" s="37">
        <v>0.0149884259259259</v>
      </c>
      <c r="D25" s="35">
        <f>IF(ISERROR(16/(C25*24)),"",16/(C25*24))</f>
        <v>44.4787644787646</v>
      </c>
      <c r="E25" s="38" t="s">
        <v>41</v>
      </c>
    </row>
    <row customHeight="1" ht="14.25" r="26">
      <c r="A26" s="28" t="s">
        <v>17</v>
      </c>
      <c r="B26" s="28" t="s">
        <v>26</v>
      </c>
      <c r="C26" s="37">
        <v>0.0147453703703704</v>
      </c>
      <c r="D26" s="35">
        <f>IF(ISERROR(16/(C26*24)),"",16/(C26*24))</f>
        <v>45.2119309262166</v>
      </c>
      <c r="E26" s="36" t="s">
        <v>7</v>
      </c>
    </row>
    <row customHeight="1" ht="14.25" r="27">
      <c r="A27" s="28" t="s">
        <v>18</v>
      </c>
      <c r="B27" s="28" t="s">
        <v>26</v>
      </c>
      <c r="C27" s="37">
        <v>0.0147685185185185</v>
      </c>
      <c r="D27" s="35">
        <f>IF(ISERROR(16/(C27*24)),"",16/(C27*24))</f>
        <v>45.141065830721</v>
      </c>
      <c r="E27" s="38" t="s">
        <v>41</v>
      </c>
    </row>
    <row customHeight="1" ht="14.25" r="28">
      <c r="A28" s="28" t="s">
        <v>20</v>
      </c>
      <c r="B28" s="28" t="s">
        <v>36</v>
      </c>
      <c r="C28" s="34">
        <v>0.0150115740740741</v>
      </c>
      <c r="D28" s="35">
        <f>IF(ISERROR(16/(C28*24)),"",16/(C28*24))</f>
        <v>44.4101773323052</v>
      </c>
      <c r="E28" s="36" t="s">
        <v>47</v>
      </c>
    </row>
    <row customHeight="1" ht="14.25" r="29">
      <c r="A29" s="28" t="s">
        <v>21</v>
      </c>
      <c r="B29" s="28" t="s">
        <v>27</v>
      </c>
      <c r="C29" s="37">
        <v>0.0157175925925926</v>
      </c>
      <c r="D29" s="35">
        <f>IF(ISERROR(16/(C29*24)),"",16/(C29*24))</f>
        <v>42.4153166421208</v>
      </c>
      <c r="E29" s="36" t="s">
        <v>7</v>
      </c>
    </row>
    <row customHeight="1" ht="14.25" r="30">
      <c r="A30" s="28" t="s">
        <v>23</v>
      </c>
      <c r="B30" s="28" t="s">
        <v>27</v>
      </c>
      <c r="C30" s="37">
        <v>0.0157986111111111</v>
      </c>
      <c r="D30" s="35">
        <f>IF(ISERROR(16/(C30*24)),"",16/(C30*24))</f>
        <v>42.1978021978022</v>
      </c>
      <c r="E30" s="36" t="s">
        <v>47</v>
      </c>
    </row>
    <row customHeight="1" ht="14.25" r="31">
      <c r="A31" s="28" t="s">
        <v>24</v>
      </c>
      <c r="B31" s="28" t="s">
        <v>4</v>
      </c>
      <c r="C31" s="37">
        <v>0.017962962962963</v>
      </c>
      <c r="D31" s="35">
        <f>IF(ISERROR(16/(C31*24)),"",16/(C31*24))</f>
        <v>37.1134020618556</v>
      </c>
      <c r="E31" s="36" t="s">
        <v>7</v>
      </c>
    </row>
    <row customHeight="1" ht="14.25" r="32">
      <c r="A32" s="30"/>
      <c r="B32" s="30"/>
      <c r="C32" s="39"/>
      <c r="D32" s="32"/>
      <c r="E32" s="40"/>
    </row>
    <row customHeight="1" ht="14.25" r="33">
      <c r="C33" s="32"/>
      <c r="E33" s="33"/>
    </row>
    <row customHeight="1" ht="14.25" r="34">
      <c r="C34" s="32"/>
    </row>
    <row customHeight="1" ht="14.25" r="35">
      <c r="C35" s="32"/>
    </row>
    <row customHeight="1" ht="14.25" r="36">
      <c r="C36" s="32"/>
      <c r="J36" s="33"/>
      <c r="K36" s="33"/>
    </row>
    <row customHeight="1" ht="14.25" r="37">
      <c r="C37" s="32"/>
      <c r="J37" s="33"/>
      <c r="K37" s="33"/>
    </row>
    <row customHeight="1" ht="14.25" r="38">
      <c r="C38" s="32"/>
      <c r="J38" s="33"/>
      <c r="K38" s="33"/>
    </row>
    <row customHeight="1" ht="14.25" r="39">
      <c r="C39" s="32"/>
    </row>
  </sheetData>
  <mergeCells count="2">
    <mergeCell ref="A4:E4"/>
    <mergeCell ref="A18:E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 km Old Tt Road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Lucy</cp:lastModifiedBy>
  <dcterms:created xsi:type="dcterms:W3CDTF">2016-10-19T07:17:02Z</dcterms:created>
  <dcterms:modified xsi:type="dcterms:W3CDTF">2017-03-16T07:37:12Z</dcterms:modified>
</cp:coreProperties>
</file>