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20Dec" sheetId="1" r:id="rId1"/>
  </sheets>
  <calcPr calcId="145621"/>
</workbook>
</file>

<file path=xl/calcChain.xml><?xml version="1.0" encoding="utf-8"?>
<calcChain xmlns="http://schemas.openxmlformats.org/spreadsheetml/2006/main">
  <c r="D24" i="1" l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<sst xmlns="http://schemas.openxmlformats.org/spreadsheetml/2006/main" count="27" uniqueCount="27">
  <si>
    <t>Pos</t>
  </si>
  <si>
    <t>Rider</t>
  </si>
  <si>
    <t>Time</t>
  </si>
  <si>
    <t>Kmh</t>
  </si>
  <si>
    <t>Bib</t>
  </si>
  <si>
    <t>Jonty Harris</t>
  </si>
  <si>
    <t>Hamish Keast</t>
  </si>
  <si>
    <t>Richard Lawson</t>
  </si>
  <si>
    <t>Tayla Harrison</t>
  </si>
  <si>
    <t>Ben Hillery + Greg Manson</t>
  </si>
  <si>
    <t>Kris Bowditch</t>
  </si>
  <si>
    <t>Richard Moore</t>
  </si>
  <si>
    <t>Warwick Tuffnell</t>
  </si>
  <si>
    <t>Matt Eglen</t>
  </si>
  <si>
    <t>Matt Jackson</t>
  </si>
  <si>
    <t>Paul McLachlan + ?</t>
  </si>
  <si>
    <t>Holly Weston</t>
  </si>
  <si>
    <t>Fiona Dowling</t>
  </si>
  <si>
    <t>Richard Hall</t>
  </si>
  <si>
    <t>Andy Rae</t>
  </si>
  <si>
    <t>Mary Jones</t>
  </si>
  <si>
    <t>Warwick Anderson</t>
  </si>
  <si>
    <t>Hugh Tutton</t>
  </si>
  <si>
    <t>Katherine Reardon</t>
  </si>
  <si>
    <t>Kevin Searle</t>
  </si>
  <si>
    <t>Pam Hogarth</t>
  </si>
  <si>
    <t>Bruce Stanton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</si>
</sst>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4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sqref="A1:D24"/>
    </sheetView>
  </sheetViews>
  <sheetFormatPr defaultRowHeight="15" x14ac:dyDescent="0.25"/>
  <cols>
    <col min="1" max="1" width="9.140625" style="1"/>
    <col min="2" max="2" width="20.42578125" style="1" bestFit="1" customWidth="1"/>
    <col min="3" max="3" width="11.85546875" style="2" customWidth="1"/>
    <col min="4" max="4" width="10.85546875" style="1" customWidth="1"/>
    <col min="5" max="16384" width="9.140625" style="1"/>
  </cols>
  <sheetData>
    <row r="1" spans="1: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 t="s">
        <v>5</v>
      </c>
      <c r="C2" s="2">
        <v>1.429513888888889E-2</v>
      </c>
      <c r="D2" s="3">
        <f>IF(ISERROR(16/(C2*24)),"",16/(C2*24))</f>
        <v>46.635899927131405</v>
      </c>
      <c r="E2" s="1">
        <v>14</v>
      </c>
    </row>
    <row r="3" spans="1:5" x14ac:dyDescent="0.25">
      <c r="A3" s="1">
        <v>2</v>
      </c>
      <c r="B3" s="1" t="s">
        <v>6</v>
      </c>
      <c r="C3" s="2">
        <v>1.4361111111111111E-2</v>
      </c>
      <c r="D3" s="3">
        <f>IF(ISERROR(16/(C3*24)),"",16/(C3*24))</f>
        <v>46.421663442940037</v>
      </c>
      <c r="E3" s="1">
        <v>13</v>
      </c>
    </row>
    <row r="4" spans="1:5" x14ac:dyDescent="0.25">
      <c r="A4" s="1">
        <v>3</v>
      </c>
      <c r="B4" s="1" t="s">
        <v>7</v>
      </c>
      <c r="C4" s="2">
        <v>1.5587962962962963E-2</v>
      </c>
      <c r="D4" s="3">
        <f>IF(ISERROR(16/(C4*24)),"",16/(C4*24))</f>
        <v>42.768042768042768</v>
      </c>
      <c r="E4" s="1">
        <v>16</v>
      </c>
    </row>
    <row r="5" spans="1:5" x14ac:dyDescent="0.25">
      <c r="A5" s="1">
        <v>4</v>
      </c>
      <c r="B5" s="1" t="s">
        <v>8</v>
      </c>
      <c r="C5" s="2">
        <v>1.5681712962962963E-2</v>
      </c>
      <c r="D5" s="3">
        <f>IF(ISERROR(16/(C5*24)),"",16/(C5*24))</f>
        <v>42.512362535980515</v>
      </c>
      <c r="E5" s="1">
        <v>22</v>
      </c>
    </row>
    <row r="6" spans="1:5" x14ac:dyDescent="0.25">
      <c r="A6" s="1">
        <v>5</v>
      </c>
      <c r="B6" s="1" t="s">
        <v>9</v>
      </c>
      <c r="C6" s="2">
        <v>1.5765046296296298E-2</v>
      </c>
      <c r="D6" s="3">
        <f>IF(ISERROR(16/(C6*24)),"",16/(C6*24))</f>
        <v>42.287644078995662</v>
      </c>
      <c r="E6" s="1">
        <v>5</v>
      </c>
    </row>
    <row r="7" spans="1:5" x14ac:dyDescent="0.25">
      <c r="A7" s="1">
        <v>6</v>
      </c>
      <c r="B7" s="1" t="s">
        <v>10</v>
      </c>
      <c r="C7" s="2">
        <v>1.6081018518518519E-2</v>
      </c>
      <c r="D7" s="3">
        <f>IF(ISERROR(16/(C7*24)),"",16/(C7*24))</f>
        <v>41.456743918238089</v>
      </c>
      <c r="E7" s="1">
        <v>33</v>
      </c>
    </row>
    <row r="8" spans="1:5" x14ac:dyDescent="0.25">
      <c r="A8" s="1">
        <v>7</v>
      </c>
      <c r="B8" s="1" t="s">
        <v>11</v>
      </c>
      <c r="C8" s="2">
        <v>1.6670138888888887E-2</v>
      </c>
      <c r="D8" s="3">
        <f>IF(ISERROR(16/(C8*24)),"",16/(C8*24))</f>
        <v>39.991668402416167</v>
      </c>
      <c r="E8" s="1">
        <v>11</v>
      </c>
    </row>
    <row r="9" spans="1:5" x14ac:dyDescent="0.25">
      <c r="A9" s="1">
        <v>8</v>
      </c>
      <c r="B9" s="1" t="s">
        <v>12</v>
      </c>
      <c r="C9" s="2">
        <v>1.6744212962962964E-2</v>
      </c>
      <c r="D9" s="3">
        <f>IF(ISERROR(16/(C9*24)),"",16/(C9*24))</f>
        <v>39.814750812193267</v>
      </c>
      <c r="E9" s="1">
        <v>8</v>
      </c>
    </row>
    <row r="10" spans="1:5" x14ac:dyDescent="0.25">
      <c r="A10" s="1">
        <v>9</v>
      </c>
      <c r="B10" s="1" t="s">
        <v>13</v>
      </c>
      <c r="C10" s="2">
        <v>1.6777777777777777E-2</v>
      </c>
      <c r="D10" s="3">
        <f>IF(ISERROR(16/(C10*24)),"",16/(C10*24))</f>
        <v>39.735099337748352</v>
      </c>
      <c r="E10" s="1">
        <v>21</v>
      </c>
    </row>
    <row r="11" spans="1:5" x14ac:dyDescent="0.25">
      <c r="A11" s="1">
        <v>10</v>
      </c>
      <c r="B11" s="1" t="s">
        <v>14</v>
      </c>
      <c r="C11" s="2">
        <v>1.7093749999999998E-2</v>
      </c>
      <c r="D11" s="3">
        <f>IF(ISERROR(16/(C11*24)),"",16/(C11*24))</f>
        <v>39.000609384521638</v>
      </c>
      <c r="E11" s="1">
        <v>12</v>
      </c>
    </row>
    <row r="12" spans="1:5" x14ac:dyDescent="0.25">
      <c r="A12" s="1">
        <v>11</v>
      </c>
      <c r="B12" s="1" t="s">
        <v>15</v>
      </c>
      <c r="C12" s="2">
        <v>1.7215277777777777E-2</v>
      </c>
      <c r="D12" s="3">
        <f>IF(ISERROR(16/(C12*24)),"",16/(C12*24))</f>
        <v>38.725292456635742</v>
      </c>
      <c r="E12" s="1">
        <v>1</v>
      </c>
    </row>
    <row r="13" spans="1:5" x14ac:dyDescent="0.25">
      <c r="A13" s="1">
        <v>12</v>
      </c>
      <c r="B13" s="1" t="s">
        <v>16</v>
      </c>
      <c r="C13" s="2">
        <v>1.7748842592592594E-2</v>
      </c>
      <c r="D13" s="3">
        <f>IF(ISERROR(16/(C13*24)),"",16/(C13*24))</f>
        <v>37.561134659276163</v>
      </c>
      <c r="E13" s="1">
        <v>19</v>
      </c>
    </row>
    <row r="14" spans="1:5" x14ac:dyDescent="0.25">
      <c r="A14" s="1">
        <v>13</v>
      </c>
      <c r="B14" s="1" t="s">
        <v>17</v>
      </c>
      <c r="C14" s="2">
        <v>1.8418981481481481E-2</v>
      </c>
      <c r="D14" s="3">
        <f>IF(ISERROR(16/(C14*24)),"",16/(C14*24))</f>
        <v>36.194545683046378</v>
      </c>
      <c r="E14" s="1">
        <v>7</v>
      </c>
    </row>
    <row r="15" spans="1:5" x14ac:dyDescent="0.25">
      <c r="A15" s="1">
        <v>14</v>
      </c>
      <c r="B15" s="1" t="s">
        <v>18</v>
      </c>
      <c r="C15" s="2">
        <v>1.8490740740740742E-2</v>
      </c>
      <c r="D15" s="3">
        <f>IF(ISERROR(16/(C15*24)),"",16/(C15*24))</f>
        <v>36.054081121682522</v>
      </c>
      <c r="E15" s="1">
        <v>6</v>
      </c>
    </row>
    <row r="16" spans="1:5" x14ac:dyDescent="0.25">
      <c r="A16" s="1">
        <v>15</v>
      </c>
      <c r="B16" s="1" t="s">
        <v>19</v>
      </c>
      <c r="C16" s="2">
        <v>1.8518518518518521E-2</v>
      </c>
      <c r="D16" s="3">
        <f>IF(ISERROR(16/(C16*24)),"",16/(C16*24))</f>
        <v>35.999999999999993</v>
      </c>
      <c r="E16" s="1">
        <v>18</v>
      </c>
    </row>
    <row r="17" spans="1:5" x14ac:dyDescent="0.25">
      <c r="A17" s="1">
        <v>16</v>
      </c>
      <c r="B17" s="1" t="s">
        <v>20</v>
      </c>
      <c r="C17" s="2">
        <v>1.9082175925925923E-2</v>
      </c>
      <c r="D17" s="3">
        <f>IF(ISERROR(16/(C17*24)),"",16/(C17*24))</f>
        <v>34.936616728331423</v>
      </c>
      <c r="E17" s="1">
        <v>10</v>
      </c>
    </row>
    <row r="18" spans="1:5" x14ac:dyDescent="0.25">
      <c r="A18" s="1">
        <v>17</v>
      </c>
      <c r="B18" s="1" t="s">
        <v>21</v>
      </c>
      <c r="C18" s="2">
        <v>1.9167824074074073E-2</v>
      </c>
      <c r="D18" s="3">
        <f>IF(ISERROR(16/(C18*24)),"",16/(C18*24))</f>
        <v>34.780508423404385</v>
      </c>
      <c r="E18" s="1">
        <v>24</v>
      </c>
    </row>
    <row r="19" spans="1:5" x14ac:dyDescent="0.25">
      <c r="A19" s="1">
        <v>18</v>
      </c>
      <c r="B19" s="1" t="s">
        <v>22</v>
      </c>
      <c r="C19" s="2">
        <v>1.9238425925925926E-2</v>
      </c>
      <c r="D19" s="3">
        <f>IF(ISERROR(16/(C19*24)),"",16/(C19*24))</f>
        <v>34.652869690771261</v>
      </c>
      <c r="E19" s="1">
        <v>20</v>
      </c>
    </row>
    <row r="20" spans="1:5" x14ac:dyDescent="0.25">
      <c r="A20" s="1">
        <v>19</v>
      </c>
      <c r="B20" s="1" t="s">
        <v>23</v>
      </c>
      <c r="C20" s="2">
        <v>1.9901620370370372E-2</v>
      </c>
      <c r="D20" s="3">
        <f>IF(ISERROR(16/(C20*24)),"",16/(C20*24))</f>
        <v>33.498109915673155</v>
      </c>
      <c r="E20" s="1">
        <v>15</v>
      </c>
    </row>
    <row r="21" spans="1:5" x14ac:dyDescent="0.25">
      <c r="A21" s="1">
        <v>20</v>
      </c>
      <c r="B21" s="1" t="s">
        <v>24</v>
      </c>
      <c r="C21" s="2">
        <v>1.9942129629629629E-2</v>
      </c>
      <c r="D21" s="3">
        <f>IF(ISERROR(16/(C21*24)),"",16/(C21*24))</f>
        <v>33.430063842135809</v>
      </c>
      <c r="E21" s="1">
        <v>17</v>
      </c>
    </row>
    <row r="22" spans="1:5" x14ac:dyDescent="0.25">
      <c r="A22" s="1">
        <v>21</v>
      </c>
      <c r="B22" s="1" t="s">
        <v>25</v>
      </c>
      <c r="C22" s="2">
        <v>2.2318287037037036E-2</v>
      </c>
      <c r="D22" s="3">
        <f>IF(ISERROR(16/(C22*24)),"",16/(C22*24))</f>
        <v>29.870870715137688</v>
      </c>
      <c r="E22" s="1">
        <v>23</v>
      </c>
    </row>
    <row r="23" spans="1:5" x14ac:dyDescent="0.25">
      <c r="D23" s="3"/>
    </row>
    <row r="24" spans="1:5" x14ac:dyDescent="0.25">
      <c r="A24" s="1">
        <v>1</v>
      </c>
      <c r="B24" t="s">
        <v>26</v>
      </c>
      <c r="C24" s="2">
        <v>1.2291666666666666E-2</v>
      </c>
      <c r="D24" s="3">
        <f>IF(ISERROR(8/(C24*24)),"",8/(C24*24))</f>
        <v>27.118644067796613</v>
      </c>
      <c r="E24" s="1">
        <v>2</v>
      </c>
    </row>
    <row r="25" spans="1:5" x14ac:dyDescent="0.25">
      <c r="B25"/>
      <c r="D25" s="3"/>
    </row>
    <row r="26" spans="1:5" x14ac:dyDescent="0.25">
      <c r="D26" s="3"/>
    </row>
    <row r="27" spans="1:5" x14ac:dyDescent="0.25">
      <c r="D27" s="3"/>
    </row>
    <row r="28" spans="1:5" x14ac:dyDescent="0.25">
      <c r="D28" s="3"/>
    </row>
    <row r="29" spans="1:5" x14ac:dyDescent="0.25">
      <c r="D29" s="3"/>
    </row>
    <row r="30" spans="1:5" x14ac:dyDescent="0.25">
      <c r="D30" s="3"/>
    </row>
    <row r="31" spans="1:5" x14ac:dyDescent="0.25">
      <c r="D31" s="3"/>
    </row>
    <row r="32" spans="1:5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20Dec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2022-12-20T07:02:24Z</dcterms:created>
  <dcterms:modified xsi:type="dcterms:W3CDTF">2022-12-20T07:02:41Z</dcterms:modified>
</cp:coreProperties>
</file>