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ce\Desktop\"/>
    </mc:Choice>
  </mc:AlternateContent>
  <xr:revisionPtr revIDLastSave="0" documentId="13_ncr:1_{D2DF79C4-6189-491D-B1EC-970BC0A39556}" xr6:coauthVersionLast="47" xr6:coauthVersionMax="47" xr10:uidLastSave="{00000000-0000-0000-0000-000000000000}"/>
  <bookViews>
    <workbookView xWindow="195" yWindow="5715" windowWidth="26985" windowHeight="20880" xr2:uid="{00000000-000D-0000-FFFF-FFFF00000000}"/>
  </bookViews>
  <sheets>
    <sheet name="25OOct_Merckx" sheetId="1" r:id="rId1"/>
  </sheets>
  <definedNames>
    <definedName name="_xlnm._FilterDatabase" localSheetId="0" hidden="1">'25OOct_Merckx'!$A$1:$F$1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5" i="1"/>
  <c r="D6" i="1"/>
  <c r="D3" i="1"/>
  <c r="D19" i="1"/>
  <c r="D11" i="1"/>
  <c r="D21" i="1"/>
  <c r="D8" i="1"/>
  <c r="D16" i="1"/>
  <c r="D17" i="1"/>
  <c r="D25" i="1"/>
  <c r="D13" i="1"/>
  <c r="D4" i="1"/>
  <c r="D10" i="1"/>
  <c r="D7" i="1"/>
  <c r="D20" i="1"/>
  <c r="D23" i="1"/>
  <c r="D9" i="1"/>
  <c r="D18" i="1"/>
  <c r="D22" i="1"/>
  <c r="D12" i="1"/>
  <c r="D2" i="1"/>
  <c r="D15" i="1"/>
  <c r="D26" i="1"/>
  <c r="D24" i="1"/>
  <c r="D14" i="1"/>
</calcChain>
</file>

<file path=xl/sharedStrings.xml><?xml version="1.0" encoding="utf-8"?>
<sst xmlns="http://schemas.openxmlformats.org/spreadsheetml/2006/main" count="73" uniqueCount="41">
  <si>
    <t>Pos</t>
  </si>
  <si>
    <t>Rider</t>
  </si>
  <si>
    <t>Ride Time</t>
  </si>
  <si>
    <t>kmh</t>
  </si>
  <si>
    <t>Bib</t>
  </si>
  <si>
    <t>Yancey Arrington</t>
  </si>
  <si>
    <t>Heath Eckersley</t>
  </si>
  <si>
    <t>Taylor Harrison</t>
  </si>
  <si>
    <t>Craig Bultjeman</t>
  </si>
  <si>
    <t>Richard Lawson</t>
  </si>
  <si>
    <t>Richard  Moore</t>
  </si>
  <si>
    <t>Matt Eglen</t>
  </si>
  <si>
    <t>Simon Yeadon</t>
  </si>
  <si>
    <t>Gary Ferguson</t>
  </si>
  <si>
    <t>Aaron Anderson</t>
  </si>
  <si>
    <t>Matt Jackson</t>
  </si>
  <si>
    <t>Edwin Jansen</t>
  </si>
  <si>
    <t>Harley Peddie</t>
  </si>
  <si>
    <t>Fiona Dowling</t>
  </si>
  <si>
    <t>Paul McLachlan</t>
  </si>
  <si>
    <t>Henry Chandler</t>
  </si>
  <si>
    <t>Sang Lee</t>
  </si>
  <si>
    <t>Ron Pithie</t>
  </si>
  <si>
    <t>Warwick Anderson</t>
  </si>
  <si>
    <t>Nicky Sweetman</t>
  </si>
  <si>
    <t>Martin Luff</t>
  </si>
  <si>
    <t>Tracey Christie</t>
  </si>
  <si>
    <t>Mary Jones</t>
  </si>
  <si>
    <t>Jim Thomson</t>
  </si>
  <si>
    <t>Mary Macnicol</t>
  </si>
  <si>
    <t>Ian Milne</t>
  </si>
  <si>
    <t>Dardy Harrington</t>
  </si>
  <si>
    <t>Pam Hogarth</t>
  </si>
  <si>
    <t>Tim Jackson</t>
  </si>
  <si>
    <t>DNF</t>
  </si>
  <si>
    <t>Peter McLeod</t>
  </si>
  <si>
    <t>Sharon Prutton</t>
  </si>
  <si>
    <t>Kerry Newton</t>
  </si>
  <si>
    <t>bike</t>
  </si>
  <si>
    <t>TT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</si>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</sst>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5" fontId="0" fillId="0" borderId="0" xfId="0" applyNumberFormat="1"/>
    <xf numFmtId="164" fontId="0" fillId="0" borderId="0" xfId="0" applyNumberFormat="1" applyAlignment="1">
      <alignment horizontal="left"/>
    </xf>
    <xf numFmtId="45" fontId="0" fillId="0" borderId="0" xfId="0" applyNumberFormat="1" applyAlignment="1"/>
    <xf numFmtId="47" fontId="0" fillId="0" borderId="0" xfId="0" applyNumberFormat="1" applyAlignment="1"/>
    <xf numFmtId="164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O9" sqref="O9"/>
    </sheetView>
  </sheetViews>
  <sheetFormatPr defaultRowHeight="15" x14ac:dyDescent="0.25"/>
  <cols>
    <col min="1" max="1" width="6.5703125" style="1" customWidth="1"/>
    <col min="2" max="2" width="18.5703125" style="1" bestFit="1" customWidth="1"/>
    <col min="3" max="3" width="10.7109375" style="1" customWidth="1"/>
    <col min="4" max="5" width="9.140625" style="1"/>
  </cols>
  <sheetData>
    <row r="1" spans="1:6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38</v>
      </c>
    </row>
    <row r="2" spans="1:6" x14ac:dyDescent="0.25">
      <c r="A2" s="1">
        <v>5</v>
      </c>
      <c r="B2" t="s">
        <v>9</v>
      </c>
      <c r="C2" s="4">
        <v>1.655324074074074E-2</v>
      </c>
      <c r="D2" s="5">
        <f>IF(ISERROR(16/(C2*24)),"",16/(C2*24))</f>
        <v>40.274087540204171</v>
      </c>
      <c r="E2">
        <v>1</v>
      </c>
      <c r="F2" t="s">
        <v>40</v>
      </c>
    </row>
    <row r="3" spans="1:6" x14ac:dyDescent="0.25">
      <c r="A3" s="1">
        <v>23</v>
      </c>
      <c r="B3" t="s">
        <v>27</v>
      </c>
      <c r="C3" s="4">
        <v>2.0241898148148148E-2</v>
      </c>
      <c r="D3" s="5">
        <f>IF(ISERROR(16/(C3*24)),"",16/(C3*24))</f>
        <v>32.93498770655841</v>
      </c>
      <c r="E3">
        <v>2</v>
      </c>
      <c r="F3" t="s">
        <v>39</v>
      </c>
    </row>
    <row r="4" spans="1:6" x14ac:dyDescent="0.25">
      <c r="A4" s="1">
        <v>14</v>
      </c>
      <c r="B4" t="s">
        <v>18</v>
      </c>
      <c r="C4" s="4">
        <v>1.8746527777777779E-2</v>
      </c>
      <c r="D4" s="5">
        <f>IF(ISERROR(16/(C4*24)),"",16/(C4*24))</f>
        <v>35.562141137247636</v>
      </c>
      <c r="E4">
        <v>3</v>
      </c>
      <c r="F4" t="s">
        <v>39</v>
      </c>
    </row>
    <row r="5" spans="1:6" x14ac:dyDescent="0.25">
      <c r="A5" s="1">
        <v>25</v>
      </c>
      <c r="B5" t="s">
        <v>29</v>
      </c>
      <c r="C5" s="4">
        <v>2.1357638888888888E-2</v>
      </c>
      <c r="D5" s="5">
        <f>IF(ISERROR(16/(C5*24)),"",16/(C5*24))</f>
        <v>31.2144366769631</v>
      </c>
      <c r="E5">
        <v>4</v>
      </c>
      <c r="F5" t="s">
        <v>40</v>
      </c>
    </row>
    <row r="6" spans="1:6" x14ac:dyDescent="0.25">
      <c r="A6" s="1">
        <v>24</v>
      </c>
      <c r="B6" t="s">
        <v>28</v>
      </c>
      <c r="C6" s="4">
        <v>2.0945601851851851E-2</v>
      </c>
      <c r="D6" s="5">
        <f>IF(ISERROR(16/(C6*24)),"",16/(C6*24))</f>
        <v>31.828479858540089</v>
      </c>
      <c r="E6">
        <v>5</v>
      </c>
      <c r="F6" t="s">
        <v>40</v>
      </c>
    </row>
    <row r="7" spans="1:6" x14ac:dyDescent="0.25">
      <c r="A7" s="1">
        <v>12</v>
      </c>
      <c r="B7" t="s">
        <v>16</v>
      </c>
      <c r="C7" s="4">
        <v>1.8549768518518518E-2</v>
      </c>
      <c r="D7" s="5">
        <f>IF(ISERROR(16/(C7*24)),"",16/(C7*24))</f>
        <v>35.939352342921318</v>
      </c>
      <c r="E7">
        <v>7</v>
      </c>
      <c r="F7" t="s">
        <v>40</v>
      </c>
    </row>
    <row r="8" spans="1:6" x14ac:dyDescent="0.25">
      <c r="A8" s="1">
        <v>19</v>
      </c>
      <c r="B8" t="s">
        <v>23</v>
      </c>
      <c r="C8" s="4">
        <v>1.9395833333333331E-2</v>
      </c>
      <c r="D8" s="5">
        <f>IF(ISERROR(16/(C8*24)),"",16/(C8*24))</f>
        <v>34.371643394199793</v>
      </c>
      <c r="E8">
        <v>8</v>
      </c>
      <c r="F8" t="s">
        <v>40</v>
      </c>
    </row>
    <row r="9" spans="1:6" x14ac:dyDescent="0.25">
      <c r="A9" s="1">
        <v>9</v>
      </c>
      <c r="B9" t="s">
        <v>13</v>
      </c>
      <c r="C9" s="4">
        <v>1.7569444444444447E-2</v>
      </c>
      <c r="D9" s="5">
        <f>IF(ISERROR(16/(C9*24)),"",16/(C9*24))</f>
        <v>37.944664031620547</v>
      </c>
      <c r="E9">
        <v>9</v>
      </c>
      <c r="F9" t="s">
        <v>39</v>
      </c>
    </row>
    <row r="10" spans="1:6" x14ac:dyDescent="0.25">
      <c r="A10" s="1">
        <v>13</v>
      </c>
      <c r="B10" t="s">
        <v>17</v>
      </c>
      <c r="C10" s="4">
        <v>1.8649305555555554E-2</v>
      </c>
      <c r="D10" s="5">
        <f>IF(ISERROR(16/(C10*24)),"",16/(C10*24))</f>
        <v>35.747533047849565</v>
      </c>
      <c r="E10">
        <v>10</v>
      </c>
      <c r="F10" t="s">
        <v>40</v>
      </c>
    </row>
    <row r="11" spans="1:6" x14ac:dyDescent="0.25">
      <c r="A11" s="1">
        <v>21</v>
      </c>
      <c r="B11" t="s">
        <v>25</v>
      </c>
      <c r="C11" s="4">
        <v>2.0215277777777776E-2</v>
      </c>
      <c r="D11" s="5">
        <f>IF(ISERROR(16/(C11*24)),"",16/(C11*24))</f>
        <v>32.978357952593612</v>
      </c>
      <c r="E11">
        <v>10</v>
      </c>
      <c r="F11" t="s">
        <v>40</v>
      </c>
    </row>
    <row r="12" spans="1:6" x14ac:dyDescent="0.25">
      <c r="A12" s="1">
        <v>6</v>
      </c>
      <c r="B12" t="s">
        <v>10</v>
      </c>
      <c r="C12" s="4">
        <v>1.6716435185185185E-2</v>
      </c>
      <c r="D12" s="5">
        <f>IF(ISERROR(16/(C12*24)),"",16/(C12*24))</f>
        <v>39.880911168039887</v>
      </c>
      <c r="E12">
        <v>11</v>
      </c>
      <c r="F12" t="s">
        <v>39</v>
      </c>
    </row>
    <row r="13" spans="1:6" x14ac:dyDescent="0.25">
      <c r="A13" s="1">
        <v>15</v>
      </c>
      <c r="B13" t="s">
        <v>19</v>
      </c>
      <c r="C13" s="4">
        <v>1.8936342592592591E-2</v>
      </c>
      <c r="D13" s="5">
        <f>IF(ISERROR(16/(C13*24)),"",16/(C13*24))</f>
        <v>35.205672024937357</v>
      </c>
      <c r="E13">
        <v>12</v>
      </c>
      <c r="F13" t="s">
        <v>40</v>
      </c>
    </row>
    <row r="14" spans="1:6" x14ac:dyDescent="0.25">
      <c r="A14" s="1">
        <v>1</v>
      </c>
      <c r="B14" t="s">
        <v>5</v>
      </c>
      <c r="C14" s="4">
        <v>1.5195601851851854E-2</v>
      </c>
      <c r="D14" s="5">
        <f>IF(ISERROR(16/(C14*24)),"",16/(C14*24))</f>
        <v>43.872343666692053</v>
      </c>
      <c r="E14">
        <v>13</v>
      </c>
      <c r="F14" t="s">
        <v>39</v>
      </c>
    </row>
    <row r="15" spans="1:6" x14ac:dyDescent="0.25">
      <c r="A15" s="1">
        <v>4</v>
      </c>
      <c r="B15" t="s">
        <v>8</v>
      </c>
      <c r="C15" s="4">
        <v>1.6524305555555556E-2</v>
      </c>
      <c r="D15" s="5">
        <f>IF(ISERROR(16/(C15*24)),"",16/(C15*24))</f>
        <v>40.344610212229462</v>
      </c>
      <c r="E15">
        <v>14</v>
      </c>
      <c r="F15" t="s">
        <v>39</v>
      </c>
    </row>
    <row r="16" spans="1:6" x14ac:dyDescent="0.25">
      <c r="A16" s="1">
        <v>18</v>
      </c>
      <c r="B16" t="s">
        <v>22</v>
      </c>
      <c r="C16" s="4">
        <v>1.931828703703704E-2</v>
      </c>
      <c r="D16" s="5">
        <f>IF(ISERROR(16/(C16*24)),"",16/(C16*24))</f>
        <v>34.509615960697381</v>
      </c>
      <c r="E16">
        <v>15</v>
      </c>
      <c r="F16" t="s">
        <v>40</v>
      </c>
    </row>
    <row r="17" spans="1:6" x14ac:dyDescent="0.25">
      <c r="A17" s="1">
        <v>17</v>
      </c>
      <c r="B17" t="s">
        <v>21</v>
      </c>
      <c r="C17" s="4">
        <v>1.9050925925925926E-2</v>
      </c>
      <c r="D17" s="5">
        <f>IF(ISERROR(16/(C17*24)),"",16/(C17*24))</f>
        <v>34.993924665856625</v>
      </c>
      <c r="E17">
        <v>16</v>
      </c>
      <c r="F17" t="s">
        <v>40</v>
      </c>
    </row>
    <row r="18" spans="1:6" x14ac:dyDescent="0.25">
      <c r="A18" s="1">
        <v>8</v>
      </c>
      <c r="B18" t="s">
        <v>12</v>
      </c>
      <c r="C18" s="4">
        <v>1.7495370370370369E-2</v>
      </c>
      <c r="D18" s="5">
        <f>IF(ISERROR(16/(C18*24)),"",16/(C18*24))</f>
        <v>38.105318867425247</v>
      </c>
      <c r="E18">
        <v>17</v>
      </c>
      <c r="F18" t="s">
        <v>40</v>
      </c>
    </row>
    <row r="19" spans="1:6" x14ac:dyDescent="0.25">
      <c r="A19" s="1">
        <v>22</v>
      </c>
      <c r="B19" t="s">
        <v>26</v>
      </c>
      <c r="C19" s="4">
        <v>2.0221064814814813E-2</v>
      </c>
      <c r="D19" s="5">
        <f>IF(ISERROR(16/(C19*24)),"",16/(C19*24))</f>
        <v>32.968919924446226</v>
      </c>
      <c r="E19">
        <v>18</v>
      </c>
      <c r="F19" t="s">
        <v>39</v>
      </c>
    </row>
    <row r="20" spans="1:6" x14ac:dyDescent="0.25">
      <c r="A20" s="1">
        <v>11</v>
      </c>
      <c r="B20" t="s">
        <v>15</v>
      </c>
      <c r="C20" s="4">
        <v>1.8140046296296296E-2</v>
      </c>
      <c r="D20" s="5">
        <f>IF(ISERROR(16/(C20*24)),"",16/(C20*24))</f>
        <v>36.751100618898747</v>
      </c>
      <c r="E20">
        <v>19</v>
      </c>
      <c r="F20" t="s">
        <v>40</v>
      </c>
    </row>
    <row r="21" spans="1:6" x14ac:dyDescent="0.25">
      <c r="A21" s="1">
        <v>20</v>
      </c>
      <c r="B21" t="s">
        <v>24</v>
      </c>
      <c r="C21" s="4">
        <v>1.9934027777777776E-2</v>
      </c>
      <c r="D21" s="5">
        <f>IF(ISERROR(16/(C21*24)),"",16/(C21*24))</f>
        <v>33.443650931893401</v>
      </c>
      <c r="E21">
        <v>20</v>
      </c>
      <c r="F21" t="s">
        <v>39</v>
      </c>
    </row>
    <row r="22" spans="1:6" x14ac:dyDescent="0.25">
      <c r="A22" s="1">
        <v>7</v>
      </c>
      <c r="B22" t="s">
        <v>11</v>
      </c>
      <c r="C22" s="4">
        <v>1.7325231481481483E-2</v>
      </c>
      <c r="D22" s="5">
        <f>IF(ISERROR(16/(C22*24)),"",16/(C22*24))</f>
        <v>38.479524350323999</v>
      </c>
      <c r="E22">
        <v>21</v>
      </c>
      <c r="F22" t="s">
        <v>40</v>
      </c>
    </row>
    <row r="23" spans="1:6" x14ac:dyDescent="0.25">
      <c r="A23" s="1">
        <v>10</v>
      </c>
      <c r="B23" t="s">
        <v>14</v>
      </c>
      <c r="C23" s="4">
        <v>1.7570601851851851E-2</v>
      </c>
      <c r="D23" s="5">
        <f>IF(ISERROR(16/(C23*24)),"",16/(C23*24))</f>
        <v>37.94216454779</v>
      </c>
      <c r="E23">
        <v>22</v>
      </c>
      <c r="F23" t="s">
        <v>40</v>
      </c>
    </row>
    <row r="24" spans="1:6" x14ac:dyDescent="0.25">
      <c r="A24" s="1">
        <v>2</v>
      </c>
      <c r="B24" t="s">
        <v>6</v>
      </c>
      <c r="C24" s="4">
        <v>1.5385416666666667E-2</v>
      </c>
      <c r="D24" s="5">
        <f>IF(ISERROR(16/(C24*24)),"",16/(C24*24))</f>
        <v>43.331076506431955</v>
      </c>
      <c r="E24">
        <v>23</v>
      </c>
      <c r="F24" t="s">
        <v>39</v>
      </c>
    </row>
    <row r="25" spans="1:6" x14ac:dyDescent="0.25">
      <c r="A25" s="1">
        <v>16</v>
      </c>
      <c r="B25" t="s">
        <v>20</v>
      </c>
      <c r="C25" s="4">
        <v>1.8951388888888889E-2</v>
      </c>
      <c r="D25" s="5">
        <f>IF(ISERROR(16/(C25*24)),"",16/(C25*24))</f>
        <v>35.177720776841333</v>
      </c>
      <c r="E25">
        <v>24</v>
      </c>
      <c r="F25" t="s">
        <v>39</v>
      </c>
    </row>
    <row r="26" spans="1:6" x14ac:dyDescent="0.25">
      <c r="A26" s="1">
        <v>3</v>
      </c>
      <c r="B26" t="s">
        <v>7</v>
      </c>
      <c r="C26" s="4">
        <v>1.5821759259259261E-2</v>
      </c>
      <c r="D26" s="5">
        <f>IF(ISERROR(16/(C26*24)),"",16/(C26*24))</f>
        <v>42.136064374542784</v>
      </c>
      <c r="E26">
        <v>39</v>
      </c>
      <c r="F26" t="s">
        <v>39</v>
      </c>
    </row>
    <row r="27" spans="1:6" x14ac:dyDescent="0.25">
      <c r="C27" s="6"/>
      <c r="D27" s="5"/>
    </row>
    <row r="28" spans="1:6" x14ac:dyDescent="0.25">
      <c r="A28">
        <v>1</v>
      </c>
      <c r="B28" t="s">
        <v>30</v>
      </c>
      <c r="C28" s="4">
        <v>8.9814814814814809E-3</v>
      </c>
      <c r="D28" s="5">
        <f>IF(ISERROR(8/(C28*24)),"",8/(C28*24))</f>
        <v>37.113402061855673</v>
      </c>
      <c r="E28">
        <v>7</v>
      </c>
      <c r="F28" t="s">
        <v>40</v>
      </c>
    </row>
    <row r="29" spans="1:6" x14ac:dyDescent="0.25">
      <c r="A29">
        <v>2</v>
      </c>
      <c r="B29" t="s">
        <v>31</v>
      </c>
      <c r="C29" s="4">
        <v>9.0740740740740729E-3</v>
      </c>
      <c r="D29" s="5">
        <f>IF(ISERROR(8/(C29*24)),"",8/(C29*24))</f>
        <v>36.734693877551024</v>
      </c>
      <c r="E29">
        <v>5</v>
      </c>
      <c r="F29" t="s">
        <v>40</v>
      </c>
    </row>
    <row r="30" spans="1:6" x14ac:dyDescent="0.25">
      <c r="A30">
        <v>3</v>
      </c>
      <c r="B30" t="s">
        <v>32</v>
      </c>
      <c r="C30" s="4">
        <v>1.0254629629629629E-2</v>
      </c>
      <c r="D30" s="5">
        <f>IF(ISERROR(8/(C30*24)),"",8/(C30*24))</f>
        <v>32.505643340857787</v>
      </c>
      <c r="E30">
        <v>1</v>
      </c>
      <c r="F30" t="s">
        <v>39</v>
      </c>
    </row>
    <row r="31" spans="1:6" x14ac:dyDescent="0.25">
      <c r="A31">
        <v>4</v>
      </c>
      <c r="B31" s="1" t="s">
        <v>33</v>
      </c>
      <c r="C31" s="4">
        <v>1.064814814814815E-2</v>
      </c>
      <c r="D31" s="5">
        <f>IF(ISERROR(8/(C31*24)),"",8/(C31*24))</f>
        <v>31.304347826086953</v>
      </c>
      <c r="E31" s="1">
        <v>6</v>
      </c>
      <c r="F31" t="s">
        <v>40</v>
      </c>
    </row>
    <row r="32" spans="1:6" x14ac:dyDescent="0.25">
      <c r="A32" t="s">
        <v>34</v>
      </c>
      <c r="B32" s="1" t="s">
        <v>35</v>
      </c>
      <c r="C32" s="6"/>
      <c r="D32" s="5"/>
      <c r="E32" s="1">
        <v>2</v>
      </c>
      <c r="F32" t="s">
        <v>40</v>
      </c>
    </row>
    <row r="33" spans="1:6" x14ac:dyDescent="0.25">
      <c r="A33" s="1" t="s">
        <v>34</v>
      </c>
      <c r="B33" s="1" t="s">
        <v>36</v>
      </c>
      <c r="C33" s="6"/>
      <c r="D33" s="5"/>
      <c r="E33" s="1">
        <v>3</v>
      </c>
      <c r="F33" t="s">
        <v>40</v>
      </c>
    </row>
    <row r="34" spans="1:6" x14ac:dyDescent="0.25">
      <c r="A34" s="1" t="s">
        <v>34</v>
      </c>
      <c r="B34" s="1" t="s">
        <v>37</v>
      </c>
      <c r="C34" s="6"/>
      <c r="D34" s="5"/>
      <c r="E34" s="1">
        <v>4</v>
      </c>
      <c r="F34" t="s">
        <v>40</v>
      </c>
    </row>
    <row r="35" spans="1:6" x14ac:dyDescent="0.25">
      <c r="C35" s="6"/>
      <c r="D35" s="5"/>
    </row>
    <row r="36" spans="1:6" x14ac:dyDescent="0.25">
      <c r="C36" s="6"/>
      <c r="D36" s="5"/>
    </row>
    <row r="37" spans="1:6" x14ac:dyDescent="0.25">
      <c r="C37" s="6"/>
      <c r="D37" s="5"/>
    </row>
    <row r="38" spans="1:6" x14ac:dyDescent="0.25">
      <c r="C38" s="6"/>
      <c r="D38" s="5"/>
    </row>
    <row r="39" spans="1:6" x14ac:dyDescent="0.25">
      <c r="C39" s="6"/>
      <c r="D39" s="5"/>
    </row>
    <row r="40" spans="1:6" x14ac:dyDescent="0.25">
      <c r="C40" s="6"/>
      <c r="D40" s="5"/>
    </row>
    <row r="41" spans="1:6" x14ac:dyDescent="0.25">
      <c r="C41" s="6"/>
      <c r="D41" s="5"/>
    </row>
    <row r="42" spans="1:6" x14ac:dyDescent="0.25">
      <c r="C42" s="6"/>
      <c r="D42" s="5"/>
    </row>
    <row r="43" spans="1:6" x14ac:dyDescent="0.25">
      <c r="C43" s="6"/>
      <c r="D43" s="5"/>
    </row>
    <row r="44" spans="1:6" x14ac:dyDescent="0.25">
      <c r="C44" s="6"/>
      <c r="D44" s="5"/>
    </row>
    <row r="45" spans="1:6" x14ac:dyDescent="0.25">
      <c r="C45" s="6"/>
      <c r="D45" s="5"/>
    </row>
    <row r="46" spans="1:6" x14ac:dyDescent="0.25">
      <c r="C46" s="6"/>
      <c r="D46" s="5"/>
    </row>
    <row r="47" spans="1:6" x14ac:dyDescent="0.25">
      <c r="C47" s="6"/>
      <c r="D47" s="5"/>
    </row>
    <row r="48" spans="1:6" x14ac:dyDescent="0.25">
      <c r="C48" s="6"/>
      <c r="D48" s="5"/>
    </row>
    <row r="49" spans="2:4" x14ac:dyDescent="0.25">
      <c r="B49" s="7"/>
      <c r="C49" s="6"/>
      <c r="D49" s="5"/>
    </row>
    <row r="50" spans="2:4" x14ac:dyDescent="0.25">
      <c r="C50" s="6"/>
      <c r="D50" s="5"/>
    </row>
    <row r="51" spans="2:4" x14ac:dyDescent="0.25">
      <c r="C51" s="6"/>
      <c r="D51" s="5"/>
    </row>
    <row r="52" spans="2:4" x14ac:dyDescent="0.25">
      <c r="D52" s="8"/>
    </row>
    <row r="53" spans="2:4" x14ac:dyDescent="0.25">
      <c r="D53" s="8"/>
    </row>
  </sheetData>
  <autoFilter ref="A1:F1" xr:uid="{00000000-0001-0000-0000-000000000000}">
    <sortState xmlns:xlrd2="http://schemas.microsoft.com/office/spreadsheetml/2017/richdata2" ref="A2:F26">
      <sortCondition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25OOct_Merckx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Yancey Arrington</cp:lastModifiedBy>
  <dcterms:created xsi:type="dcterms:W3CDTF">2022-10-25T07:33:52Z</dcterms:created>
  <dcterms:modified xsi:type="dcterms:W3CDTF">2022-10-25T08:07:17Z</dcterms:modified>
</cp:coreProperties>
</file>