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2 Nov" sheetId="1" r:id="rId1"/>
  </sheets>
  <calcPr calcId="145621"/>
</workbook>
</file>

<file path=xl/calcChain.xml><?xml version="1.0" encoding="utf-8"?>
<calcChain xmlns="http://schemas.openxmlformats.org/spreadsheetml/2006/main">
  <c r="D50" i="1" l="1"/>
  <c r="D49" i="1"/>
  <c r="D48" i="1"/>
  <c r="D47" i="1"/>
  <c r="D46" i="1"/>
  <c r="D45" i="1"/>
  <c r="D44" i="1"/>
  <c r="D43" i="1"/>
  <c r="D42" i="1"/>
  <c r="D41" i="1"/>
  <c r="D40" i="1"/>
  <c r="D39" i="1"/>
  <c r="D38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<sst xmlns="http://schemas.openxmlformats.org/spreadsheetml/2006/main" count="34" uniqueCount="34">
  <si>
    <t>Pos</t>
  </si>
  <si>
    <t>Rider</t>
  </si>
  <si>
    <t>Time</t>
  </si>
  <si>
    <t>Kmh</t>
  </si>
  <si>
    <t>Bib</t>
  </si>
  <si>
    <t>Kris Bowditch</t>
  </si>
  <si>
    <t>D'arcy Sanders</t>
  </si>
  <si>
    <t>David Roche</t>
  </si>
  <si>
    <t>Neil Sutherland</t>
  </si>
  <si>
    <t>Jayden Kuijpers</t>
  </si>
  <si>
    <t>Adam Chapman</t>
  </si>
  <si>
    <t>Tom O'Niell</t>
  </si>
  <si>
    <t>Simon Yeadon</t>
  </si>
  <si>
    <t>Gary Ferguson</t>
  </si>
  <si>
    <t>Chris Andrews</t>
  </si>
  <si>
    <t>Richard Moore</t>
  </si>
  <si>
    <t>Harold Williams</t>
  </si>
  <si>
    <t>Hannah Bartram</t>
  </si>
  <si>
    <t>Randall Grenfell</t>
  </si>
  <si>
    <t>Ian Milne</t>
  </si>
  <si>
    <t>Luca Hawtin</t>
  </si>
  <si>
    <t>Harley Peddie</t>
  </si>
  <si>
    <t>Mike Greene</t>
  </si>
  <si>
    <t>Andy Airey</t>
  </si>
  <si>
    <t>Andrew Allan</t>
  </si>
  <si>
    <t>Howie Smith</t>
  </si>
  <si>
    <t>Zane Coates</t>
  </si>
  <si>
    <t>Marie Hill</t>
  </si>
  <si>
    <t>Mary Jones</t>
  </si>
  <si>
    <t>Rachel Murtash</t>
  </si>
  <si>
    <t>Nikki Jones</t>
  </si>
  <si>
    <t>Pam Hogarth</t>
  </si>
  <si>
    <t>Bruce Stanton</t>
  </si>
  <si>
    <t>Georgia Airey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</si>
</sst>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47" fontId="0" fillId="0" borderId="0" xfId="0" applyNumberFormat="1"/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A7" workbookViewId="0">
      <selection sqref="A1:D31"/>
    </sheetView>
  </sheetViews>
  <sheetFormatPr defaultRowHeight="15" x14ac:dyDescent="0.25"/>
  <cols>
    <col min="1" max="1" width="9.140625" style="5"/>
    <col min="2" max="2" width="19" style="5" bestFit="1" customWidth="1"/>
    <col min="3" max="5" width="9.140625" style="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1">
        <v>1</v>
      </c>
      <c r="B2" s="1" t="s">
        <v>5</v>
      </c>
      <c r="C2" s="2">
        <v>1.5231481481481483E-2</v>
      </c>
      <c r="D2" s="3">
        <f>IF(ISERROR(16/(C2*24)),"",16/(C2*24))</f>
        <v>43.768996960486319</v>
      </c>
      <c r="E2" s="1">
        <v>26</v>
      </c>
      <c r="H2" s="4"/>
    </row>
    <row r="3" spans="1:8" x14ac:dyDescent="0.25">
      <c r="A3" s="1">
        <v>2</v>
      </c>
      <c r="B3" s="1" t="s">
        <v>6</v>
      </c>
      <c r="C3" s="2">
        <v>1.5295138888888888E-2</v>
      </c>
      <c r="D3" s="3">
        <f>IF(ISERROR(16/(C3*24)),"",16/(C3*24))</f>
        <v>43.586833144154369</v>
      </c>
      <c r="E3" s="1">
        <v>20</v>
      </c>
      <c r="H3" s="4"/>
    </row>
    <row r="4" spans="1:8" x14ac:dyDescent="0.25">
      <c r="A4" s="1">
        <v>3</v>
      </c>
      <c r="B4" s="1" t="s">
        <v>7</v>
      </c>
      <c r="C4" s="2">
        <v>1.5502314814814816E-2</v>
      </c>
      <c r="D4" s="3">
        <f>IF(ISERROR(16/(C4*24)),"",16/(C4*24))</f>
        <v>43.004330297147973</v>
      </c>
      <c r="E4" s="1">
        <v>4</v>
      </c>
      <c r="H4" s="4"/>
    </row>
    <row r="5" spans="1:8" x14ac:dyDescent="0.25">
      <c r="A5" s="1">
        <v>4</v>
      </c>
      <c r="B5" s="1" t="s">
        <v>8</v>
      </c>
      <c r="C5" s="2">
        <v>1.5664351851851849E-2</v>
      </c>
      <c r="D5" s="3">
        <f>IF(ISERROR(16/(C5*24)),"",16/(C5*24))</f>
        <v>42.559479828579875</v>
      </c>
      <c r="E5" s="1">
        <v>10</v>
      </c>
      <c r="H5" s="4"/>
    </row>
    <row r="6" spans="1:8" x14ac:dyDescent="0.25">
      <c r="A6" s="1">
        <v>5</v>
      </c>
      <c r="B6" s="1" t="s">
        <v>9</v>
      </c>
      <c r="C6" s="2">
        <v>1.5864583333333331E-2</v>
      </c>
      <c r="D6" s="3">
        <f>IF(ISERROR(16/(C6*24)),"",16/(C6*24))</f>
        <v>42.02232435981616</v>
      </c>
      <c r="E6" s="1">
        <v>8</v>
      </c>
      <c r="H6" s="4"/>
    </row>
    <row r="7" spans="1:8" x14ac:dyDescent="0.25">
      <c r="A7" s="1">
        <v>6</v>
      </c>
      <c r="B7" s="1" t="s">
        <v>10</v>
      </c>
      <c r="C7" s="2">
        <v>1.6037037037037037E-2</v>
      </c>
      <c r="D7" s="3">
        <f>IF(ISERROR(16/(C7*24)),"",16/(C7*24))</f>
        <v>41.570438799076214</v>
      </c>
      <c r="E7" s="1">
        <v>6</v>
      </c>
      <c r="H7" s="4"/>
    </row>
    <row r="8" spans="1:8" x14ac:dyDescent="0.25">
      <c r="A8" s="1">
        <v>7</v>
      </c>
      <c r="B8" s="1" t="s">
        <v>11</v>
      </c>
      <c r="C8" s="2">
        <v>1.6098379629629633E-2</v>
      </c>
      <c r="D8" s="3">
        <f>IF(ISERROR(16/(C8*24)),"",16/(C8*24))</f>
        <v>41.41203537278021</v>
      </c>
      <c r="E8" s="1">
        <v>27</v>
      </c>
      <c r="H8" s="4"/>
    </row>
    <row r="9" spans="1:8" x14ac:dyDescent="0.25">
      <c r="A9" s="1">
        <v>8</v>
      </c>
      <c r="B9" s="1" t="s">
        <v>12</v>
      </c>
      <c r="C9" s="2">
        <v>1.6261574074074074E-2</v>
      </c>
      <c r="D9" s="3">
        <f>IF(ISERROR(16/(C9*24)),"",16/(C9*24))</f>
        <v>40.996441281138793</v>
      </c>
      <c r="E9" s="1">
        <v>14</v>
      </c>
      <c r="H9" s="4"/>
    </row>
    <row r="10" spans="1:8" x14ac:dyDescent="0.25">
      <c r="A10" s="1">
        <v>9</v>
      </c>
      <c r="B10" s="1" t="s">
        <v>13</v>
      </c>
      <c r="C10" s="2">
        <v>1.6527777777777777E-2</v>
      </c>
      <c r="D10" s="3">
        <f>IF(ISERROR(16/(C10*24)),"",16/(C10*24))</f>
        <v>40.336134453781519</v>
      </c>
      <c r="E10" s="1">
        <v>9</v>
      </c>
      <c r="H10" s="4"/>
    </row>
    <row r="11" spans="1:8" x14ac:dyDescent="0.25">
      <c r="A11" s="1">
        <v>10</v>
      </c>
      <c r="B11" s="1" t="s">
        <v>14</v>
      </c>
      <c r="C11" s="2">
        <v>1.6587962962962964E-2</v>
      </c>
      <c r="D11" s="3">
        <f>IF(ISERROR(16/(C11*24)),"",16/(C11*24))</f>
        <v>40.189785096288027</v>
      </c>
      <c r="E11" s="1">
        <v>19</v>
      </c>
      <c r="H11" s="4"/>
    </row>
    <row r="12" spans="1:8" x14ac:dyDescent="0.25">
      <c r="A12" s="1">
        <v>11</v>
      </c>
      <c r="B12" s="1" t="s">
        <v>15</v>
      </c>
      <c r="C12" s="2">
        <v>1.6623842592592593E-2</v>
      </c>
      <c r="D12" s="3">
        <f>IF(ISERROR(16/(C12*24)),"",16/(C12*24))</f>
        <v>40.103042539859359</v>
      </c>
      <c r="E12" s="1">
        <v>11</v>
      </c>
      <c r="H12" s="4"/>
    </row>
    <row r="13" spans="1:8" x14ac:dyDescent="0.25">
      <c r="A13" s="1">
        <v>12</v>
      </c>
      <c r="B13" s="1" t="s">
        <v>16</v>
      </c>
      <c r="C13" s="2">
        <v>1.7523148148148149E-2</v>
      </c>
      <c r="D13" s="3">
        <f>IF(ISERROR(16/(C13*24)),"",16/(C13*24))</f>
        <v>38.044914134742406</v>
      </c>
      <c r="E13" s="1">
        <v>7</v>
      </c>
      <c r="H13" s="4"/>
    </row>
    <row r="14" spans="1:8" x14ac:dyDescent="0.25">
      <c r="A14" s="1">
        <v>13</v>
      </c>
      <c r="B14" s="1" t="s">
        <v>17</v>
      </c>
      <c r="C14" s="2">
        <v>1.770601851851852E-2</v>
      </c>
      <c r="D14" s="3">
        <f>IF(ISERROR(16/(C14*24)),"",16/(C14*24))</f>
        <v>37.6519806510655</v>
      </c>
      <c r="E14" s="1">
        <v>17</v>
      </c>
      <c r="H14" s="4"/>
    </row>
    <row r="15" spans="1:8" x14ac:dyDescent="0.25">
      <c r="A15" s="1">
        <v>14</v>
      </c>
      <c r="B15" s="1" t="s">
        <v>18</v>
      </c>
      <c r="C15" s="2">
        <v>1.7929398148148149E-2</v>
      </c>
      <c r="D15" s="3">
        <f>IF(ISERROR(16/(C15*24)),"",16/(C15*24))</f>
        <v>37.182880382157379</v>
      </c>
      <c r="E15" s="1">
        <v>15</v>
      </c>
      <c r="H15" s="4"/>
    </row>
    <row r="16" spans="1:8" x14ac:dyDescent="0.25">
      <c r="A16" s="1">
        <v>15</v>
      </c>
      <c r="B16" s="1" t="s">
        <v>19</v>
      </c>
      <c r="C16" s="2">
        <v>1.8142361111111113E-2</v>
      </c>
      <c r="D16" s="3">
        <f>IF(ISERROR(16/(C16*24)),"",16/(C16*24))</f>
        <v>36.746411483253588</v>
      </c>
      <c r="E16" s="1">
        <v>22</v>
      </c>
      <c r="H16" s="4"/>
    </row>
    <row r="17" spans="1:8" x14ac:dyDescent="0.25">
      <c r="A17" s="1">
        <v>16</v>
      </c>
      <c r="B17" s="1" t="s">
        <v>20</v>
      </c>
      <c r="C17" s="2">
        <v>1.8190972222222223E-2</v>
      </c>
      <c r="D17" s="3">
        <f>IF(ISERROR(16/(C17*24)),"",16/(C17*24))</f>
        <v>36.648215308264938</v>
      </c>
      <c r="E17" s="1">
        <v>28</v>
      </c>
      <c r="H17" s="4"/>
    </row>
    <row r="18" spans="1:8" x14ac:dyDescent="0.25">
      <c r="A18" s="1">
        <v>17</v>
      </c>
      <c r="B18" s="1" t="s">
        <v>21</v>
      </c>
      <c r="C18" s="2">
        <v>1.8489583333333334E-2</v>
      </c>
      <c r="D18" s="3">
        <f>IF(ISERROR(16/(C18*24)),"",16/(C18*24))</f>
        <v>36.056338028169016</v>
      </c>
      <c r="E18" s="1">
        <v>24</v>
      </c>
      <c r="H18" s="4"/>
    </row>
    <row r="19" spans="1:8" x14ac:dyDescent="0.25">
      <c r="A19" s="1">
        <v>18</v>
      </c>
      <c r="B19" s="1" t="s">
        <v>22</v>
      </c>
      <c r="C19" s="2">
        <v>1.8707175925925926E-2</v>
      </c>
      <c r="D19" s="3">
        <f>IF(ISERROR(16/(C19*24)),"",16/(C19*24))</f>
        <v>35.636948586277299</v>
      </c>
      <c r="E19" s="1">
        <v>21</v>
      </c>
      <c r="H19" s="4"/>
    </row>
    <row r="20" spans="1:8" x14ac:dyDescent="0.25">
      <c r="A20" s="1">
        <v>19</v>
      </c>
      <c r="B20" s="1" t="s">
        <v>23</v>
      </c>
      <c r="C20" s="2">
        <v>1.8896990740740739E-2</v>
      </c>
      <c r="D20" s="3">
        <f>IF(ISERROR(16/(C20*24)),"",16/(C20*24))</f>
        <v>35.27898572916029</v>
      </c>
      <c r="E20" s="1">
        <v>23</v>
      </c>
      <c r="H20" s="4"/>
    </row>
    <row r="21" spans="1:8" x14ac:dyDescent="0.25">
      <c r="A21" s="1">
        <v>20</v>
      </c>
      <c r="B21" s="1" t="s">
        <v>24</v>
      </c>
      <c r="C21" s="2">
        <v>1.9199074074074073E-2</v>
      </c>
      <c r="D21" s="3">
        <f>IF(ISERROR(16/(C21*24)),"",16/(C21*24))</f>
        <v>34.723896792862313</v>
      </c>
      <c r="E21" s="1">
        <v>2</v>
      </c>
      <c r="H21" s="4"/>
    </row>
    <row r="22" spans="1:8" x14ac:dyDescent="0.25">
      <c r="A22" s="1">
        <v>21</v>
      </c>
      <c r="B22" s="1" t="s">
        <v>25</v>
      </c>
      <c r="C22" s="2">
        <v>1.93125E-2</v>
      </c>
      <c r="D22" s="3">
        <f>IF(ISERROR(16/(C22*24)),"",16/(C22*24))</f>
        <v>34.519956850053937</v>
      </c>
      <c r="E22" s="1">
        <v>25</v>
      </c>
      <c r="H22" s="4"/>
    </row>
    <row r="23" spans="1:8" x14ac:dyDescent="0.25">
      <c r="A23" s="1">
        <v>22</v>
      </c>
      <c r="B23" s="1" t="s">
        <v>26</v>
      </c>
      <c r="C23" s="2">
        <v>1.984375E-2</v>
      </c>
      <c r="D23" s="3">
        <f>IF(ISERROR(16/(C23*24)),"",16/(C23*24))</f>
        <v>33.595800524934383</v>
      </c>
      <c r="E23" s="1">
        <v>18</v>
      </c>
      <c r="H23" s="4"/>
    </row>
    <row r="24" spans="1:8" x14ac:dyDescent="0.25">
      <c r="A24" s="1">
        <v>23</v>
      </c>
      <c r="B24" s="1" t="s">
        <v>27</v>
      </c>
      <c r="C24" s="2">
        <v>1.9862268518518519E-2</v>
      </c>
      <c r="D24" s="3">
        <f>IF(ISERROR(16/(C24*24)),"",16/(C24*24))</f>
        <v>33.564477594545771</v>
      </c>
      <c r="E24" s="1">
        <v>13</v>
      </c>
      <c r="H24" s="4"/>
    </row>
    <row r="25" spans="1:8" x14ac:dyDescent="0.25">
      <c r="A25" s="1">
        <v>24</v>
      </c>
      <c r="B25" s="1" t="s">
        <v>28</v>
      </c>
      <c r="C25" s="2">
        <v>1.9893518518518519E-2</v>
      </c>
      <c r="D25" s="3">
        <f>IF(ISERROR(16/(C25*24)),"",16/(C25*24))</f>
        <v>33.511752385385151</v>
      </c>
      <c r="E25" s="1">
        <v>1</v>
      </c>
      <c r="H25" s="4"/>
    </row>
    <row r="26" spans="1:8" x14ac:dyDescent="0.25">
      <c r="A26" s="1">
        <v>25</v>
      </c>
      <c r="B26" s="1" t="s">
        <v>29</v>
      </c>
      <c r="C26" s="2">
        <v>2.0034722222222221E-2</v>
      </c>
      <c r="D26" s="3">
        <f>IF(ISERROR(16/(C26*24)),"",16/(C26*24))</f>
        <v>33.275563258232239</v>
      </c>
      <c r="E26" s="1">
        <v>12</v>
      </c>
      <c r="H26" s="4"/>
    </row>
    <row r="27" spans="1:8" x14ac:dyDescent="0.25">
      <c r="A27" s="1">
        <v>26</v>
      </c>
      <c r="B27" s="1" t="s">
        <v>30</v>
      </c>
      <c r="C27" s="2">
        <v>2.1821759259259259E-2</v>
      </c>
      <c r="D27" s="3">
        <f>IF(ISERROR(16/(C27*24)),"",16/(C27*24))</f>
        <v>30.550546303171743</v>
      </c>
      <c r="E27" s="1">
        <v>16</v>
      </c>
      <c r="H27" s="4"/>
    </row>
    <row r="28" spans="1:8" x14ac:dyDescent="0.25">
      <c r="A28" s="1">
        <v>27</v>
      </c>
      <c r="B28" s="1" t="s">
        <v>31</v>
      </c>
      <c r="C28" s="2">
        <v>2.2657407407407407E-2</v>
      </c>
      <c r="D28" s="3">
        <f>IF(ISERROR(16/(C28*24)),"",16/(C28*24))</f>
        <v>29.423784225582345</v>
      </c>
      <c r="E28" s="1">
        <v>3</v>
      </c>
      <c r="H28" s="4"/>
    </row>
    <row r="29" spans="1:8" x14ac:dyDescent="0.25">
      <c r="A29" s="1">
        <v>28</v>
      </c>
      <c r="B29" s="1" t="s">
        <v>32</v>
      </c>
      <c r="C29" s="2">
        <v>2.3690972222222221E-2</v>
      </c>
      <c r="D29" s="3">
        <f>IF(ISERROR(16/(C29*24)),"",16/(C29*24))</f>
        <v>28.140114319214423</v>
      </c>
      <c r="E29" s="1">
        <v>5</v>
      </c>
      <c r="H29" s="4"/>
    </row>
    <row r="30" spans="1:8" x14ac:dyDescent="0.25">
      <c r="A30" s="1"/>
      <c r="B30" s="1"/>
      <c r="C30" s="2"/>
      <c r="D30" s="3" t="str">
        <f t="shared" ref="D30" si="0">IF(ISERROR(16/(C30*24)),"",16/(C30*24))</f>
        <v/>
      </c>
      <c r="E30" s="1"/>
    </row>
    <row r="31" spans="1:8" x14ac:dyDescent="0.25">
      <c r="A31" s="1">
        <v>1</v>
      </c>
      <c r="B31" s="1" t="s">
        <v>33</v>
      </c>
      <c r="C31" s="2">
        <v>1.1747685185185186E-2</v>
      </c>
      <c r="D31" s="3">
        <f>IF(ISERROR(16/(C31*24)),"",8/(C31*24))</f>
        <v>28.374384236453203</v>
      </c>
      <c r="E31" s="1">
        <v>1</v>
      </c>
    </row>
    <row r="32" spans="1:8" x14ac:dyDescent="0.25">
      <c r="C32" s="6"/>
      <c r="D32" s="7"/>
    </row>
    <row r="33" spans="3:4" x14ac:dyDescent="0.25">
      <c r="C33" s="6"/>
      <c r="D33" s="7"/>
    </row>
    <row r="34" spans="3:4" x14ac:dyDescent="0.25">
      <c r="C34" s="6"/>
      <c r="D34" s="7"/>
    </row>
    <row r="35" spans="3:4" x14ac:dyDescent="0.25">
      <c r="C35" s="6"/>
    </row>
    <row r="36" spans="3:4" x14ac:dyDescent="0.25">
      <c r="C36" s="6"/>
    </row>
    <row r="37" spans="3:4" x14ac:dyDescent="0.25">
      <c r="C37" s="6"/>
      <c r="D37" s="7"/>
    </row>
    <row r="38" spans="3:4" x14ac:dyDescent="0.25">
      <c r="C38" s="6"/>
      <c r="D38" s="7" t="str">
        <f t="shared" ref="D38:D50" si="1">IF(ISERROR(8/(C38*24)),"",8/(C38*24))</f>
        <v/>
      </c>
    </row>
    <row r="39" spans="3:4" x14ac:dyDescent="0.25">
      <c r="C39" s="6"/>
      <c r="D39" s="7" t="str">
        <f t="shared" si="1"/>
        <v/>
      </c>
    </row>
    <row r="40" spans="3:4" x14ac:dyDescent="0.25">
      <c r="C40" s="6"/>
      <c r="D40" s="7" t="str">
        <f t="shared" si="1"/>
        <v/>
      </c>
    </row>
    <row r="41" spans="3:4" x14ac:dyDescent="0.25">
      <c r="C41" s="6"/>
      <c r="D41" s="7" t="str">
        <f t="shared" si="1"/>
        <v/>
      </c>
    </row>
    <row r="42" spans="3:4" x14ac:dyDescent="0.25">
      <c r="D42" s="7" t="str">
        <f t="shared" si="1"/>
        <v/>
      </c>
    </row>
    <row r="43" spans="3:4" x14ac:dyDescent="0.25">
      <c r="D43" s="7" t="str">
        <f t="shared" si="1"/>
        <v/>
      </c>
    </row>
    <row r="44" spans="3:4" x14ac:dyDescent="0.25">
      <c r="D44" s="7" t="str">
        <f t="shared" si="1"/>
        <v/>
      </c>
    </row>
    <row r="45" spans="3:4" x14ac:dyDescent="0.25">
      <c r="D45" s="7" t="str">
        <f t="shared" si="1"/>
        <v/>
      </c>
    </row>
    <row r="46" spans="3:4" x14ac:dyDescent="0.25">
      <c r="D46" s="7" t="str">
        <f t="shared" si="1"/>
        <v/>
      </c>
    </row>
    <row r="47" spans="3:4" x14ac:dyDescent="0.25">
      <c r="D47" s="7" t="str">
        <f t="shared" si="1"/>
        <v/>
      </c>
    </row>
    <row r="48" spans="3:4" x14ac:dyDescent="0.25">
      <c r="D48" s="7" t="str">
        <f t="shared" si="1"/>
        <v/>
      </c>
    </row>
    <row r="49" spans="4:4" x14ac:dyDescent="0.25">
      <c r="D49" s="7" t="str">
        <f t="shared" si="1"/>
        <v/>
      </c>
    </row>
    <row r="50" spans="4:4" x14ac:dyDescent="0.25">
      <c r="D50" s="7" t="str">
        <f t="shared" si="1"/>
        <v/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 Nov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2021-11-02T07:23:40Z</dcterms:created>
  <dcterms:modified xsi:type="dcterms:W3CDTF">2021-11-02T07:24:02Z</dcterms:modified>
</cp:coreProperties>
</file>